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ine\Desktop\"/>
    </mc:Choice>
  </mc:AlternateContent>
  <xr:revisionPtr revIDLastSave="0" documentId="13_ncr:1_{BEE2FE40-316D-46CA-8E8E-EECD6D343045}" xr6:coauthVersionLast="47" xr6:coauthVersionMax="47" xr10:uidLastSave="{00000000-0000-0000-0000-000000000000}"/>
  <bookViews>
    <workbookView xWindow="-120" yWindow="-120" windowWidth="29040" windowHeight="15840" xr2:uid="{8499E1F8-BD33-4190-8344-311DD5A66F46}"/>
  </bookViews>
  <sheets>
    <sheet name="Dashboaard" sheetId="1" r:id="rId1"/>
    <sheet name="Data" sheetId="2" r:id="rId2"/>
    <sheet name="Verkauf_plot" sheetId="3" r:id="rId3"/>
    <sheet name="Verkauf_Map" sheetId="4" r:id="rId4"/>
    <sheet name="Versand_Leistung" sheetId="5" r:id="rId5"/>
    <sheet name="Kunden_Segment_Wasserfallplot" sheetId="7" r:id="rId6"/>
    <sheet name="Produkt_Verkauf_Leistung" sheetId="8" r:id="rId7"/>
    <sheet name="Tabelle5" sheetId="9" r:id="rId8"/>
  </sheets>
  <definedNames>
    <definedName name="_xlnm._FilterDatabase" localSheetId="1" hidden="1">Data!$A$1:$P$1170</definedName>
    <definedName name="_xlchart.v1.4" hidden="1">Kunden_Segment_Wasserfallplot!$A$10:$A$13</definedName>
    <definedName name="_xlchart.v1.5" hidden="1">Kunden_Segment_Wasserfallplot!$B$10:$B$13</definedName>
    <definedName name="_xlchart.v1.6" hidden="1">Kunden_Segment_Wasserfallplot!$A$10:$A$13</definedName>
    <definedName name="_xlchart.v1.7" hidden="1">Kunden_Segment_Wasserfallplot!$B$10:$B$13</definedName>
    <definedName name="_xlchart.v5.0" hidden="1">Verkauf_Map!$D$1</definedName>
    <definedName name="_xlchart.v5.1" hidden="1">Verkauf_Map!$D$2:$D$58</definedName>
    <definedName name="_xlchart.v5.2" hidden="1">Verkauf_Map!$E$1</definedName>
    <definedName name="_xlchart.v5.3" hidden="1">Verkauf_Map!$E$2:$E$58</definedName>
    <definedName name="Datenschnitt_Jahre2">#N/A</definedName>
    <definedName name="Datenschnitt_Kategorie">#N/A</definedName>
    <definedName name="Datenschnitt_Stadt">#N/A</definedName>
    <definedName name="Datenschnitt_Versand_leistung">#N/A</definedName>
  </definedNames>
  <calcPr calcId="191029"/>
  <pivotCaches>
    <pivotCache cacheId="3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2" i="2"/>
  <c r="C5" i="5"/>
  <c r="C4" i="5" l="1"/>
</calcChain>
</file>

<file path=xl/sharedStrings.xml><?xml version="1.0" encoding="utf-8"?>
<sst xmlns="http://schemas.openxmlformats.org/spreadsheetml/2006/main" count="12689" uniqueCount="3341">
  <si>
    <t>Bestellung ID</t>
  </si>
  <si>
    <t>Versanddatum</t>
  </si>
  <si>
    <t>Kunden ID</t>
  </si>
  <si>
    <t>Kunden Name</t>
  </si>
  <si>
    <t>Segment</t>
  </si>
  <si>
    <t>Stadt</t>
  </si>
  <si>
    <t>Landkreis</t>
  </si>
  <si>
    <t>Produkt ID</t>
  </si>
  <si>
    <t>Kategorie</t>
  </si>
  <si>
    <t>Sub Kategorie</t>
  </si>
  <si>
    <t>Produkt Name</t>
  </si>
  <si>
    <t>Verkauf</t>
  </si>
  <si>
    <t>Gewinn</t>
  </si>
  <si>
    <t>TU-2012-CS2460134-40919</t>
  </si>
  <si>
    <t>CS-2460134</t>
  </si>
  <si>
    <t>Chuck Sachs</t>
  </si>
  <si>
    <t>Verbraucher</t>
  </si>
  <si>
    <t>Bursa</t>
  </si>
  <si>
    <t>İnegöl</t>
  </si>
  <si>
    <t>FUR-BO-5777</t>
  </si>
  <si>
    <t>Möbel</t>
  </si>
  <si>
    <t>Bücherregal</t>
  </si>
  <si>
    <t>Safco Floating Shelf Set, Metal</t>
  </si>
  <si>
    <t>TU-2012-BD1725134-40922</t>
  </si>
  <si>
    <t>BD-1725134</t>
  </si>
  <si>
    <t>Bruce Degenhardt</t>
  </si>
  <si>
    <t>Gaziantep</t>
  </si>
  <si>
    <t>Nizip</t>
  </si>
  <si>
    <t>OFF-ST-4257</t>
  </si>
  <si>
    <t>Büromaterialien</t>
  </si>
  <si>
    <t>Lagerung</t>
  </si>
  <si>
    <t>Fellowes File Cart, Blue</t>
  </si>
  <si>
    <t>OFF-ST-6046</t>
  </si>
  <si>
    <t>Smead Lockers, Blue</t>
  </si>
  <si>
    <t>OFF-SU-3001</t>
  </si>
  <si>
    <t>Verbrauchsmaterial</t>
  </si>
  <si>
    <t>Acme Trimmer, Easy Grip</t>
  </si>
  <si>
    <t>OFF-AR-6105</t>
  </si>
  <si>
    <t>Kunst</t>
  </si>
  <si>
    <t>Stanley Canvas, Blue</t>
  </si>
  <si>
    <t>TU-2012-BM1575134-40930</t>
  </si>
  <si>
    <t>BM-1575134</t>
  </si>
  <si>
    <t>Brendan Murry</t>
  </si>
  <si>
    <t>Organisation</t>
  </si>
  <si>
    <t>Orhangazi</t>
  </si>
  <si>
    <t>FUR-FU-3025</t>
  </si>
  <si>
    <t>Advantus Clock, Durable</t>
  </si>
  <si>
    <t>TU-2012-JM5250134-40932</t>
  </si>
  <si>
    <t>JM-5250134</t>
  </si>
  <si>
    <t>Janet Martin</t>
  </si>
  <si>
    <t>Afyonkarahisar</t>
  </si>
  <si>
    <t>Merkez</t>
  </si>
  <si>
    <t>OFF-FA-5462</t>
  </si>
  <si>
    <t>Stabilisator</t>
  </si>
  <si>
    <t>OIC Clamps, 12 Pack</t>
  </si>
  <si>
    <t>TU-2012-JF5355134-40934</t>
  </si>
  <si>
    <t>JF-5355134</t>
  </si>
  <si>
    <t>Jay Fein</t>
  </si>
  <si>
    <t>İzmir</t>
  </si>
  <si>
    <t>Bornova</t>
  </si>
  <si>
    <t>FUR-CH-5773</t>
  </si>
  <si>
    <t>Stuhl</t>
  </si>
  <si>
    <t>SAFCO Executive Leather Armchair, Adjustable</t>
  </si>
  <si>
    <t>OFF-ST-6047</t>
  </si>
  <si>
    <t>Smead Lockers, Industrial</t>
  </si>
  <si>
    <t>OFF-AP-4492</t>
  </si>
  <si>
    <t>Werkzeug</t>
  </si>
  <si>
    <t>Hamilton Beach Blender, White</t>
  </si>
  <si>
    <t>FUR-CH-5406</t>
  </si>
  <si>
    <t>Novimex Steel Folding Chair, Adjustable</t>
  </si>
  <si>
    <t>TU-2012-AW840134-40944</t>
  </si>
  <si>
    <t>AW-840134</t>
  </si>
  <si>
    <t>Anthony Witt</t>
  </si>
  <si>
    <t>FUR-CH-4525</t>
  </si>
  <si>
    <t>Harbour Creations Chairmat, Set of Two</t>
  </si>
  <si>
    <t>OFF-ST-6059</t>
  </si>
  <si>
    <t>Smead Shelving, Single Width</t>
  </si>
  <si>
    <t>FUR-FU-3036</t>
  </si>
  <si>
    <t>Advantus Light Bulb, Black</t>
  </si>
  <si>
    <t>TU-2012-AG495134-40961</t>
  </si>
  <si>
    <t>AG-495134</t>
  </si>
  <si>
    <t>Andrew Gjertsen</t>
  </si>
  <si>
    <t>Torbalı</t>
  </si>
  <si>
    <t>OFF-ST-5709</t>
  </si>
  <si>
    <t>Rogers Trays, Blue</t>
  </si>
  <si>
    <t>OFF-PA-4006</t>
  </si>
  <si>
    <t>Papier</t>
  </si>
  <si>
    <t>Eaton Parchment Paper, Multicolor</t>
  </si>
  <si>
    <t>TU-2012-PW9240134-40971</t>
  </si>
  <si>
    <t>PW-9240134</t>
  </si>
  <si>
    <t>Pierre Wener</t>
  </si>
  <si>
    <t>İstanbul</t>
  </si>
  <si>
    <t>Kartal</t>
  </si>
  <si>
    <t>TEC-MA-5576</t>
  </si>
  <si>
    <t>Technologie</t>
  </si>
  <si>
    <t>Maschine</t>
  </si>
  <si>
    <t>Panasonic Receipt Printer, Red</t>
  </si>
  <si>
    <t>TU-2012-BC1125134-40977</t>
  </si>
  <si>
    <t>BC-1125134</t>
  </si>
  <si>
    <t>Becky Castell</t>
  </si>
  <si>
    <t>Büro</t>
  </si>
  <si>
    <t>Ankara</t>
  </si>
  <si>
    <t>Çankaya</t>
  </si>
  <si>
    <t>TEC-PH-5271</t>
  </si>
  <si>
    <t>Handy</t>
  </si>
  <si>
    <t>Motorola Speaker Phone, Full Size</t>
  </si>
  <si>
    <t>OFF-AR-5918</t>
  </si>
  <si>
    <t>Sanford Markers, Easy-Erase</t>
  </si>
  <si>
    <t>TU-2012-AJ960134-40990</t>
  </si>
  <si>
    <t>AJ-960134</t>
  </si>
  <si>
    <t>Astrea Jones</t>
  </si>
  <si>
    <t>FUR-BO-3889</t>
  </si>
  <si>
    <t>Dania Classic Bookcase, Metal</t>
  </si>
  <si>
    <t>OFF-LA-3297</t>
  </si>
  <si>
    <t>Etikette</t>
  </si>
  <si>
    <t>Avery Legal Exhibit Labels, 5000 Label Set</t>
  </si>
  <si>
    <t>OFF-ST-5686</t>
  </si>
  <si>
    <t>Rogers Box, Blue</t>
  </si>
  <si>
    <t>TU-2012-JP5460134-40998</t>
  </si>
  <si>
    <t>JP-5460134</t>
  </si>
  <si>
    <t>Jennifer Patt</t>
  </si>
  <si>
    <t>Çanakkale</t>
  </si>
  <si>
    <t>Çan</t>
  </si>
  <si>
    <t>FUR-CH-5457</t>
  </si>
  <si>
    <t>Office Star Swivel Stool, Set of Two</t>
  </si>
  <si>
    <t>TU-2012-BT1440134-41002</t>
  </si>
  <si>
    <t>BT-1440134</t>
  </si>
  <si>
    <t>Bobby Trafton</t>
  </si>
  <si>
    <t>Kayseri</t>
  </si>
  <si>
    <t>Melikgazi</t>
  </si>
  <si>
    <t>OFF-AR-6111</t>
  </si>
  <si>
    <t>Stanley Highlighters, Easy-Erase</t>
  </si>
  <si>
    <t>TU-2012-VF11715134-41013</t>
  </si>
  <si>
    <t>VF-11715134</t>
  </si>
  <si>
    <t>Vicky Freymann</t>
  </si>
  <si>
    <t>Silivri</t>
  </si>
  <si>
    <t>OFF-SU-2968</t>
  </si>
  <si>
    <t>Acme Box Cutter, Steel</t>
  </si>
  <si>
    <t>TU-2012-SL10155134-41018</t>
  </si>
  <si>
    <t>SL-10155134</t>
  </si>
  <si>
    <t>Sara Luxemburg</t>
  </si>
  <si>
    <t>Polatli</t>
  </si>
  <si>
    <t>OFF-AR-3468</t>
  </si>
  <si>
    <t>BIC Sketch Pad, Blue</t>
  </si>
  <si>
    <t>OFF-ST-6024</t>
  </si>
  <si>
    <t>Smead Box, Industrial</t>
  </si>
  <si>
    <t>TU-2012-MB8085134-41021</t>
  </si>
  <si>
    <t>MB-8085134</t>
  </si>
  <si>
    <t>Mick Brown</t>
  </si>
  <si>
    <t>Balıkesir</t>
  </si>
  <si>
    <t>Bandırma</t>
  </si>
  <si>
    <t>OFF-EN-4906</t>
  </si>
  <si>
    <t>Brief</t>
  </si>
  <si>
    <t>Jiffy Clasp Envelope, Recycled</t>
  </si>
  <si>
    <t>TU-2012-AJ960134-41022</t>
  </si>
  <si>
    <t>OFF-SU-2980</t>
  </si>
  <si>
    <t>Acme Letter Opener, Steel</t>
  </si>
  <si>
    <t>TU-2012-JS5940134-41023</t>
  </si>
  <si>
    <t>JS-5940134</t>
  </si>
  <si>
    <t>Joni Sundaresam</t>
  </si>
  <si>
    <t>Esenyurt</t>
  </si>
  <si>
    <t>OFF-ST-4055</t>
  </si>
  <si>
    <t>Eldon File Cart, Blue</t>
  </si>
  <si>
    <t>OFF-BI-4816</t>
  </si>
  <si>
    <t>Abdeckung</t>
  </si>
  <si>
    <t>Ibico Binding Machine, Durable</t>
  </si>
  <si>
    <t>OFF-ST-4108</t>
  </si>
  <si>
    <t>Eldon Trays, Wire Frame</t>
  </si>
  <si>
    <t>TU-2012-PA9060134-41023</t>
  </si>
  <si>
    <t>PA-9060134</t>
  </si>
  <si>
    <t>Pete Armstrong</t>
  </si>
  <si>
    <t>Sivas</t>
  </si>
  <si>
    <t>Zara</t>
  </si>
  <si>
    <t>FUR-CH-4633</t>
  </si>
  <si>
    <t>Hon Chairmat, Set of Two</t>
  </si>
  <si>
    <t>OFF-EN-3088</t>
  </si>
  <si>
    <t>Ames Business Envelopes, Recycled</t>
  </si>
  <si>
    <t>OFF-AR-6110</t>
  </si>
  <si>
    <t>Stanley Highlighters, Blue</t>
  </si>
  <si>
    <t>TU-2012-LC6960134-41024</t>
  </si>
  <si>
    <t>LC-6960134</t>
  </si>
  <si>
    <t>Lindsay Castell</t>
  </si>
  <si>
    <t>Yenimahalle</t>
  </si>
  <si>
    <t>TEC-AC-5896</t>
  </si>
  <si>
    <t>Accessoire</t>
  </si>
  <si>
    <t>SanDisk Router, Programmable</t>
  </si>
  <si>
    <t>TU-2012-LB6795134-41034</t>
  </si>
  <si>
    <t>LB-6795134</t>
  </si>
  <si>
    <t>Laurel Beltran</t>
  </si>
  <si>
    <t>Adana</t>
  </si>
  <si>
    <t>Ceyhan</t>
  </si>
  <si>
    <t>OFF-PA-4477</t>
  </si>
  <si>
    <t>Green Bar Message Books, Recycled</t>
  </si>
  <si>
    <t>TU-2012-NF8595134-41037</t>
  </si>
  <si>
    <t>NF-8595134</t>
  </si>
  <si>
    <t>Nicole Fjeld</t>
  </si>
  <si>
    <t>Tekirdağ</t>
  </si>
  <si>
    <t>Çorlu</t>
  </si>
  <si>
    <t>TEC-MA-4193</t>
  </si>
  <si>
    <t>Epson Card Printer, Durable</t>
  </si>
  <si>
    <t>TEC-CO-3587</t>
  </si>
  <si>
    <t>Fotokopie</t>
  </si>
  <si>
    <t>Brother Copy Machine, Color</t>
  </si>
  <si>
    <t>TU-2012-MH8025134-41041</t>
  </si>
  <si>
    <t>MH-8025134</t>
  </si>
  <si>
    <t>Michelle Huthwaite</t>
  </si>
  <si>
    <t>Samsun</t>
  </si>
  <si>
    <t>Bafra</t>
  </si>
  <si>
    <t>TEC-CO-6009</t>
  </si>
  <si>
    <t>Sharp Wireless Fax, Color</t>
  </si>
  <si>
    <t>TU-2012-RD9720134-41044</t>
  </si>
  <si>
    <t>RD-9720134</t>
  </si>
  <si>
    <t>Roger Demir</t>
  </si>
  <si>
    <t>Konya</t>
  </si>
  <si>
    <t>Selçuklu</t>
  </si>
  <si>
    <t>OFF-ST-4262</t>
  </si>
  <si>
    <t>Fellowes Folders, Industrial</t>
  </si>
  <si>
    <t>TU-2012-SG10605134-41049</t>
  </si>
  <si>
    <t>SG-10605134</t>
  </si>
  <si>
    <t>Speros Goranitis</t>
  </si>
  <si>
    <t>TEC-AC-3405</t>
  </si>
  <si>
    <t>Belkin Router, USB</t>
  </si>
  <si>
    <t>TEC-PH-5253</t>
  </si>
  <si>
    <t>Motorola Headset, VoIP</t>
  </si>
  <si>
    <t>OFF-PA-5879</t>
  </si>
  <si>
    <t>SanDisk Message Books, Recycled</t>
  </si>
  <si>
    <t>TU-2012-WB11850134-41060</t>
  </si>
  <si>
    <t>WB-11850134</t>
  </si>
  <si>
    <t>William Brown</t>
  </si>
  <si>
    <t>OFF-ST-4260</t>
  </si>
  <si>
    <t>Fellowes File Cart, Wire Frame</t>
  </si>
  <si>
    <t>OFF-BI-6403</t>
  </si>
  <si>
    <t>Wilson Jones Index Tab, Durable</t>
  </si>
  <si>
    <t>OFF-EN-5037</t>
  </si>
  <si>
    <t>Kraft Manila Envelope, Recycled</t>
  </si>
  <si>
    <t>OFF-AR-5904</t>
  </si>
  <si>
    <t>Sanford Canvas, Fluorescent</t>
  </si>
  <si>
    <t>TU-2012-NW8400134-41061</t>
  </si>
  <si>
    <t>NW-8400134</t>
  </si>
  <si>
    <t>Natalie Webber</t>
  </si>
  <si>
    <t>FUR-TA-3354</t>
  </si>
  <si>
    <t>Tisch</t>
  </si>
  <si>
    <t>Barricks Training Table, Rectangular</t>
  </si>
  <si>
    <t>FUR-FU-4035</t>
  </si>
  <si>
    <t>Eldon Clock, Duo Pack</t>
  </si>
  <si>
    <t>OFF-ST-6272</t>
  </si>
  <si>
    <t>Tenex Shelving, Blue</t>
  </si>
  <si>
    <t>OFF-AR-5926</t>
  </si>
  <si>
    <t>Sanford Pens, Fluorescent</t>
  </si>
  <si>
    <t>TU-2012-BD1635134-41062</t>
  </si>
  <si>
    <t>BD-1635134</t>
  </si>
  <si>
    <t>Brian Derr</t>
  </si>
  <si>
    <t>Çorum</t>
  </si>
  <si>
    <t>Sungurlu</t>
  </si>
  <si>
    <t>OFF-SU-2977</t>
  </si>
  <si>
    <t>Acme Letter Opener, Easy Grip</t>
  </si>
  <si>
    <t>TU-2012-MT8070134-41066</t>
  </si>
  <si>
    <t>MT-8070134</t>
  </si>
  <si>
    <t>Michelle Tran</t>
  </si>
  <si>
    <t>OFF-AP-4745</t>
  </si>
  <si>
    <t>Hoover Stove, White</t>
  </si>
  <si>
    <t>OFF-ST-6031</t>
  </si>
  <si>
    <t>Smead File Cart, Blue</t>
  </si>
  <si>
    <t>OFF-ST-5703</t>
  </si>
  <si>
    <t>Rogers Lockers, Wire Frame</t>
  </si>
  <si>
    <t>OFF-ST-6275</t>
  </si>
  <si>
    <t>Tenex Shelving, Wire Frame</t>
  </si>
  <si>
    <t>OFF-BI-3720</t>
  </si>
  <si>
    <t>Cardinal Binder, Clear</t>
  </si>
  <si>
    <t>OFF-ST-6230</t>
  </si>
  <si>
    <t>Tenex Box, Single Width</t>
  </si>
  <si>
    <t>TU-2012-CB2415134-41066</t>
  </si>
  <si>
    <t>CB-2415134</t>
  </si>
  <si>
    <t>Christy Brittain</t>
  </si>
  <si>
    <t>FUR-TA-3766</t>
  </si>
  <si>
    <t>Chromcraft Conference Table, with Bottom Storage</t>
  </si>
  <si>
    <t>TU-2012-AA315134-41067</t>
  </si>
  <si>
    <t>AA-315134</t>
  </si>
  <si>
    <t>Alex Avila</t>
  </si>
  <si>
    <t>TU-2012-BV1245134-41067</t>
  </si>
  <si>
    <t>BV-1245134</t>
  </si>
  <si>
    <t>Benjamin Venier</t>
  </si>
  <si>
    <t>Kahramanmaraş</t>
  </si>
  <si>
    <t>Elbistan</t>
  </si>
  <si>
    <t>TEC-MA-6149</t>
  </si>
  <si>
    <t>StarTech Printer, White</t>
  </si>
  <si>
    <t>OFF-BI-3714</t>
  </si>
  <si>
    <t>Cardinal 3-Hole Punch, Economy</t>
  </si>
  <si>
    <t>TU-2012-KH6690134-41073</t>
  </si>
  <si>
    <t>KH-6690134</t>
  </si>
  <si>
    <t>Kristen Hastings</t>
  </si>
  <si>
    <t>TEC-AC-3390</t>
  </si>
  <si>
    <t>Belkin Memory Card, Programmable</t>
  </si>
  <si>
    <t>TU-2012-PJ9015134-41074</t>
  </si>
  <si>
    <t>PJ-9015134</t>
  </si>
  <si>
    <t>Pauline Johnson</t>
  </si>
  <si>
    <t>Kocaeli</t>
  </si>
  <si>
    <t>Karamürsel</t>
  </si>
  <si>
    <t>OFF-SU-4135</t>
  </si>
  <si>
    <t>Elite Trimmer, Easy Grip</t>
  </si>
  <si>
    <t>OFF-ST-4264</t>
  </si>
  <si>
    <t>Fellowes Folders, Wire Frame</t>
  </si>
  <si>
    <t>TU-2012-FW4395134-41080</t>
  </si>
  <si>
    <t>FW-4395134</t>
  </si>
  <si>
    <t>Fred Wasserman</t>
  </si>
  <si>
    <t>OFF-ST-4258</t>
  </si>
  <si>
    <t>Fellowes File Cart, Industrial</t>
  </si>
  <si>
    <t>TU-2012-ES4080134-41081</t>
  </si>
  <si>
    <t>ES-4080134</t>
  </si>
  <si>
    <t>Erin Smith</t>
  </si>
  <si>
    <t>OFF-AP-4498</t>
  </si>
  <si>
    <t>Hamilton Beach Microwave, Red</t>
  </si>
  <si>
    <t>TU-2012-TB11625134-41081</t>
  </si>
  <si>
    <t>TB-11625134</t>
  </si>
  <si>
    <t>Trudy Brown</t>
  </si>
  <si>
    <t>OFF-BI-3295</t>
  </si>
  <si>
    <t>Avery Index Tab, Economy</t>
  </si>
  <si>
    <t>TU-2012-DO3435134-41082</t>
  </si>
  <si>
    <t>DO-3435134</t>
  </si>
  <si>
    <t>Denny Ordway</t>
  </si>
  <si>
    <t>OFF-BI-6385</t>
  </si>
  <si>
    <t>Wilson Jones Binding Machine, Recycled</t>
  </si>
  <si>
    <t>TU-2012-EP3915134-41086</t>
  </si>
  <si>
    <t>EP-3915134</t>
  </si>
  <si>
    <t>Emily Phan</t>
  </si>
  <si>
    <t>FUR-CH-5408</t>
  </si>
  <si>
    <t>Novimex Steel Folding Chair, Red</t>
  </si>
  <si>
    <t>TEC-MA-6134</t>
  </si>
  <si>
    <t>StarTech Calculator, White</t>
  </si>
  <si>
    <t>TU-2012-SM10320134-41087</t>
  </si>
  <si>
    <t>SM-10320134</t>
  </si>
  <si>
    <t>Sean Miller</t>
  </si>
  <si>
    <t>Mamak</t>
  </si>
  <si>
    <t>OFF-SU-4313</t>
  </si>
  <si>
    <t>Fiskars Ruler, Serrated</t>
  </si>
  <si>
    <t>TU-2012-DL3495134-41088</t>
  </si>
  <si>
    <t>DL-3495134</t>
  </si>
  <si>
    <t>Dionis Lloyd</t>
  </si>
  <si>
    <t>OFF-LA-6029</t>
  </si>
  <si>
    <t>Smead Color Coded Labels, Alphabetical</t>
  </si>
  <si>
    <t>TU-2012-KE6420134-41089</t>
  </si>
  <si>
    <t>KE-6420134</t>
  </si>
  <si>
    <t>Katrina Edelman</t>
  </si>
  <si>
    <t>OFF-PA-4144</t>
  </si>
  <si>
    <t>Enermax Cards &amp; Envelopes, Multicolor</t>
  </si>
  <si>
    <t>OFF-AR-3460</t>
  </si>
  <si>
    <t>BIC Pencil Sharpener, Blue</t>
  </si>
  <si>
    <t>TU-2012-CG2040134-41104</t>
  </si>
  <si>
    <t>CG-2040134</t>
  </si>
  <si>
    <t>Catherine Glotzbach</t>
  </si>
  <si>
    <t>TEC-PH-5268</t>
  </si>
  <si>
    <t>Motorola Smart Phone, Full Size</t>
  </si>
  <si>
    <t>TEC-PH-5246</t>
  </si>
  <si>
    <t>Motorola Audio Dock, Cordless</t>
  </si>
  <si>
    <t>TEC-AC-3396</t>
  </si>
  <si>
    <t>Belkin Numeric Keypad, Bluetooth</t>
  </si>
  <si>
    <t>TU-2012-PR8880134-41105</t>
  </si>
  <si>
    <t>PR-8880134</t>
  </si>
  <si>
    <t>Patrick Ryan</t>
  </si>
  <si>
    <t>FUR-TA-4705</t>
  </si>
  <si>
    <t>Hon Training Table, Adjustable Height</t>
  </si>
  <si>
    <t>TU-2012-TS11205134-41112</t>
  </si>
  <si>
    <t>TS-11205134</t>
  </si>
  <si>
    <t>Thomas Seio</t>
  </si>
  <si>
    <t>TEC-CO-6005</t>
  </si>
  <si>
    <t>Sharp Personal Copier, Color</t>
  </si>
  <si>
    <t>TU-2012-FH4365134-41121</t>
  </si>
  <si>
    <t>FH-4365134</t>
  </si>
  <si>
    <t>Fred Hopkins</t>
  </si>
  <si>
    <t>TEC-AC-5873</t>
  </si>
  <si>
    <t>SanDisk Memory Card, Erganomic</t>
  </si>
  <si>
    <t>TU-2012-JF5190134-41121</t>
  </si>
  <si>
    <t>JF-5190134</t>
  </si>
  <si>
    <t>Jamie Frazer</t>
  </si>
  <si>
    <t>Beykoz</t>
  </si>
  <si>
    <t>FUR-CH-5441</t>
  </si>
  <si>
    <t>Office Star Executive Leather Armchair, Adjustable</t>
  </si>
  <si>
    <t>OFF-SU-2989</t>
  </si>
  <si>
    <t>Acme Scissors, High Speed</t>
  </si>
  <si>
    <t>TU-2012-DH3075134-41121</t>
  </si>
  <si>
    <t>DH-3075134</t>
  </si>
  <si>
    <t>Dave Hallsten</t>
  </si>
  <si>
    <t>TEC-AC-4171</t>
  </si>
  <si>
    <t>Enermax Mouse, Bluetooth</t>
  </si>
  <si>
    <t>OFF-AR-6118</t>
  </si>
  <si>
    <t>Stanley Pencil Sharpener, Easy-Erase</t>
  </si>
  <si>
    <t>OFF-ST-4252</t>
  </si>
  <si>
    <t>Fellowes Box, Single Width</t>
  </si>
  <si>
    <t>TU-2012-JR5700134-41123</t>
  </si>
  <si>
    <t>JR-5700134</t>
  </si>
  <si>
    <t>Jocasta Rupert</t>
  </si>
  <si>
    <t>OFF-ST-6067</t>
  </si>
  <si>
    <t>Smead Trays, Single Width</t>
  </si>
  <si>
    <t>TU-2012-CP2085134-41124</t>
  </si>
  <si>
    <t>CP-2085134</t>
  </si>
  <si>
    <t>Cathy Prescott</t>
  </si>
  <si>
    <t>TU-2012-PM8940134-41130</t>
  </si>
  <si>
    <t>PM-8940134</t>
  </si>
  <si>
    <t>Paul MacIntyre</t>
  </si>
  <si>
    <t>TEC-AC-5220</t>
  </si>
  <si>
    <t>Memorex Numeric Keypad, Bluetooth</t>
  </si>
  <si>
    <t>TU-2012-NB8580134-41132</t>
  </si>
  <si>
    <t>NB-8580134</t>
  </si>
  <si>
    <t>Nicole Brennan</t>
  </si>
  <si>
    <t>Erzurum</t>
  </si>
  <si>
    <t>Aziziye</t>
  </si>
  <si>
    <t>TEC-MA-5544</t>
  </si>
  <si>
    <t>Panasonic Card Printer, White</t>
  </si>
  <si>
    <t>FUR-CH-4702</t>
  </si>
  <si>
    <t>Hon Swivel Stool, Black</t>
  </si>
  <si>
    <t>TU-2012-MY8295134-41137</t>
  </si>
  <si>
    <t>MY-8295134</t>
  </si>
  <si>
    <t>Muhammed Yedwab</t>
  </si>
  <si>
    <t>Maltepe</t>
  </si>
  <si>
    <t>FUR-BO-3901</t>
  </si>
  <si>
    <t>Dania Library with Doors, Metal</t>
  </si>
  <si>
    <t>Kadıköy</t>
  </si>
  <si>
    <t>TEC-CO-4776</t>
  </si>
  <si>
    <t>HP Fax Machine, Laser</t>
  </si>
  <si>
    <t>TU-2012-JK6090134-41137</t>
  </si>
  <si>
    <t>JK-6090134</t>
  </si>
  <si>
    <t>Juliana Krohn</t>
  </si>
  <si>
    <t>OFF-AR-3492</t>
  </si>
  <si>
    <t>Binney &amp; Smith Pencil Sharpener, Easy-Erase</t>
  </si>
  <si>
    <t>OFF-ST-5687</t>
  </si>
  <si>
    <t>Rogers Box, Industrial</t>
  </si>
  <si>
    <t>TU-2012-DH3075134-41137</t>
  </si>
  <si>
    <t>Mersin</t>
  </si>
  <si>
    <t>Silifke</t>
  </si>
  <si>
    <t>OFF-ST-4056</t>
  </si>
  <si>
    <t>Eldon File Cart, Industrial</t>
  </si>
  <si>
    <t>OFF-AP-3877</t>
  </si>
  <si>
    <t>Cuisinart Toaster, Red</t>
  </si>
  <si>
    <t>TU-2012-DP3000134-41142</t>
  </si>
  <si>
    <t>DP-3000134</t>
  </si>
  <si>
    <t>Darren Powers</t>
  </si>
  <si>
    <t>Aydın</t>
  </si>
  <si>
    <t>Nazilli</t>
  </si>
  <si>
    <t>OFF-PA-6612</t>
  </si>
  <si>
    <t>Xerox Memo Slips, Recycled</t>
  </si>
  <si>
    <t>TU-2012-TB11520134-41143</t>
  </si>
  <si>
    <t>TB-11520134</t>
  </si>
  <si>
    <t>Tracy Blumstein</t>
  </si>
  <si>
    <t>Nevşehir</t>
  </si>
  <si>
    <t>Ürgüp</t>
  </si>
  <si>
    <t>TEC-PH-5265</t>
  </si>
  <si>
    <t>Motorola Signal Booster, VoIP</t>
  </si>
  <si>
    <t>TU-2012-BM1140134-41145</t>
  </si>
  <si>
    <t>BM-1140134</t>
  </si>
  <si>
    <t>Becky Martin</t>
  </si>
  <si>
    <t>TEC-MA-4211</t>
  </si>
  <si>
    <t>Epson Receipt Printer, White</t>
  </si>
  <si>
    <t>FUR-FU-5719</t>
  </si>
  <si>
    <t>Rubbermaid Clock, Duo Pack</t>
  </si>
  <si>
    <t>TU-2012-SJ10125134-41150</t>
  </si>
  <si>
    <t>SJ-10125134</t>
  </si>
  <si>
    <t>Sanjit Jacobs</t>
  </si>
  <si>
    <t>FUR-BO-4846</t>
  </si>
  <si>
    <t>Ikea 3-Shelf Cabinet, Pine</t>
  </si>
  <si>
    <t>OFF-EN-3091</t>
  </si>
  <si>
    <t>Ames Clasp Envelope, Recycled</t>
  </si>
  <si>
    <t>TU-2012-JE5715134-41153</t>
  </si>
  <si>
    <t>JE-5715134</t>
  </si>
  <si>
    <t>Joe Elijah</t>
  </si>
  <si>
    <t>OFF-AR-6126</t>
  </si>
  <si>
    <t>Stanley Sketch Pad, Easy-Erase</t>
  </si>
  <si>
    <t>TU-2012-CV2805134-41159</t>
  </si>
  <si>
    <t>CV-2805134</t>
  </si>
  <si>
    <t>Cynthia Voltz</t>
  </si>
  <si>
    <t>FUR-CH-4530</t>
  </si>
  <si>
    <t>Harbour Creations Executive Leather Armchair, Adjustable</t>
  </si>
  <si>
    <t>TU-2012-JL5130134-41159</t>
  </si>
  <si>
    <t>JL-5130134</t>
  </si>
  <si>
    <t>Jack Lebron</t>
  </si>
  <si>
    <t>OFF-ST-5696</t>
  </si>
  <si>
    <t>Rogers Folders, Single Width</t>
  </si>
  <si>
    <t>TU-2012-RW9540134-41164</t>
  </si>
  <si>
    <t>RW-9540134</t>
  </si>
  <si>
    <t>Rick Wilson</t>
  </si>
  <si>
    <t>FUR-CH-5796</t>
  </si>
  <si>
    <t>SAFCO Rocking Chair, Set of Two</t>
  </si>
  <si>
    <t>TU-2012-LP7095134-41172</t>
  </si>
  <si>
    <t>LP-7095134</t>
  </si>
  <si>
    <t>Liz Preis</t>
  </si>
  <si>
    <t>OFF-ST-6251</t>
  </si>
  <si>
    <t>Tenex Folders, Single Width</t>
  </si>
  <si>
    <t>TU-2012-BF975134-41172</t>
  </si>
  <si>
    <t>BF-975134</t>
  </si>
  <si>
    <t>Barbara Fisher</t>
  </si>
  <si>
    <t>Malatya</t>
  </si>
  <si>
    <t>Darende</t>
  </si>
  <si>
    <t>OFF-AR-5923</t>
  </si>
  <si>
    <t>Sanford Pencil Sharpener, Water Color</t>
  </si>
  <si>
    <t>TU-2012-MK8160134-41172</t>
  </si>
  <si>
    <t>MK-8160134</t>
  </si>
  <si>
    <t>Mike Kennedy</t>
  </si>
  <si>
    <t>Tokat</t>
  </si>
  <si>
    <t>Erbaa</t>
  </si>
  <si>
    <t>FUR-FU-4086</t>
  </si>
  <si>
    <t>Eldon Photo Frame, Erganomic</t>
  </si>
  <si>
    <t>OFF-BI-3251</t>
  </si>
  <si>
    <t>Avery Binder, Clear</t>
  </si>
  <si>
    <t>TU-2012-AR405134-41174</t>
  </si>
  <si>
    <t>AR-405134</t>
  </si>
  <si>
    <t>Allen Rosenblatt</t>
  </si>
  <si>
    <t>OFF-AR-3466</t>
  </si>
  <si>
    <t>BIC Pens, Fluorescent</t>
  </si>
  <si>
    <t>TU-2012-DL2865134-41174</t>
  </si>
  <si>
    <t>DL-2865134</t>
  </si>
  <si>
    <t>Dan Lawera</t>
  </si>
  <si>
    <t>OFF-AR-5930</t>
  </si>
  <si>
    <t>Sanford Sketch Pad, Blue</t>
  </si>
  <si>
    <t>TU-2012-FG4260134-41177</t>
  </si>
  <si>
    <t>FG-4260134</t>
  </si>
  <si>
    <t>Frank Gastineau</t>
  </si>
  <si>
    <t>FUR-CH-5455</t>
  </si>
  <si>
    <t>Office Star Swivel Stool, Black</t>
  </si>
  <si>
    <t>TU-2012-BM1650134-41178</t>
  </si>
  <si>
    <t>BM-1650134</t>
  </si>
  <si>
    <t>Brian Moss</t>
  </si>
  <si>
    <t>Bağcılar</t>
  </si>
  <si>
    <t>TEC-PH-5835</t>
  </si>
  <si>
    <t>Samsung Signal Booster, Cordless</t>
  </si>
  <si>
    <t>TU-2012-TC11145134-41178</t>
  </si>
  <si>
    <t>TC-11145134</t>
  </si>
  <si>
    <t>Theresa Coyne</t>
  </si>
  <si>
    <t>Şanlıurfa</t>
  </si>
  <si>
    <t>Siverek</t>
  </si>
  <si>
    <t>TEC-CO-3679</t>
  </si>
  <si>
    <t>Canon Copy Machine, Digital</t>
  </si>
  <si>
    <t>TU-2012-JG5805134-41180</t>
  </si>
  <si>
    <t>JG-5805134</t>
  </si>
  <si>
    <t>John Grady</t>
  </si>
  <si>
    <t>Menemen</t>
  </si>
  <si>
    <t>FUR-CH-5414</t>
  </si>
  <si>
    <t>Novimex Swivel Stool, Set of Two</t>
  </si>
  <si>
    <t>OFF-ST-6033</t>
  </si>
  <si>
    <t>Smead File Cart, Single Width</t>
  </si>
  <si>
    <t>TU-2012-TC11475134-41187</t>
  </si>
  <si>
    <t>TC-11475134</t>
  </si>
  <si>
    <t>Tony Chapman</t>
  </si>
  <si>
    <t>FUR-CH-5407</t>
  </si>
  <si>
    <t>Novimex Steel Folding Chair, Black</t>
  </si>
  <si>
    <t>TEC-AC-5860</t>
  </si>
  <si>
    <t>SanDisk Flash Drive, Bluetooth</t>
  </si>
  <si>
    <t>OFF-BI-3721</t>
  </si>
  <si>
    <t>Cardinal Binder, Durable</t>
  </si>
  <si>
    <t>TU-2012-DM3345134-41188</t>
  </si>
  <si>
    <t>DM-3345134</t>
  </si>
  <si>
    <t>Denise Monton</t>
  </si>
  <si>
    <t>Mardin</t>
  </si>
  <si>
    <t>Midyat</t>
  </si>
  <si>
    <t>TEC-PH-3148</t>
  </si>
  <si>
    <t>Apple Smart Phone, Full Size</t>
  </si>
  <si>
    <t>TEC-PH-3803</t>
  </si>
  <si>
    <t>Cisco Signal Booster, with Caller ID</t>
  </si>
  <si>
    <t>OFF-LA-4553</t>
  </si>
  <si>
    <t>Harbour Creations Shipping Labels, Adjustable</t>
  </si>
  <si>
    <t>TU-2012-AJ960134-41194</t>
  </si>
  <si>
    <t>Denizli</t>
  </si>
  <si>
    <t>Tavas</t>
  </si>
  <si>
    <t>OFF-AR-3478</t>
  </si>
  <si>
    <t>Binney &amp; Smith Canvas, Water Color</t>
  </si>
  <si>
    <t>TU-2012-JF5190134-41195</t>
  </si>
  <si>
    <t>Büyükçekmece</t>
  </si>
  <si>
    <t>OFF-AP-4744</t>
  </si>
  <si>
    <t>Hoover Stove, Silver</t>
  </si>
  <si>
    <t>TU-2012-DW3195134-41200</t>
  </si>
  <si>
    <t>DW-3195134</t>
  </si>
  <si>
    <t>David Wiener</t>
  </si>
  <si>
    <t>Antalya</t>
  </si>
  <si>
    <t>Kemer</t>
  </si>
  <si>
    <t>OFF-SU-2993</t>
  </si>
  <si>
    <t>Acme Shears, Easy Grip</t>
  </si>
  <si>
    <t>TU-2012-KC6540134-41200</t>
  </si>
  <si>
    <t>KC-6540134</t>
  </si>
  <si>
    <t>Kelly Collister</t>
  </si>
  <si>
    <t>OFF-LA-5401</t>
  </si>
  <si>
    <t>Novimex Round Labels, Laser Printer Compatible</t>
  </si>
  <si>
    <t>TU-2012-EB3750134-41206</t>
  </si>
  <si>
    <t>EB-3750134</t>
  </si>
  <si>
    <t>Edward Becker</t>
  </si>
  <si>
    <t>Hatay</t>
  </si>
  <si>
    <t>İskenderun</t>
  </si>
  <si>
    <t>OFF-BI-6374</t>
  </si>
  <si>
    <t>Wilson Jones Binder Covers, Clear</t>
  </si>
  <si>
    <t>OFF-BI-2897</t>
  </si>
  <si>
    <t>Acco Binder, Economy</t>
  </si>
  <si>
    <t>TU-2012-CT1995134-41208</t>
  </si>
  <si>
    <t>CT-1995134</t>
  </si>
  <si>
    <t>Carol Triggs</t>
  </si>
  <si>
    <t>Kırşehir</t>
  </si>
  <si>
    <t>Kaman</t>
  </si>
  <si>
    <t>TEC-MA-6138</t>
  </si>
  <si>
    <t>StarTech Card Printer, White</t>
  </si>
  <si>
    <t>TU-2012-CD2790134-41213</t>
  </si>
  <si>
    <t>CD-2790134</t>
  </si>
  <si>
    <t>Cynthia Delaney</t>
  </si>
  <si>
    <t>Üsküdar</t>
  </si>
  <si>
    <t>TEC-PH-5843</t>
  </si>
  <si>
    <t>Samsung Speaker Phone, Cordless</t>
  </si>
  <si>
    <t>TEC-AC-4156</t>
  </si>
  <si>
    <t>Enermax Keyboard, Erganomic</t>
  </si>
  <si>
    <t>OFF-ST-6026</t>
  </si>
  <si>
    <t>Smead Box, Wire Frame</t>
  </si>
  <si>
    <t>TU-2012-FC4245134-41213</t>
  </si>
  <si>
    <t>FC-4245134</t>
  </si>
  <si>
    <t>Frank Carlisle</t>
  </si>
  <si>
    <t>Manisa</t>
  </si>
  <si>
    <t>Akhisar</t>
  </si>
  <si>
    <t>OFF-AR-6116</t>
  </si>
  <si>
    <t>Stanley Markers, Fluorescent</t>
  </si>
  <si>
    <t>TU-2012-FH4350134-41214</t>
  </si>
  <si>
    <t>FH-4350134</t>
  </si>
  <si>
    <t>Fred Harton</t>
  </si>
  <si>
    <t>TEC-PH-5252</t>
  </si>
  <si>
    <t>Motorola Headset, Full Size</t>
  </si>
  <si>
    <t>TU-2012-CC2145134-41215</t>
  </si>
  <si>
    <t>CC-2145134</t>
  </si>
  <si>
    <t>Charles Crestani</t>
  </si>
  <si>
    <t>TEC-MA-6152</t>
  </si>
  <si>
    <t>StarTech Receipt Printer, Red</t>
  </si>
  <si>
    <t>OFF-AP-4954</t>
  </si>
  <si>
    <t>KitchenAid Coffee Grinder, Silver</t>
  </si>
  <si>
    <t>OFF-SU-4989</t>
  </si>
  <si>
    <t>Kleencut Shears, Easy Grip</t>
  </si>
  <si>
    <t>TU-2012-RA9285134-41216</t>
  </si>
  <si>
    <t>RA-9285134</t>
  </si>
  <si>
    <t>Ralph Arnett</t>
  </si>
  <si>
    <t>TEC-AC-5887</t>
  </si>
  <si>
    <t>SanDisk Numeric Keypad, Bluetooth</t>
  </si>
  <si>
    <t>FUR-CH-5752</t>
  </si>
  <si>
    <t>SAFCO Bag Chairs, Red</t>
  </si>
  <si>
    <t>OFF-AR-3454</t>
  </si>
  <si>
    <t>BIC Highlighters, Water Color</t>
  </si>
  <si>
    <t>OFF-BI-3293</t>
  </si>
  <si>
    <t>Avery Index Tab, Clear</t>
  </si>
  <si>
    <t>OFF-BI-2917</t>
  </si>
  <si>
    <t>Acco Index Tab, Clear</t>
  </si>
  <si>
    <t>TU-2012-DS3030134-41219</t>
  </si>
  <si>
    <t>DS-3030134</t>
  </si>
  <si>
    <t>Darrin Sayre</t>
  </si>
  <si>
    <t>OFF-SU-4133</t>
  </si>
  <si>
    <t>Elite Shears, Serrated</t>
  </si>
  <si>
    <t>TU-2012-VS11820134-41224</t>
  </si>
  <si>
    <t>VS-11820134</t>
  </si>
  <si>
    <t>Vivek Sundaresam</t>
  </si>
  <si>
    <t>Alanya</t>
  </si>
  <si>
    <t>OFF-EN-4911</t>
  </si>
  <si>
    <t>Jiffy Interoffice Envelope, Security-Tint</t>
  </si>
  <si>
    <t>TU-2012-MA7995134-41226</t>
  </si>
  <si>
    <t>MA-7995134</t>
  </si>
  <si>
    <t>Michelle Arnett</t>
  </si>
  <si>
    <t>Niğde</t>
  </si>
  <si>
    <t>Bor</t>
  </si>
  <si>
    <t>OFF-ST-4293</t>
  </si>
  <si>
    <t>Fellowes Trays, Blue</t>
  </si>
  <si>
    <t>OFF-ST-6273</t>
  </si>
  <si>
    <t>Tenex Shelving, Industrial</t>
  </si>
  <si>
    <t>OFF-PA-3993</t>
  </si>
  <si>
    <t>Eaton Computer Printout Paper, Recycled</t>
  </si>
  <si>
    <t>TU-2012-JR6210134-41230</t>
  </si>
  <si>
    <t>JR-6210134</t>
  </si>
  <si>
    <t>Justin Ritter</t>
  </si>
  <si>
    <t>OFF-AR-3458</t>
  </si>
  <si>
    <t>BIC Markers, Fluorescent</t>
  </si>
  <si>
    <t>TU-2012-LR6915134-41233</t>
  </si>
  <si>
    <t>LR-6915134</t>
  </si>
  <si>
    <t>Lena Radford</t>
  </si>
  <si>
    <t>Turgutlu</t>
  </si>
  <si>
    <t>FUR-CH-5803</t>
  </si>
  <si>
    <t>SAFCO Steel Folding Chair, Set of Two</t>
  </si>
  <si>
    <t>TEC-CO-4570</t>
  </si>
  <si>
    <t>Hewlett Copy Machine, Laser</t>
  </si>
  <si>
    <t>FUR-CH-5805</t>
  </si>
  <si>
    <t>SAFCO Swivel Stool, Adjustable</t>
  </si>
  <si>
    <t>OFF-BI-3188</t>
  </si>
  <si>
    <t>Avery 3-Hole Punch, Economy</t>
  </si>
  <si>
    <t>OFF-FA-3044</t>
  </si>
  <si>
    <t>Advantus Paper Clips, Assorted Sizes</t>
  </si>
  <si>
    <t>OFF-EN-4435</t>
  </si>
  <si>
    <t>GlobeWeis Clasp Envelope, Recycled</t>
  </si>
  <si>
    <t>TU-2012-MO7800134-41235</t>
  </si>
  <si>
    <t>MO-7800134</t>
  </si>
  <si>
    <t>Meg O'Connel</t>
  </si>
  <si>
    <t>FUR-BO-5787</t>
  </si>
  <si>
    <t>Safco Library with Doors, Pine</t>
  </si>
  <si>
    <t>TU-2012-CS1845134-41235</t>
  </si>
  <si>
    <t>CS-1845134</t>
  </si>
  <si>
    <t>Cari Sayre</t>
  </si>
  <si>
    <t>FUR-BO-5748</t>
  </si>
  <si>
    <t>Safco 3-Shelf Cabinet, Traditional</t>
  </si>
  <si>
    <t>OFF-AP-3876</t>
  </si>
  <si>
    <t>Cuisinart Toaster, Black</t>
  </si>
  <si>
    <t>TEC-AC-5882</t>
  </si>
  <si>
    <t>SanDisk Mouse, Programmable</t>
  </si>
  <si>
    <t>OFF-BI-3252</t>
  </si>
  <si>
    <t>Avery Binder, Durable</t>
  </si>
  <si>
    <t>OFF-AR-3548</t>
  </si>
  <si>
    <t>Boston Pens, Fluorescent</t>
  </si>
  <si>
    <t>OFF-LA-4555</t>
  </si>
  <si>
    <t>Harbour Creations Shipping Labels, Laser Printer Compatible</t>
  </si>
  <si>
    <t>OFF-BI-4813</t>
  </si>
  <si>
    <t>Ibico Binder, Economy</t>
  </si>
  <si>
    <t>OFF-LA-3317</t>
  </si>
  <si>
    <t>Avery Round Labels, Laser Printer Compatible</t>
  </si>
  <si>
    <t>TU-2012-MB7305134-41236</t>
  </si>
  <si>
    <t>MB-7305134</t>
  </si>
  <si>
    <t>Maria Bertelson</t>
  </si>
  <si>
    <t>OFF-ST-6057</t>
  </si>
  <si>
    <t>Smead Shelving, Blue</t>
  </si>
  <si>
    <t>TU-2012-TP11565134-41244</t>
  </si>
  <si>
    <t>TP-11565134</t>
  </si>
  <si>
    <t>Tracy Poddar</t>
  </si>
  <si>
    <t>Diyarbakır</t>
  </si>
  <si>
    <t>Ergani</t>
  </si>
  <si>
    <t>FUR-CH-4629</t>
  </si>
  <si>
    <t>Hon Bag Chairs, Set of Two</t>
  </si>
  <si>
    <t>TU-2012-EH3765134-41250</t>
  </si>
  <si>
    <t>EH-3765134</t>
  </si>
  <si>
    <t>Edward Hooks</t>
  </si>
  <si>
    <t>Tarsus</t>
  </si>
  <si>
    <t>TEC-MA-5515</t>
  </si>
  <si>
    <t>Okidata Receipt Printer, Red</t>
  </si>
  <si>
    <t>OFF-SU-4304</t>
  </si>
  <si>
    <t>Fiskars Box Cutter, High Speed</t>
  </si>
  <si>
    <t>OFF-FA-5477</t>
  </si>
  <si>
    <t>OIC Rubber Bands, Bulk Pack</t>
  </si>
  <si>
    <t>TU-2012-RL9615134-41257</t>
  </si>
  <si>
    <t>RL-9615134</t>
  </si>
  <si>
    <t>Rob Lucas</t>
  </si>
  <si>
    <t>FUR-CH-4654</t>
  </si>
  <si>
    <t>Hon Executive Leather Armchair, Adjustable</t>
  </si>
  <si>
    <t>TEC-PH-5247</t>
  </si>
  <si>
    <t>Motorola Audio Dock, Full Size</t>
  </si>
  <si>
    <t>OFF-BI-6378</t>
  </si>
  <si>
    <t>Wilson Jones Binder, Clear</t>
  </si>
  <si>
    <t>TU-2012-VD11670134-41259</t>
  </si>
  <si>
    <t>VD-11670134</t>
  </si>
  <si>
    <t>Valerie Dominguez</t>
  </si>
  <si>
    <t>OFF-ST-6048</t>
  </si>
  <si>
    <t>Smead Lockers, Single Width</t>
  </si>
  <si>
    <t>TU-2012-CM1830134-41265</t>
  </si>
  <si>
    <t>CM-1830134</t>
  </si>
  <si>
    <t>Cari MacIntyre</t>
  </si>
  <si>
    <t>OFF-AP-4951</t>
  </si>
  <si>
    <t>KitchenAid Blender, White</t>
  </si>
  <si>
    <t>OFF-AR-3475</t>
  </si>
  <si>
    <t>Binney &amp; Smith Canvas, Blue</t>
  </si>
  <si>
    <t>OFF-AR-3489</t>
  </si>
  <si>
    <t>Binney &amp; Smith Markers, Easy-Erase</t>
  </si>
  <si>
    <t>TU-2012-DP3165134-41265</t>
  </si>
  <si>
    <t>DP-3165134</t>
  </si>
  <si>
    <t>David Philippe</t>
  </si>
  <si>
    <t>TEC-CO-4590</t>
  </si>
  <si>
    <t>Hewlett Wireless Fax, Color</t>
  </si>
  <si>
    <t>TU-2012-LO7170134-41268</t>
  </si>
  <si>
    <t>LO-7170134</t>
  </si>
  <si>
    <t>Lori Olson</t>
  </si>
  <si>
    <t>FUR-CH-5776</t>
  </si>
  <si>
    <t>SAFCO Executive Leather Armchair, Set of Two</t>
  </si>
  <si>
    <t>FUR-BO-3893</t>
  </si>
  <si>
    <t>Dania Corner Shelving, Metal</t>
  </si>
  <si>
    <t>OFF-AR-3450</t>
  </si>
  <si>
    <t>BIC Canvas, Water Color</t>
  </si>
  <si>
    <t>OFF-ST-6032</t>
  </si>
  <si>
    <t>Smead File Cart, Industrial</t>
  </si>
  <si>
    <t>OFF-LA-3313</t>
  </si>
  <si>
    <t>Avery Removable Labels, Laser Printer Compatible</t>
  </si>
  <si>
    <t>OFF-PA-5890</t>
  </si>
  <si>
    <t>SanDisk Parchment Paper, 8.5 x 11</t>
  </si>
  <si>
    <t>TU-2013-KL6555134-41279</t>
  </si>
  <si>
    <t>KL-6555134</t>
  </si>
  <si>
    <t>Kelly Lampkin</t>
  </si>
  <si>
    <t>OFF-ST-6039</t>
  </si>
  <si>
    <t>Smead Folders, Industrial</t>
  </si>
  <si>
    <t>OFF-FA-5485</t>
  </si>
  <si>
    <t>OIC Thumb Tacks, Assorted Sizes</t>
  </si>
  <si>
    <t>TU-2013-RW9690134-41282</t>
  </si>
  <si>
    <t>RW-9690134</t>
  </si>
  <si>
    <t>Robert Waldorf</t>
  </si>
  <si>
    <t>TEC-CO-3695</t>
  </si>
  <si>
    <t>Canon Ink, Digital</t>
  </si>
  <si>
    <t>OFF-ST-6262</t>
  </si>
  <si>
    <t>Tenex Lockers, Industrial</t>
  </si>
  <si>
    <t>TEC-AC-5122</t>
  </si>
  <si>
    <t>Logitech Memory Card, Erganomic</t>
  </si>
  <si>
    <t>OFF-LA-6045</t>
  </si>
  <si>
    <t>Smead Legal Exhibit Labels, Laser Printer Compatible</t>
  </si>
  <si>
    <t>OFF-BI-4823</t>
  </si>
  <si>
    <t>Ibico Hole Reinforcements, Clear</t>
  </si>
  <si>
    <t>TU-2013-CS1845134-41284</t>
  </si>
  <si>
    <t>TEC-PH-3785</t>
  </si>
  <si>
    <t>Cisco Audio Dock, Full Size</t>
  </si>
  <si>
    <t>OFF-ST-5693</t>
  </si>
  <si>
    <t>Rogers File Cart, Single Width</t>
  </si>
  <si>
    <t>TU-2013-KH6630134-41284</t>
  </si>
  <si>
    <t>KH-6630134</t>
  </si>
  <si>
    <t>Ken Heidel</t>
  </si>
  <si>
    <t>OFF-EN-5042</t>
  </si>
  <si>
    <t>Kraft Peel and Seal, Security-Tint</t>
  </si>
  <si>
    <t>TU-2013-DW3540134-41291</t>
  </si>
  <si>
    <t>DW-3540134</t>
  </si>
  <si>
    <t>Don Weiss</t>
  </si>
  <si>
    <t>Adıyaman</t>
  </si>
  <si>
    <t>Kahta</t>
  </si>
  <si>
    <t>OFF-PA-5876</t>
  </si>
  <si>
    <t>SanDisk Message Books, 8.5 x 11</t>
  </si>
  <si>
    <t>FUR-BO-4850</t>
  </si>
  <si>
    <t>Ikea Classic Bookcase, Pine</t>
  </si>
  <si>
    <t>FUR-BO-5780</t>
  </si>
  <si>
    <t>Safco Floating Shelf Set, Traditional</t>
  </si>
  <si>
    <t>OFF-ST-4031</t>
  </si>
  <si>
    <t>Eldon Box, Wire Frame</t>
  </si>
  <si>
    <t>TU-2013-IL5100134-41303</t>
  </si>
  <si>
    <t>IL-5100134</t>
  </si>
  <si>
    <t>Ivan Liston</t>
  </si>
  <si>
    <t>OFF-ST-4269</t>
  </si>
  <si>
    <t>Fellowes Lockers, Wire Frame</t>
  </si>
  <si>
    <t>TU-2013-EM4095134-41311</t>
  </si>
  <si>
    <t>EM-4095134</t>
  </si>
  <si>
    <t>Eudokia Martin</t>
  </si>
  <si>
    <t>TEC-AC-5894</t>
  </si>
  <si>
    <t>SanDisk Router, Bluetooth</t>
  </si>
  <si>
    <t>TU-2013-DB3060134-41317</t>
  </si>
  <si>
    <t>DB-3060134</t>
  </si>
  <si>
    <t>Dave Brooks</t>
  </si>
  <si>
    <t>TEC-MA-5570</t>
  </si>
  <si>
    <t>Panasonic Phone, Wireless</t>
  </si>
  <si>
    <t>TU-2013-RD9900134-41319</t>
  </si>
  <si>
    <t>RD-9900134</t>
  </si>
  <si>
    <t>Ruben Dartt</t>
  </si>
  <si>
    <t>OFF-AR-3549</t>
  </si>
  <si>
    <t>Boston Pens, Water Color</t>
  </si>
  <si>
    <t>OFF-AR-3528</t>
  </si>
  <si>
    <t>Boston Canvas, Water Color</t>
  </si>
  <si>
    <t>TU-2013-AH195134-41319</t>
  </si>
  <si>
    <t>AH-195134</t>
  </si>
  <si>
    <t>Alan Haines</t>
  </si>
  <si>
    <t>Konak</t>
  </si>
  <si>
    <t>TEC-CO-4568</t>
  </si>
  <si>
    <t>Hewlett Copy Machine, Color</t>
  </si>
  <si>
    <t>TEC-CO-3594</t>
  </si>
  <si>
    <t>Brother Fax and Copier, Laser</t>
  </si>
  <si>
    <t>TU-2013-LH7020134-41324</t>
  </si>
  <si>
    <t>LH-7020134</t>
  </si>
  <si>
    <t>Lisa Hazard</t>
  </si>
  <si>
    <t>Uşak</t>
  </si>
  <si>
    <t>Banaz</t>
  </si>
  <si>
    <t>OFF-FA-6206</t>
  </si>
  <si>
    <t>Stockwell Thumb Tacks, Assorted Sizes</t>
  </si>
  <si>
    <t>TU-2013-CR2730134-41324</t>
  </si>
  <si>
    <t>CR-2730134</t>
  </si>
  <si>
    <t>Craig Reiter</t>
  </si>
  <si>
    <t>Van</t>
  </si>
  <si>
    <t>Erciş</t>
  </si>
  <si>
    <t>OFF-AR-6106</t>
  </si>
  <si>
    <t>Stanley Canvas, Easy-Erase</t>
  </si>
  <si>
    <t>TU-2013-TA11385134-41326</t>
  </si>
  <si>
    <t>TA-11385134</t>
  </si>
  <si>
    <t>Tom Ashbrook</t>
  </si>
  <si>
    <t>FUR-CH-5454</t>
  </si>
  <si>
    <t>Office Star Swivel Stool, Adjustable</t>
  </si>
  <si>
    <t>TU-2013-TC11475134-41328</t>
  </si>
  <si>
    <t>OFF-SU-4316</t>
  </si>
  <si>
    <t>Fiskars Scissors, High Speed</t>
  </si>
  <si>
    <t>TU-2013-MN7935134-41332</t>
  </si>
  <si>
    <t>MN-7935134</t>
  </si>
  <si>
    <t>Michael Nguyen</t>
  </si>
  <si>
    <t>Viransehir</t>
  </si>
  <si>
    <t>TEC-PH-3790</t>
  </si>
  <si>
    <t>Cisco Headset, Cordless</t>
  </si>
  <si>
    <t>OFF-SU-2988</t>
  </si>
  <si>
    <t>Acme Scissors, Easy Grip</t>
  </si>
  <si>
    <t>TU-2013-BC1125134-41334</t>
  </si>
  <si>
    <t>TU-2013-LW7125134-41334</t>
  </si>
  <si>
    <t>LW-7125134</t>
  </si>
  <si>
    <t>Liz Willingham</t>
  </si>
  <si>
    <t>FUR-FU-6257</t>
  </si>
  <si>
    <t>Tenex Light Bulb, Black</t>
  </si>
  <si>
    <t>FUR-BO-5972</t>
  </si>
  <si>
    <t>Sauder Stackable Bookrack, Pine</t>
  </si>
  <si>
    <t>TU-2013-SV10785134-41338</t>
  </si>
  <si>
    <t>SV-10785134</t>
  </si>
  <si>
    <t>Stewart Visinsky</t>
  </si>
  <si>
    <t>FUR-CH-5807</t>
  </si>
  <si>
    <t>SAFCO Swivel Stool, Red</t>
  </si>
  <si>
    <t>TU-2013-PF9225134-41338</t>
  </si>
  <si>
    <t>PF-9225134</t>
  </si>
  <si>
    <t>Phillip Flathmann</t>
  </si>
  <si>
    <t>OFF-AR-3467</t>
  </si>
  <si>
    <t>BIC Pens, Water Color</t>
  </si>
  <si>
    <t>TU-2013-ZD11925134-41341</t>
  </si>
  <si>
    <t>ZD-11925134</t>
  </si>
  <si>
    <t>Zuschuss Donatelli</t>
  </si>
  <si>
    <t>OFF-EN-3655</t>
  </si>
  <si>
    <t>Cameo Business Envelopes, Security-Tint</t>
  </si>
  <si>
    <t>TU-2013-LL6840134-41355</t>
  </si>
  <si>
    <t>LL-6840134</t>
  </si>
  <si>
    <t>Lauren Leatherbury</t>
  </si>
  <si>
    <t>OFF-BI-4828</t>
  </si>
  <si>
    <t>Ibico Index Tab, Clear</t>
  </si>
  <si>
    <t>TU-2013-EM4095134-41356</t>
  </si>
  <si>
    <t>FUR-CH-5447</t>
  </si>
  <si>
    <t>Office Star Rocking Chair, Black</t>
  </si>
  <si>
    <t>OFF-BI-2883</t>
  </si>
  <si>
    <t>Acco 3-Hole Punch, Economy</t>
  </si>
  <si>
    <t>TU-2013-VD11670134-41360</t>
  </si>
  <si>
    <t>TU-2013-VM11685134-41362</t>
  </si>
  <si>
    <t>VM-11685134</t>
  </si>
  <si>
    <t>Valerie Mitchum</t>
  </si>
  <si>
    <t>FUR-BO-3634</t>
  </si>
  <si>
    <t>Bush Floating Shelf Set, Metal</t>
  </si>
  <si>
    <t>Kepez</t>
  </si>
  <si>
    <t>OFF-EN-5035</t>
  </si>
  <si>
    <t>Kraft Mailers, Set of 50</t>
  </si>
  <si>
    <t>TU-2013-VS11820134-41362</t>
  </si>
  <si>
    <t>Osmaniye</t>
  </si>
  <si>
    <t>Kadirli</t>
  </si>
  <si>
    <t>TU-2013-CP2085134-41363</t>
  </si>
  <si>
    <t>OFF-BI-2894</t>
  </si>
  <si>
    <t>Acco Binder Covers, Recycled</t>
  </si>
  <si>
    <t>OFF-LA-5374</t>
  </si>
  <si>
    <t>Novimex Color Coded Labels, 5000 Label Set</t>
  </si>
  <si>
    <t>TU-2013-RO9780134-41364</t>
  </si>
  <si>
    <t>RO-9780134</t>
  </si>
  <si>
    <t>Rose O'Brian</t>
  </si>
  <si>
    <t>OFF-AP-3581</t>
  </si>
  <si>
    <t>Breville Stove, White</t>
  </si>
  <si>
    <t>OFF-AR-6124</t>
  </si>
  <si>
    <t>Stanley Pens, Water Color</t>
  </si>
  <si>
    <t>TU-2013-AH585134-41367</t>
  </si>
  <si>
    <t>AH-585134</t>
  </si>
  <si>
    <t>Angele Hood</t>
  </si>
  <si>
    <t>Ümraniye</t>
  </si>
  <si>
    <t>OFF-PA-4146</t>
  </si>
  <si>
    <t>Enermax Cards &amp; Envelopes, Recycled</t>
  </si>
  <si>
    <t>FUR-FU-4075</t>
  </si>
  <si>
    <t>Eldon Light Bulb, Duo Pack</t>
  </si>
  <si>
    <t>TEC-PH-3141</t>
  </si>
  <si>
    <t>Apple Office Telephone, VoIP</t>
  </si>
  <si>
    <t>TU-2013-MC7575134-41373</t>
  </si>
  <si>
    <t>MC-7575134</t>
  </si>
  <si>
    <t>Matt Collins</t>
  </si>
  <si>
    <t>OFF-FA-2960</t>
  </si>
  <si>
    <t>Accos Thumb Tacks, Assorted Sizes</t>
  </si>
  <si>
    <t>TU-2013-VF11715134-41373</t>
  </si>
  <si>
    <t>FUR-FU-4085</t>
  </si>
  <si>
    <t>Eldon Photo Frame, Durable</t>
  </si>
  <si>
    <t>TU-2013-PM9135134-41373</t>
  </si>
  <si>
    <t>PM-9135134</t>
  </si>
  <si>
    <t>Peter McVee</t>
  </si>
  <si>
    <t>TU-2013-CM2655134-41374</t>
  </si>
  <si>
    <t>CM-2655134</t>
  </si>
  <si>
    <t>Corinna Mitchell</t>
  </si>
  <si>
    <t>FUR-CH-5756</t>
  </si>
  <si>
    <t>SAFCO Chairmat, Adjustable</t>
  </si>
  <si>
    <t>OFF-SU-6175</t>
  </si>
  <si>
    <t>Stiletto Scissors, Steel</t>
  </si>
  <si>
    <t>OFF-FA-3073</t>
  </si>
  <si>
    <t>Advantus Thumb Tacks, Assorted Sizes</t>
  </si>
  <si>
    <t>TU-2013-KM6660134-41383</t>
  </si>
  <si>
    <t>KM-6660134</t>
  </si>
  <si>
    <t>Khloe Miller</t>
  </si>
  <si>
    <t>TEC-MA-5503</t>
  </si>
  <si>
    <t>Okidata Inkjet, Wireless</t>
  </si>
  <si>
    <t>TU-2013-MW8220134-41398</t>
  </si>
  <si>
    <t>MW-8220134</t>
  </si>
  <si>
    <t>Mitch Webber</t>
  </si>
  <si>
    <t>Eskişehir</t>
  </si>
  <si>
    <t>Tepebaşı</t>
  </si>
  <si>
    <t>OFF-PA-6608</t>
  </si>
  <si>
    <t>Xerox Computer Printout Paper, Recycled</t>
  </si>
  <si>
    <t>TU-2013-CS2355134-41401</t>
  </si>
  <si>
    <t>CS-2355134</t>
  </si>
  <si>
    <t>Christine Sundaresam</t>
  </si>
  <si>
    <t>FUR-FU-5735</t>
  </si>
  <si>
    <t>Rubbermaid Photo Frame, Black</t>
  </si>
  <si>
    <t>OFF-FA-5481</t>
  </si>
  <si>
    <t>OIC Staples, Assorted Sizes</t>
  </si>
  <si>
    <t>TU-2013-RH9510134-41403</t>
  </si>
  <si>
    <t>RH-9510134</t>
  </si>
  <si>
    <t>Rick Huthwaite</t>
  </si>
  <si>
    <t>FUR-BO-4862</t>
  </si>
  <si>
    <t>Ikea Library with Doors, Pine</t>
  </si>
  <si>
    <t>TU-2013-PB9150134-41409</t>
  </si>
  <si>
    <t>PB-9150134</t>
  </si>
  <si>
    <t>Philip Brown</t>
  </si>
  <si>
    <t>Kilis</t>
  </si>
  <si>
    <t>Musabeyli</t>
  </si>
  <si>
    <t>OFF-BI-3718</t>
  </si>
  <si>
    <t>Cardinal Binder Covers, Economy</t>
  </si>
  <si>
    <t>OFF-ST-6281</t>
  </si>
  <si>
    <t>Tenex Trays, Blue</t>
  </si>
  <si>
    <t>OFF-BI-3255</t>
  </si>
  <si>
    <t>Avery Binding Machine, Clear</t>
  </si>
  <si>
    <t>TU-2013-SF10200134-41417</t>
  </si>
  <si>
    <t>SF-10200134</t>
  </si>
  <si>
    <t>Sarah Foster</t>
  </si>
  <si>
    <t>TEC-PH-5815</t>
  </si>
  <si>
    <t>Samsung Audio Dock, with Caller ID</t>
  </si>
  <si>
    <t>OFF-SU-6182</t>
  </si>
  <si>
    <t>Stiletto Trimmer, Serrated</t>
  </si>
  <si>
    <t>OFF-SU-4319</t>
  </si>
  <si>
    <t>Fiskars Shears, Easy Grip</t>
  </si>
  <si>
    <t>TU-2013-FH4275134-41418</t>
  </si>
  <si>
    <t>FH-4275134</t>
  </si>
  <si>
    <t>Frank Hawley</t>
  </si>
  <si>
    <t>OFF-SU-4117</t>
  </si>
  <si>
    <t>Elite Box Cutter, High Speed</t>
  </si>
  <si>
    <t>TU-2013-JE5610134-41420</t>
  </si>
  <si>
    <t>JE-5610134</t>
  </si>
  <si>
    <t>Jim Epp</t>
  </si>
  <si>
    <t>TEC-PH-3798</t>
  </si>
  <si>
    <t>Cisco Office Telephone, VoIP</t>
  </si>
  <si>
    <t>TU-2013-Dl3600134-41426</t>
  </si>
  <si>
    <t>Dl-3600134</t>
  </si>
  <si>
    <t>Dorris liebe</t>
  </si>
  <si>
    <t>Kozan</t>
  </si>
  <si>
    <t>OFF-AP-4506</t>
  </si>
  <si>
    <t>Hamilton Beach Stove, Red</t>
  </si>
  <si>
    <t>FUR-BO-3888</t>
  </si>
  <si>
    <t>Dania 3-Shelf Cabinet, Traditional</t>
  </si>
  <si>
    <t>50,,88</t>
  </si>
  <si>
    <t>FUR-CH-4626</t>
  </si>
  <si>
    <t>Hon Bag Chairs, Adjustable</t>
  </si>
  <si>
    <t>OFF-ST-4096</t>
  </si>
  <si>
    <t>Eldon Shelving, Single Width</t>
  </si>
  <si>
    <t>TU-2013-NC8415134-41426</t>
  </si>
  <si>
    <t>NC-8415134</t>
  </si>
  <si>
    <t>Nathan Cano</t>
  </si>
  <si>
    <t>OFF-EN-5031</t>
  </si>
  <si>
    <t>Kraft Interoffice Envelope, Set of 50</t>
  </si>
  <si>
    <t>TU-2013-PS8760134-41429</t>
  </si>
  <si>
    <t>PS-8760134</t>
  </si>
  <si>
    <t>Pamela Stobb</t>
  </si>
  <si>
    <t>Batman</t>
  </si>
  <si>
    <t>OFF-ST-4294</t>
  </si>
  <si>
    <t>Fellowes Trays, Industrial</t>
  </si>
  <si>
    <t>TU-2013-PG8895134-41431</t>
  </si>
  <si>
    <t>PG-8895134</t>
  </si>
  <si>
    <t>Paul Gonzalez</t>
  </si>
  <si>
    <t>Mezitli</t>
  </si>
  <si>
    <t>TEC-MA-5568</t>
  </si>
  <si>
    <t>Panasonic Phone, Red</t>
  </si>
  <si>
    <t>TU-2013-SS10875134-41431</t>
  </si>
  <si>
    <t>SS-10875134</t>
  </si>
  <si>
    <t>Sung Shariari</t>
  </si>
  <si>
    <t>Ordu</t>
  </si>
  <si>
    <t>Ünye</t>
  </si>
  <si>
    <t>OFF-BI-2882</t>
  </si>
  <si>
    <t>Acco 3-Hole Punch, Durable</t>
  </si>
  <si>
    <t>TU-2013-JD6060134-41434</t>
  </si>
  <si>
    <t>JD-6060134</t>
  </si>
  <si>
    <t>Julia Dunbar</t>
  </si>
  <si>
    <t>OFF-LA-4679</t>
  </si>
  <si>
    <t>Hon Removable Labels, Adjustable</t>
  </si>
  <si>
    <t>OFF-FA-5471</t>
  </si>
  <si>
    <t>OIC Push Pins, 12 Pack</t>
  </si>
  <si>
    <t>TU-2013-JF5565134-41437</t>
  </si>
  <si>
    <t>JF-5565134</t>
  </si>
  <si>
    <t>Jill Fjeld</t>
  </si>
  <si>
    <t>OFF-EN-5033</t>
  </si>
  <si>
    <t>Kraft Mailers, Recycled</t>
  </si>
  <si>
    <t>TU-2013-AH210134-41437</t>
  </si>
  <si>
    <t>AH-210134</t>
  </si>
  <si>
    <t>Alan Hwang</t>
  </si>
  <si>
    <t>FUR-BO-5788</t>
  </si>
  <si>
    <t>Safco Library with Doors, Traditional</t>
  </si>
  <si>
    <t>TU-2013-GH4425134-41440</t>
  </si>
  <si>
    <t>GH-4425134</t>
  </si>
  <si>
    <t>Gary Hwang</t>
  </si>
  <si>
    <t>TEC-MA-5513</t>
  </si>
  <si>
    <t>Okidata Printer, Wireless</t>
  </si>
  <si>
    <t>OFF-PA-4167</t>
  </si>
  <si>
    <t>Enermax Message Books, 8.5 x 11</t>
  </si>
  <si>
    <t>OFF-LA-6028</t>
  </si>
  <si>
    <t>Smead Color Coded Labels, Adjustable</t>
  </si>
  <si>
    <t>TU-2013-IM5070134-41440</t>
  </si>
  <si>
    <t>IM-5070134</t>
  </si>
  <si>
    <t>Irene Maddox</t>
  </si>
  <si>
    <t>FUR-FU-4065</t>
  </si>
  <si>
    <t>Eldon Frame, Duo Pack</t>
  </si>
  <si>
    <t>TU-2013-DF3135134-41444</t>
  </si>
  <si>
    <t>DF-3135134</t>
  </si>
  <si>
    <t>David Flashing</t>
  </si>
  <si>
    <t>TEC-MA-5005</t>
  </si>
  <si>
    <t>Konica Card Printer, Wireless</t>
  </si>
  <si>
    <t>FUR-FU-3952</t>
  </si>
  <si>
    <t>Deflect-O Photo Frame, Durable</t>
  </si>
  <si>
    <t>TEC-MA-4192</t>
  </si>
  <si>
    <t>Epson Calculator, Wireless</t>
  </si>
  <si>
    <t>TU-2013-CC2370134-41446</t>
  </si>
  <si>
    <t>CC-2370134</t>
  </si>
  <si>
    <t>Christopher Conant</t>
  </si>
  <si>
    <t>OFF-ST-4079</t>
  </si>
  <si>
    <t>Eldon Lockers, Industrial</t>
  </si>
  <si>
    <t>TU-2013-CK2760134-41448</t>
  </si>
  <si>
    <t>CK-2760134</t>
  </si>
  <si>
    <t>Cyma Kinney</t>
  </si>
  <si>
    <t>Aksaray</t>
  </si>
  <si>
    <t>Ortaköy</t>
  </si>
  <si>
    <t>OFF-AR-5905</t>
  </si>
  <si>
    <t>Sanford Canvas, Water Color</t>
  </si>
  <si>
    <t>TU-2013-PW9030134-41448</t>
  </si>
  <si>
    <t>PW-9030134</t>
  </si>
  <si>
    <t>Pauline Webber</t>
  </si>
  <si>
    <t>OFF-PA-5850</t>
  </si>
  <si>
    <t>SanDisk Cards &amp; Envelopes, Recycled</t>
  </si>
  <si>
    <t>OFF-BI-2898</t>
  </si>
  <si>
    <t>Acco Binder, Recycled</t>
  </si>
  <si>
    <t>TU-2013-DK3150134-41448</t>
  </si>
  <si>
    <t>DK-3150134</t>
  </si>
  <si>
    <t>David Kendrick</t>
  </si>
  <si>
    <t>Rize</t>
  </si>
  <si>
    <t>Çayeli</t>
  </si>
  <si>
    <t>OFF-AR-3499</t>
  </si>
  <si>
    <t>Binney &amp; Smith Sketch Pad, Blue</t>
  </si>
  <si>
    <t>TU-2013-BD1770134-41450</t>
  </si>
  <si>
    <t>BD-1770134</t>
  </si>
  <si>
    <t>Bryan Davis</t>
  </si>
  <si>
    <t>TEC-PH-5353</t>
  </si>
  <si>
    <t>Nokia Signal Booster, with Caller ID</t>
  </si>
  <si>
    <t>OFF-AR-3527</t>
  </si>
  <si>
    <t>Boston Canvas, Fluorescent</t>
  </si>
  <si>
    <t>OFF-FA-6207</t>
  </si>
  <si>
    <t>Stockwell Thumb Tacks, Bulk Pack</t>
  </si>
  <si>
    <t>TU-2013-GB4575134-41451</t>
  </si>
  <si>
    <t>GB-4575134</t>
  </si>
  <si>
    <t>Giulietta Baptist</t>
  </si>
  <si>
    <t>OFF-ST-4057</t>
  </si>
  <si>
    <t>Eldon File Cart, Single Width</t>
  </si>
  <si>
    <t>TU-2013-CM2235134-41452</t>
  </si>
  <si>
    <t>CM-2235134</t>
  </si>
  <si>
    <t>Chris McAfee</t>
  </si>
  <si>
    <t>FUR-FU-4077</t>
  </si>
  <si>
    <t>Eldon Light Bulb, Erganomic</t>
  </si>
  <si>
    <t>TU-2013-KN6450134-41453</t>
  </si>
  <si>
    <t>KN-6450134</t>
  </si>
  <si>
    <t>Kean Nguyen</t>
  </si>
  <si>
    <t>OFF-BI-4804</t>
  </si>
  <si>
    <t>Ibico 3-Hole Punch, Durable</t>
  </si>
  <si>
    <t>TU-2013-LB6735134-41454</t>
  </si>
  <si>
    <t>LB-6735134</t>
  </si>
  <si>
    <t>Larry Blacks</t>
  </si>
  <si>
    <t>FUR-FU-5728</t>
  </si>
  <si>
    <t>Rubbermaid Frame, Duo Pack</t>
  </si>
  <si>
    <t>TU-2013-LW6825134-41454</t>
  </si>
  <si>
    <t>LW-6825134</t>
  </si>
  <si>
    <t>Laurel Workman</t>
  </si>
  <si>
    <t>TU-2013-AR510134-41457</t>
  </si>
  <si>
    <t>AR-510134</t>
  </si>
  <si>
    <t>Andrew Roberts</t>
  </si>
  <si>
    <t>FUR-CH-4557</t>
  </si>
  <si>
    <t>Harbour Creations Steel Folding Chair, Adjustable</t>
  </si>
  <si>
    <t>TU-2013-AG765134-41458</t>
  </si>
  <si>
    <t>AG-765134</t>
  </si>
  <si>
    <t>Anthony Garverick</t>
  </si>
  <si>
    <t>TEC-CO-4775</t>
  </si>
  <si>
    <t>HP Fax Machine, High-Speed</t>
  </si>
  <si>
    <t>TEC-PH-3816</t>
  </si>
  <si>
    <t>Cisco Speaker Phone, Full Size</t>
  </si>
  <si>
    <t>TU-2013-LS6945134-41460</t>
  </si>
  <si>
    <t>LS-6945134</t>
  </si>
  <si>
    <t>Linda Southworth</t>
  </si>
  <si>
    <t>TEC-PH-3153</t>
  </si>
  <si>
    <t>Apple Speaker Phone, with Caller ID</t>
  </si>
  <si>
    <t>TEC-CO-4792</t>
  </si>
  <si>
    <t>HP Wireless Fax, Laser</t>
  </si>
  <si>
    <t>OFF-ST-5691</t>
  </si>
  <si>
    <t>Rogers File Cart, Blue</t>
  </si>
  <si>
    <t>TU-2013-LC6960134-41466</t>
  </si>
  <si>
    <t>Soma</t>
  </si>
  <si>
    <t>OFF-AR-3448</t>
  </si>
  <si>
    <t>BIC Canvas, Easy-Erase</t>
  </si>
  <si>
    <t>OFF-SU-4314</t>
  </si>
  <si>
    <t>Fiskars Ruler, Steel</t>
  </si>
  <si>
    <t>TU-2013-RP9855134-41469</t>
  </si>
  <si>
    <t>RP-9855134</t>
  </si>
  <si>
    <t>Roy Phan</t>
  </si>
  <si>
    <t>TEC-MA-5019</t>
  </si>
  <si>
    <t>Konica Receipt Printer, Red</t>
  </si>
  <si>
    <t>TU-2013-DV3045134-41471</t>
  </si>
  <si>
    <t>DV-3045134</t>
  </si>
  <si>
    <t>Darrin Van Huff</t>
  </si>
  <si>
    <t>TEC-MA-5010</t>
  </si>
  <si>
    <t>Konica Phone, Durable</t>
  </si>
  <si>
    <t>OFF-AP-4968</t>
  </si>
  <si>
    <t>KitchenAid Toaster, Black</t>
  </si>
  <si>
    <t>FUR-FU-3930</t>
  </si>
  <si>
    <t>Deflect-O Clock, Durable</t>
  </si>
  <si>
    <t>TU-2013-TB11400134-41472</t>
  </si>
  <si>
    <t>TB-11400134</t>
  </si>
  <si>
    <t>Tom Boeckenhauer</t>
  </si>
  <si>
    <t>OFF-AP-3856</t>
  </si>
  <si>
    <t>Cuisinart Blender, Black</t>
  </si>
  <si>
    <t>TU-2013-HR4830134-41482</t>
  </si>
  <si>
    <t>HR-4830134</t>
  </si>
  <si>
    <t>Harold Ryan</t>
  </si>
  <si>
    <t>FUR-FU-6278</t>
  </si>
  <si>
    <t>Tenex Stacking Tray, Erganomic</t>
  </si>
  <si>
    <t>TU-2013-PT9090134-41483</t>
  </si>
  <si>
    <t>PT-9090134</t>
  </si>
  <si>
    <t>Pete Takahito</t>
  </si>
  <si>
    <t>OFF-EN-5034</t>
  </si>
  <si>
    <t>Kraft Mailers, Security-Tint</t>
  </si>
  <si>
    <t>OFF-BI-3715</t>
  </si>
  <si>
    <t>Cardinal 3-Hole Punch, Recycled</t>
  </si>
  <si>
    <t>TU-2013-RM9375134-41485</t>
  </si>
  <si>
    <t>RM-9375134</t>
  </si>
  <si>
    <t>Raymond Messe</t>
  </si>
  <si>
    <t>TEC-PH-3817</t>
  </si>
  <si>
    <t>Cisco Speaker Phone, VoIP</t>
  </si>
  <si>
    <t>TU-2013-LA6780134-41493</t>
  </si>
  <si>
    <t>LA-6780134</t>
  </si>
  <si>
    <t>Laura Armstrong</t>
  </si>
  <si>
    <t>TEC-AC-3385</t>
  </si>
  <si>
    <t>Belkin Keyboard, Erganomic</t>
  </si>
  <si>
    <t>TU-2013-CH2070134-41496</t>
  </si>
  <si>
    <t>CH-2070134</t>
  </si>
  <si>
    <t>Cathy Hwang</t>
  </si>
  <si>
    <t>TU-2013-DP3105134-41508</t>
  </si>
  <si>
    <t>DP-3105134</t>
  </si>
  <si>
    <t>Dave Poirier</t>
  </si>
  <si>
    <t>TEC-AC-5880</t>
  </si>
  <si>
    <t>SanDisk Mouse, Bluetooth</t>
  </si>
  <si>
    <t>OFF-AP-3580</t>
  </si>
  <si>
    <t>Breville Stove, Silver</t>
  </si>
  <si>
    <t>TU-2013-JE5745134-41496</t>
  </si>
  <si>
    <t>JE-5745134</t>
  </si>
  <si>
    <t>Joel Eaton</t>
  </si>
  <si>
    <t>TU-2013-SS10875134-41506</t>
  </si>
  <si>
    <t>OFF-ST-4060</t>
  </si>
  <si>
    <t>Eldon Folders, Blue</t>
  </si>
  <si>
    <t>TU-2013-VM11685134-41506</t>
  </si>
  <si>
    <t>TU-2013-JF5355134-41510</t>
  </si>
  <si>
    <t>OFF-ST-6248</t>
  </si>
  <si>
    <t>Tenex File Cart, Single Width</t>
  </si>
  <si>
    <t>TU-2013-HZ4950134-41515</t>
  </si>
  <si>
    <t>HZ-4950134</t>
  </si>
  <si>
    <t>Henia Zydlo</t>
  </si>
  <si>
    <t>Amasya</t>
  </si>
  <si>
    <t>Merzifon</t>
  </si>
  <si>
    <t>TU-2013-TB11625134-41515</t>
  </si>
  <si>
    <t>TU-2013-AB255134-41501</t>
  </si>
  <si>
    <t>AB-255134</t>
  </si>
  <si>
    <t>Alejandro Ballentine</t>
  </si>
  <si>
    <t>FUR-BO-3631</t>
  </si>
  <si>
    <t>Bush Corner Shelving, Traditional</t>
  </si>
  <si>
    <t>FUR-BO-3642</t>
  </si>
  <si>
    <t>Bush Library with Doors, Traditional</t>
  </si>
  <si>
    <t>TEC-MA-5569</t>
  </si>
  <si>
    <t>Panasonic Phone, White</t>
  </si>
  <si>
    <t>TU-2013-MA7560134-41497</t>
  </si>
  <si>
    <t>MA-7560134</t>
  </si>
  <si>
    <t>Matt Abelman</t>
  </si>
  <si>
    <t>FUR-TA-4646</t>
  </si>
  <si>
    <t>Hon Conference Table, Fully Assembled</t>
  </si>
  <si>
    <t>FUR-FU-3066</t>
  </si>
  <si>
    <t>Advantus Stacking Tray, Durable</t>
  </si>
  <si>
    <t>OFF-FA-6189</t>
  </si>
  <si>
    <t>Stockwell Paper Clips, Assorted Sizes</t>
  </si>
  <si>
    <t>OFF-AR-5919</t>
  </si>
  <si>
    <t>Sanford Markers, Fluorescent</t>
  </si>
  <si>
    <t>TU-2013-DB3555134-41494</t>
  </si>
  <si>
    <t>DB-3555134</t>
  </si>
  <si>
    <t>Dorothy Badders</t>
  </si>
  <si>
    <t>OFF-AR-3469</t>
  </si>
  <si>
    <t>BIC Sketch Pad, Easy-Erase</t>
  </si>
  <si>
    <t>TU-2013-FM4215134-41495</t>
  </si>
  <si>
    <t>FM-4215134</t>
  </si>
  <si>
    <t>Filia McAdams</t>
  </si>
  <si>
    <t>OFF-AR-6125</t>
  </si>
  <si>
    <t>Stanley Sketch Pad, Blue</t>
  </si>
  <si>
    <t>TU-2013-JS6030134-41500</t>
  </si>
  <si>
    <t>JS-6030134</t>
  </si>
  <si>
    <t>Joy Smith</t>
  </si>
  <si>
    <t>OFF-AR-3488</t>
  </si>
  <si>
    <t>Binney &amp; Smith Markers, Blue</t>
  </si>
  <si>
    <t>TU-2013-CG2040134-41509</t>
  </si>
  <si>
    <t>OFF-AR-3457</t>
  </si>
  <si>
    <t>BIC Markers, Easy-Erase</t>
  </si>
  <si>
    <t>TEC-PH-5356</t>
  </si>
  <si>
    <t>Nokia Smart Phone, with Caller ID</t>
  </si>
  <si>
    <t>TEC-PH-5339</t>
  </si>
  <si>
    <t>Nokia Headset, Cordless</t>
  </si>
  <si>
    <t>OFF-EN-5044</t>
  </si>
  <si>
    <t>Kraft Peel and Seal, with clear poly window</t>
  </si>
  <si>
    <t>TU-2013-AI855134-41518</t>
  </si>
  <si>
    <t>AI-855134</t>
  </si>
  <si>
    <t>Arianne Irving</t>
  </si>
  <si>
    <t>FUR-BO-5761</t>
  </si>
  <si>
    <t>Safco Classic Bookcase, Mobile</t>
  </si>
  <si>
    <t>OFF-AP-4953</t>
  </si>
  <si>
    <t>KitchenAid Coffee Grinder, Red</t>
  </si>
  <si>
    <t>TU-2013-VW11775134-41519</t>
  </si>
  <si>
    <t>VW-11775134</t>
  </si>
  <si>
    <t>Victoria Wilson</t>
  </si>
  <si>
    <t>TU-2013-TH11235134-41520</t>
  </si>
  <si>
    <t>TH-11235134</t>
  </si>
  <si>
    <t>Tiffany House</t>
  </si>
  <si>
    <t>OFF-ST-5702</t>
  </si>
  <si>
    <t>Rogers Lockers, Single Width</t>
  </si>
  <si>
    <t>OFF-AR-3555</t>
  </si>
  <si>
    <t>Boston Sketch Pad, Water Color</t>
  </si>
  <si>
    <t>OFF-ST-6025</t>
  </si>
  <si>
    <t>Smead Box, Single Width</t>
  </si>
  <si>
    <t>TU-2013-RF9840134-41528</t>
  </si>
  <si>
    <t>RF-9840134</t>
  </si>
  <si>
    <t>Roy Französisch</t>
  </si>
  <si>
    <t>OFF-BI-3738</t>
  </si>
  <si>
    <t>Cardinal Index Tab, Durable</t>
  </si>
  <si>
    <t>TU-2013-LS6975134-41529</t>
  </si>
  <si>
    <t>LS-6975134</t>
  </si>
  <si>
    <t>Lindsay Shagiari</t>
  </si>
  <si>
    <t>TEC-AC-4165</t>
  </si>
  <si>
    <t>Enermax Memory Card, Programmable</t>
  </si>
  <si>
    <t>TU-2013-PO9195134-41530</t>
  </si>
  <si>
    <t>PO-9195134</t>
  </si>
  <si>
    <t>Phillina Ober</t>
  </si>
  <si>
    <t>OFF-PA-4480</t>
  </si>
  <si>
    <t>Green Bar Note Cards, Premium</t>
  </si>
  <si>
    <t>FUR-CH-5395</t>
  </si>
  <si>
    <t>Novimex Rocking Chair, Black</t>
  </si>
  <si>
    <t>OFF-AR-3477</t>
  </si>
  <si>
    <t>Binney &amp; Smith Canvas, Fluorescent</t>
  </si>
  <si>
    <t>TU-2013-KW6570134-41530</t>
  </si>
  <si>
    <t>KW-6570134</t>
  </si>
  <si>
    <t>Kelly Williams</t>
  </si>
  <si>
    <t>TEC-CO-4576</t>
  </si>
  <si>
    <t>Hewlett Fax Machine, Digital</t>
  </si>
  <si>
    <t>OFF-AR-6117</t>
  </si>
  <si>
    <t>Stanley Markers, Water Color</t>
  </si>
  <si>
    <t>OFF-AR-3546</t>
  </si>
  <si>
    <t>Boston Pens, Blue</t>
  </si>
  <si>
    <t>TU-2013-NP8325134-41531</t>
  </si>
  <si>
    <t>NP-8325134</t>
  </si>
  <si>
    <t>Naresj Patel</t>
  </si>
  <si>
    <t>Antakya</t>
  </si>
  <si>
    <t>OFF-ST-6264</t>
  </si>
  <si>
    <t>Tenex Lockers, Wire Frame</t>
  </si>
  <si>
    <t>TU-2013-DL2925134-41534</t>
  </si>
  <si>
    <t>DL-2925134</t>
  </si>
  <si>
    <t>Daniel Lacy</t>
  </si>
  <si>
    <t>FUR-BO-4854</t>
  </si>
  <si>
    <t>Ikea Corner Shelving, Pine</t>
  </si>
  <si>
    <t>TU-2013-LA6780134-41535</t>
  </si>
  <si>
    <t>OFF-AR-5932</t>
  </si>
  <si>
    <t>Sanford Sketch Pad, Fluorescent</t>
  </si>
  <si>
    <t>TU-2013-LW6990134-41535</t>
  </si>
  <si>
    <t>LW-6990134</t>
  </si>
  <si>
    <t>Lindsay Williams</t>
  </si>
  <si>
    <t>Salihli</t>
  </si>
  <si>
    <t>TEC-AC-3397</t>
  </si>
  <si>
    <t>Belkin Numeric Keypad, Erganomic</t>
  </si>
  <si>
    <t>OFF-AR-6119</t>
  </si>
  <si>
    <t>Stanley Pencil Sharpener, Fluorescent</t>
  </si>
  <si>
    <t>TU-2013-GM4680134-41536</t>
  </si>
  <si>
    <t>GM-4680134</t>
  </si>
  <si>
    <t>Greg Matthias</t>
  </si>
  <si>
    <t>OFF-BI-3247</t>
  </si>
  <si>
    <t>Avery Binder Covers, Durable</t>
  </si>
  <si>
    <t>TU-2013-JB6045134-41544</t>
  </si>
  <si>
    <t>JB-6045134</t>
  </si>
  <si>
    <t>Julia Barnett</t>
  </si>
  <si>
    <t>OFF-PA-3990</t>
  </si>
  <si>
    <t>Eaton Computer Printout Paper, 8.5 x 11</t>
  </si>
  <si>
    <t>TU-2013-MV7485134-41550</t>
  </si>
  <si>
    <t>MV-7485134</t>
  </si>
  <si>
    <t>Mark Van Huff</t>
  </si>
  <si>
    <t>TU-2013-JS5595134-41551</t>
  </si>
  <si>
    <t>JS-5595134</t>
  </si>
  <si>
    <t>Jill Stevenson</t>
  </si>
  <si>
    <t>OFF-AP-4499</t>
  </si>
  <si>
    <t>Hamilton Beach Microwave, Silver</t>
  </si>
  <si>
    <t>TEC-CO-4591</t>
  </si>
  <si>
    <t>Hewlett Wireless Fax, Digital</t>
  </si>
  <si>
    <t>TEC-CO-4588</t>
  </si>
  <si>
    <t>Hewlett Personal Copier, High-Speed</t>
  </si>
  <si>
    <t>TEC-PH-3134</t>
  </si>
  <si>
    <t>Apple Headset, VoIP</t>
  </si>
  <si>
    <t>OFF-BI-6382</t>
  </si>
  <si>
    <t>Wilson Jones Binding Machine, Clear</t>
  </si>
  <si>
    <t>TU-2013-NF8475134-41551</t>
  </si>
  <si>
    <t>NF-8475134</t>
  </si>
  <si>
    <t>Neil Französisch</t>
  </si>
  <si>
    <t>OFF-EN-4431</t>
  </si>
  <si>
    <t>GlobeWeis Business Envelopes, Recycled</t>
  </si>
  <si>
    <t>TEC-CO-4770</t>
  </si>
  <si>
    <t>HP Fax and Copier, Digital</t>
  </si>
  <si>
    <t>TEC-AC-5102</t>
  </si>
  <si>
    <t>Logitech Flash Drive, USB</t>
  </si>
  <si>
    <t>OFF-SU-6165</t>
  </si>
  <si>
    <t>Stiletto Letter Opener, Easy Grip</t>
  </si>
  <si>
    <t>TU-2013-BS1755134-41552</t>
  </si>
  <si>
    <t>BS-1755134</t>
  </si>
  <si>
    <t>Bruce Stewart</t>
  </si>
  <si>
    <t>OFF-LA-5399</t>
  </si>
  <si>
    <t>Novimex Round Labels, Adjustable</t>
  </si>
  <si>
    <t>TU-2013-SA10830134-41555</t>
  </si>
  <si>
    <t>SA-10830134</t>
  </si>
  <si>
    <t>Sue Ann Reed</t>
  </si>
  <si>
    <t>OFF-AP-4962</t>
  </si>
  <si>
    <t>KitchenAid Refrigerator, Silver</t>
  </si>
  <si>
    <t>TU-2013-DB3660134-41558</t>
  </si>
  <si>
    <t>DB-3660134</t>
  </si>
  <si>
    <t>Duane Benoit</t>
  </si>
  <si>
    <t>TEC-AC-5865</t>
  </si>
  <si>
    <t>SanDisk Keyboard, Erganomic</t>
  </si>
  <si>
    <t>OFF-ST-5708</t>
  </si>
  <si>
    <t>Rogers Shelving, Wire Frame</t>
  </si>
  <si>
    <t>TU-2013-KD6270134-41558</t>
  </si>
  <si>
    <t>KD-6270134</t>
  </si>
  <si>
    <t>Karen Daniels</t>
  </si>
  <si>
    <t>OFF-AP-4502</t>
  </si>
  <si>
    <t>Hamilton Beach Refrigerator, Red</t>
  </si>
  <si>
    <t>OFF-AR-3545</t>
  </si>
  <si>
    <t>Boston Pencil Sharpener, Water Color</t>
  </si>
  <si>
    <t>TU-2013-AB150134-41571</t>
  </si>
  <si>
    <t>AB-150134</t>
  </si>
  <si>
    <t>Aimee Bixby</t>
  </si>
  <si>
    <t>Sincan</t>
  </si>
  <si>
    <t>OFF-EN-4443</t>
  </si>
  <si>
    <t>GlobeWeis Mailers, Recycled</t>
  </si>
  <si>
    <t>TU-2013-AH465134-41571</t>
  </si>
  <si>
    <t>AH-465134</t>
  </si>
  <si>
    <t>Amy Hunt</t>
  </si>
  <si>
    <t>TEC-AC-5117</t>
  </si>
  <si>
    <t>Logitech Keyboard, Programmable</t>
  </si>
  <si>
    <t>TU-2013-CR2625134-41573</t>
  </si>
  <si>
    <t>CR-2625134</t>
  </si>
  <si>
    <t>Corey Roper</t>
  </si>
  <si>
    <t>TEC-PH-5261</t>
  </si>
  <si>
    <t>Motorola Office Telephone, VoIP</t>
  </si>
  <si>
    <t>OFF-FA-6205</t>
  </si>
  <si>
    <t>Stockwell Thumb Tacks, 12 Pack</t>
  </si>
  <si>
    <t>TU-2013-NP8700134-41580</t>
  </si>
  <si>
    <t>NP-8700134</t>
  </si>
  <si>
    <t>Nora Preis</t>
  </si>
  <si>
    <t>TEC-CO-3680</t>
  </si>
  <si>
    <t>Canon Copy Machine, High-Speed</t>
  </si>
  <si>
    <t>TU-2013-SV10815134-41583</t>
  </si>
  <si>
    <t>SV-10815134</t>
  </si>
  <si>
    <t>Stuart Van</t>
  </si>
  <si>
    <t>Bolu</t>
  </si>
  <si>
    <t>Gerede</t>
  </si>
  <si>
    <t>TEC-PH-5336</t>
  </si>
  <si>
    <t>Nokia Audio Dock, Full Size</t>
  </si>
  <si>
    <t>TU-2013-JL5850134-41583</t>
  </si>
  <si>
    <t>JL-5850134</t>
  </si>
  <si>
    <t>John Lucas</t>
  </si>
  <si>
    <t>OFF-ST-6261</t>
  </si>
  <si>
    <t>Tenex Lockers, Blue</t>
  </si>
  <si>
    <t>OFF-AP-3573</t>
  </si>
  <si>
    <t>Breville Microwave, White</t>
  </si>
  <si>
    <t>TEC-AC-4163</t>
  </si>
  <si>
    <t>Enermax Memory Card, Bluetooth</t>
  </si>
  <si>
    <t>OFF-AR-3539</t>
  </si>
  <si>
    <t>Boston Markers, Fluorescent</t>
  </si>
  <si>
    <t>OFF-ST-6274</t>
  </si>
  <si>
    <t>Tenex Shelving, Single Width</t>
  </si>
  <si>
    <t>TU-2013-MO7950134-41584</t>
  </si>
  <si>
    <t>MO-7950134</t>
  </si>
  <si>
    <t>Michael Oakman</t>
  </si>
  <si>
    <t>OFF-FA-2944</t>
  </si>
  <si>
    <t>Accos Paper Clips, Assorted Sizes</t>
  </si>
  <si>
    <t>TU-2013-CJ1875134-41586</t>
  </si>
  <si>
    <t>CJ-1875134</t>
  </si>
  <si>
    <t>Carl Jackson</t>
  </si>
  <si>
    <t>FUR-BO-4863</t>
  </si>
  <si>
    <t>Ikea Library with Doors, Traditional</t>
  </si>
  <si>
    <t>OFF-PA-4002</t>
  </si>
  <si>
    <t>Eaton Note Cards, 8.5 x 11</t>
  </si>
  <si>
    <t>TU-2013-BP1185134-41586</t>
  </si>
  <si>
    <t>BP-1185134</t>
  </si>
  <si>
    <t>Ben Peterman</t>
  </si>
  <si>
    <t>TEC-MA-5511</t>
  </si>
  <si>
    <t>Okidata Printer, Red</t>
  </si>
  <si>
    <t>FUR-CH-4628</t>
  </si>
  <si>
    <t>Hon Bag Chairs, Red</t>
  </si>
  <si>
    <t>TU-2013-NL8310134-41589</t>
  </si>
  <si>
    <t>NL-8310134</t>
  </si>
  <si>
    <t>Nancy Lomonaco</t>
  </si>
  <si>
    <t>OFF-ST-4097</t>
  </si>
  <si>
    <t>Eldon Shelving, Wire Frame</t>
  </si>
  <si>
    <t>TU-2013-BD1635134-41591</t>
  </si>
  <si>
    <t>Etimesgut</t>
  </si>
  <si>
    <t>FUR-BO-3890</t>
  </si>
  <si>
    <t>Dania Classic Bookcase, Mobile</t>
  </si>
  <si>
    <t>TU-2013-TC10980134-41591</t>
  </si>
  <si>
    <t>TC-10980134</t>
  </si>
  <si>
    <t>Tamara Chand</t>
  </si>
  <si>
    <t>FUR-FU-3047</t>
  </si>
  <si>
    <t>Advantus Photo Frame, Black</t>
  </si>
  <si>
    <t>TU-2013-KB6315134-41593</t>
  </si>
  <si>
    <t>KB-6315134</t>
  </si>
  <si>
    <t>Karl Braun</t>
  </si>
  <si>
    <t>OFF-BI-3717</t>
  </si>
  <si>
    <t>Cardinal Binder Covers, Durable</t>
  </si>
  <si>
    <t>TU-2013-CM2655134-41593</t>
  </si>
  <si>
    <t>TEC-PH-5831</t>
  </si>
  <si>
    <t>Samsung Office Telephone, VoIP</t>
  </si>
  <si>
    <t>OFF-BI-6369</t>
  </si>
  <si>
    <t>Wilson Jones 3-Hole Punch, Clear</t>
  </si>
  <si>
    <t>OFF-AR-3484</t>
  </si>
  <si>
    <t>Binney &amp; Smith Highlighters, Water Color</t>
  </si>
  <si>
    <t>OFF-ST-5694</t>
  </si>
  <si>
    <t>Rogers Folders, Blue</t>
  </si>
  <si>
    <t>TU-2013-TB11520134-41594</t>
  </si>
  <si>
    <t>FUR-BO-5962</t>
  </si>
  <si>
    <t>Sauder Floating Shelf Set, Traditional</t>
  </si>
  <si>
    <t>TU-2013-CR2730134-41597</t>
  </si>
  <si>
    <t>OFF-ST-4029</t>
  </si>
  <si>
    <t>Eldon Box, Industrial</t>
  </si>
  <si>
    <t>TU-2013-AB165134-41605</t>
  </si>
  <si>
    <t>AB-165134</t>
  </si>
  <si>
    <t>Alan Barnes</t>
  </si>
  <si>
    <t>TU-2013-RB9435134-41606</t>
  </si>
  <si>
    <t>RB-9435134</t>
  </si>
  <si>
    <t>Richard Bierner</t>
  </si>
  <si>
    <t>OFF-ST-4266</t>
  </si>
  <si>
    <t>Fellowes Lockers, Blue</t>
  </si>
  <si>
    <t>OFF-PA-4168</t>
  </si>
  <si>
    <t>Enermax Message Books, Multicolor</t>
  </si>
  <si>
    <t>TU-2013-JL5835134-41611</t>
  </si>
  <si>
    <t>JL-5835134</t>
  </si>
  <si>
    <t>John Lee</t>
  </si>
  <si>
    <t>TEC-MA-4196</t>
  </si>
  <si>
    <t>Epson Card Printer, Wireless</t>
  </si>
  <si>
    <t>TU-2013-BP1230134-41615</t>
  </si>
  <si>
    <t>BP-1230134</t>
  </si>
  <si>
    <t>Benjamin Patterson</t>
  </si>
  <si>
    <t>OFF-PA-4461</t>
  </si>
  <si>
    <t>Green Bar Cards &amp; Envelopes, 8.5 x 11</t>
  </si>
  <si>
    <t>TU-2013-MK7905134-41619</t>
  </si>
  <si>
    <t>MK-7905134</t>
  </si>
  <si>
    <t>Michael Kennedy</t>
  </si>
  <si>
    <t>OFF-ST-6038</t>
  </si>
  <si>
    <t>Smead Folders, Blue</t>
  </si>
  <si>
    <t>OFF-FA-6202</t>
  </si>
  <si>
    <t>Stockwell Staples, Assorted Sizes</t>
  </si>
  <si>
    <t>TU-2013-JS5595134-41625</t>
  </si>
  <si>
    <t>FUR-FU-3034</t>
  </si>
  <si>
    <t>Advantus Frame, Durable</t>
  </si>
  <si>
    <t>TU-2013-KB6405134-41625</t>
  </si>
  <si>
    <t>KB-6405134</t>
  </si>
  <si>
    <t>Katrina Bavinger</t>
  </si>
  <si>
    <t>OFF-EN-4448</t>
  </si>
  <si>
    <t>GlobeWeis Manila Envelope, Security-Tint</t>
  </si>
  <si>
    <t>TU-2013-AP915134-41626</t>
  </si>
  <si>
    <t>AP-915134</t>
  </si>
  <si>
    <t>Arthur Prichep</t>
  </si>
  <si>
    <t>TU-2013-TB11280134-41626</t>
  </si>
  <si>
    <t>TB-11280134</t>
  </si>
  <si>
    <t>Toby Braunhardt</t>
  </si>
  <si>
    <t>TU-2013-EB4110134-41626</t>
  </si>
  <si>
    <t>EB-4110134</t>
  </si>
  <si>
    <t>Eugene Barchas</t>
  </si>
  <si>
    <t>OFF-AP-3860</t>
  </si>
  <si>
    <t>Cuisinart Coffee Grinder, Black</t>
  </si>
  <si>
    <t>TEC-AC-5863</t>
  </si>
  <si>
    <t>SanDisk Flash Drive, USB</t>
  </si>
  <si>
    <t>TU-2013-AR510134-41627</t>
  </si>
  <si>
    <t>OFF-AR-3501</t>
  </si>
  <si>
    <t>Binney &amp; Smith Sketch Pad, Fluorescent</t>
  </si>
  <si>
    <t>TU-2013-KB6405134-41628</t>
  </si>
  <si>
    <t>Kütahya</t>
  </si>
  <si>
    <t>Simav</t>
  </si>
  <si>
    <t>OFF-FA-3072</t>
  </si>
  <si>
    <t>Advantus Thumb Tacks, 12 Pack</t>
  </si>
  <si>
    <t>TU-2013-MS7710134-41629</t>
  </si>
  <si>
    <t>MS-7710134</t>
  </si>
  <si>
    <t>Maurice Satty</t>
  </si>
  <si>
    <t>OFF-PA-4150</t>
  </si>
  <si>
    <t>Enermax Computer Printout Paper, Recycled</t>
  </si>
  <si>
    <t>TU-2013-AT435134-41633</t>
  </si>
  <si>
    <t>AT-435134</t>
  </si>
  <si>
    <t>Alyssa Tate</t>
  </si>
  <si>
    <t>OFF-EN-3104</t>
  </si>
  <si>
    <t>Ames Manila Envelope, Recycled</t>
  </si>
  <si>
    <t>TU-2013-ED3885134-41633</t>
  </si>
  <si>
    <t>ED-3885134</t>
  </si>
  <si>
    <t>Emily Ducich</t>
  </si>
  <si>
    <t>TEC-CO-3610</t>
  </si>
  <si>
    <t>Brother Wireless Fax, High-Speed</t>
  </si>
  <si>
    <t>TEC-AC-3393</t>
  </si>
  <si>
    <t>Belkin Mouse, Erganomic</t>
  </si>
  <si>
    <t>OFF-FA-6198</t>
  </si>
  <si>
    <t>Stockwell Rubber Bands, Assorted Sizes</t>
  </si>
  <si>
    <t>TU-2013-HG4965134-41633</t>
  </si>
  <si>
    <t>HG-4965134</t>
  </si>
  <si>
    <t>Henry Goldwyn</t>
  </si>
  <si>
    <t>OFF-AR-6107</t>
  </si>
  <si>
    <t>Stanley Canvas, Fluorescent</t>
  </si>
  <si>
    <t>OFF-AR-3547</t>
  </si>
  <si>
    <t>Boston Pens, Easy-Erase</t>
  </si>
  <si>
    <t>TU-2013-BO1350134-41635</t>
  </si>
  <si>
    <t>BO-1350134</t>
  </si>
  <si>
    <t>Bill Overfelt</t>
  </si>
  <si>
    <t>OFF-PA-4467</t>
  </si>
  <si>
    <t>Green Bar Computer Printout Paper, Multicolor</t>
  </si>
  <si>
    <t>TEC-PH-5350</t>
  </si>
  <si>
    <t>Nokia Signal Booster, Cordless</t>
  </si>
  <si>
    <t>TU-2014-JS5940134-41641</t>
  </si>
  <si>
    <t>OFF-BI-2891</t>
  </si>
  <si>
    <t>Acco Binder Covers, Clear</t>
  </si>
  <si>
    <t>TU-2014-AG390134-41647</t>
  </si>
  <si>
    <t>AG-390134</t>
  </si>
  <si>
    <t>Allen Goldenen</t>
  </si>
  <si>
    <t>OFF-ST-4105</t>
  </si>
  <si>
    <t>Eldon Trays, Blue</t>
  </si>
  <si>
    <t>TU-2014-AS135134-41649</t>
  </si>
  <si>
    <t>AS-135134</t>
  </si>
  <si>
    <t>Adrian Shami</t>
  </si>
  <si>
    <t>OFF-BI-6377</t>
  </si>
  <si>
    <t>Wilson Jones Binder Covers, Recycled</t>
  </si>
  <si>
    <t>TU-2014-AG300134-41653</t>
  </si>
  <si>
    <t>AG-300134</t>
  </si>
  <si>
    <t>Aleksandra Gannaway</t>
  </si>
  <si>
    <t>OFF-EN-3663</t>
  </si>
  <si>
    <t>Cameo Interoffice Envelope, Set of 50</t>
  </si>
  <si>
    <t>OFF-EN-3096</t>
  </si>
  <si>
    <t>Ames Interoffice Envelope, Recycled</t>
  </si>
  <si>
    <t>OFF-AR-3500</t>
  </si>
  <si>
    <t>Binney &amp; Smith Sketch Pad, Easy-Erase</t>
  </si>
  <si>
    <t>TU-2014-TC11145134-41656</t>
  </si>
  <si>
    <t>OFF-LA-3314</t>
  </si>
  <si>
    <t>Avery Round Labels, 5000 Label Set</t>
  </si>
  <si>
    <t>TU-2014-BP1185134-41657</t>
  </si>
  <si>
    <t>TEC-PH-5827</t>
  </si>
  <si>
    <t>Samsung Headset, with Caller ID</t>
  </si>
  <si>
    <t>TU-2014-EM3960134-41657</t>
  </si>
  <si>
    <t>EM-3960134</t>
  </si>
  <si>
    <t>Eric Murdock</t>
  </si>
  <si>
    <t>Buca</t>
  </si>
  <si>
    <t>TEC-PH-3146</t>
  </si>
  <si>
    <t>Apple Signal Booster, with Caller ID</t>
  </si>
  <si>
    <t>TU-2014-RM9675134-41658</t>
  </si>
  <si>
    <t>RM-9675134</t>
  </si>
  <si>
    <t>Robert Marley</t>
  </si>
  <si>
    <t>TU-2014-EH4125134-41664</t>
  </si>
  <si>
    <t>EH-4125134</t>
  </si>
  <si>
    <t>Eugene Hildebrand</t>
  </si>
  <si>
    <t>TEC-MA-5496</t>
  </si>
  <si>
    <t>Okidata Calculator, Wireless</t>
  </si>
  <si>
    <t>OFF-AR-6114</t>
  </si>
  <si>
    <t>Stanley Markers, Blue</t>
  </si>
  <si>
    <t>TU-2014-TR11325134-41676</t>
  </si>
  <si>
    <t>TR-11325134</t>
  </si>
  <si>
    <t>Toby Ritter</t>
  </si>
  <si>
    <t>OFF-ST-4107</t>
  </si>
  <si>
    <t>Eldon Trays, Single Width</t>
  </si>
  <si>
    <t>TU-2014-CV2295134-41678</t>
  </si>
  <si>
    <t>CV-2295134</t>
  </si>
  <si>
    <t>Christina VanderZanden</t>
  </si>
  <si>
    <t>TEC-MA-6148</t>
  </si>
  <si>
    <t>StarTech Printer, Red</t>
  </si>
  <si>
    <t>OFF-LA-4541</t>
  </si>
  <si>
    <t>Harbour Creations Removable Labels, 5000 Label Set</t>
  </si>
  <si>
    <t>TU-2014-MN7935134-41682</t>
  </si>
  <si>
    <t>FUR-FU-5739</t>
  </si>
  <si>
    <t>Rubbermaid Stacking Tray, Black</t>
  </si>
  <si>
    <t>TU-2014-EB3840134-41689</t>
  </si>
  <si>
    <t>EB-3840134</t>
  </si>
  <si>
    <t>Ellis Ballard</t>
  </si>
  <si>
    <t>OFF-ST-5700</t>
  </si>
  <si>
    <t>Rogers Lockers, Blue</t>
  </si>
  <si>
    <t>OFF-LA-5383</t>
  </si>
  <si>
    <t>Novimex File Folder Labels, Adjustable</t>
  </si>
  <si>
    <t>TU-2014-PK9075134-41689</t>
  </si>
  <si>
    <t>PK-9075134</t>
  </si>
  <si>
    <t>Pete Kriz</t>
  </si>
  <si>
    <t>OFF-ST-6229</t>
  </si>
  <si>
    <t>Tenex Box, Industrial</t>
  </si>
  <si>
    <t>FUR-FU-3932</t>
  </si>
  <si>
    <t>Deflect-O Door Stop, Black</t>
  </si>
  <si>
    <t>TU-2014-BF1080134-41690</t>
  </si>
  <si>
    <t>BF-1080134</t>
  </si>
  <si>
    <t>Bart Folk</t>
  </si>
  <si>
    <t>FUR-FU-3950</t>
  </si>
  <si>
    <t>Deflect-O Photo Frame, Black</t>
  </si>
  <si>
    <t>TU-2014-JC6105134-41690</t>
  </si>
  <si>
    <t>JC-6105134</t>
  </si>
  <si>
    <t>Julie Creighton</t>
  </si>
  <si>
    <t>TEC-PH-5838</t>
  </si>
  <si>
    <t>Samsung Signal Booster, with Caller ID</t>
  </si>
  <si>
    <t>TEC-PH-3151</t>
  </si>
  <si>
    <t>Apple Speaker Phone, Full Size</t>
  </si>
  <si>
    <t>TU-2014-PM8940134-41692</t>
  </si>
  <si>
    <t>FUR-FU-4101</t>
  </si>
  <si>
    <t>Eldon Stacking Tray, Black</t>
  </si>
  <si>
    <t>OFF-AR-5910</t>
  </si>
  <si>
    <t>Sanford Highlighters, Blue</t>
  </si>
  <si>
    <t>TU-2014-SV10815134-41696</t>
  </si>
  <si>
    <t>TU-2014-DM2955134-41697</t>
  </si>
  <si>
    <t>DM-2955134</t>
  </si>
  <si>
    <t>Dario Medina</t>
  </si>
  <si>
    <t>OFF-PA-4169</t>
  </si>
  <si>
    <t>Enermax Message Books, Premium</t>
  </si>
  <si>
    <t>TU-2014-SC10095134-41698</t>
  </si>
  <si>
    <t>SC-10095134</t>
  </si>
  <si>
    <t>Sanjit Chand</t>
  </si>
  <si>
    <t>TU-2014-MC7635134-41705</t>
  </si>
  <si>
    <t>MC-7635134</t>
  </si>
  <si>
    <t>Matthew Clasen</t>
  </si>
  <si>
    <t>TEC-AC-5862</t>
  </si>
  <si>
    <t>SanDisk Flash Drive, Programmable</t>
  </si>
  <si>
    <t>TU-2014-EM3825134-41707</t>
  </si>
  <si>
    <t>EM-3825134</t>
  </si>
  <si>
    <t>Elizabeth Moffitt</t>
  </si>
  <si>
    <t>TU-2014-SF10200134-41711</t>
  </si>
  <si>
    <t>TU-2014-ML7410134-41712</t>
  </si>
  <si>
    <t>ML-7410134</t>
  </si>
  <si>
    <t>Maris LaWare</t>
  </si>
  <si>
    <t>FUR-FU-3943</t>
  </si>
  <si>
    <t>Deflect-O Frame, Erganomic</t>
  </si>
  <si>
    <t>TU-2014-EM4200134-41712</t>
  </si>
  <si>
    <t>EM-4200134</t>
  </si>
  <si>
    <t>Evan Minnotte</t>
  </si>
  <si>
    <t>TU-2014-LC6885134-41718</t>
  </si>
  <si>
    <t>LC-6885134</t>
  </si>
  <si>
    <t>Lena Creighton</t>
  </si>
  <si>
    <t>TU-2014-BE1335134-41720</t>
  </si>
  <si>
    <t>BE-1335134</t>
  </si>
  <si>
    <t>Bill Eplett</t>
  </si>
  <si>
    <t>FUR-BO-3900</t>
  </si>
  <si>
    <t>Dania Floating Shelf Set, Traditional</t>
  </si>
  <si>
    <t>TU-2014-HK4890134-41733</t>
  </si>
  <si>
    <t>HK-4890134</t>
  </si>
  <si>
    <t>Heather Kirkland</t>
  </si>
  <si>
    <t>OFF-PA-4466</t>
  </si>
  <si>
    <t>Green Bar Computer Printout Paper, 8.5 x 11</t>
  </si>
  <si>
    <t>TU-2014-DH3675134-41734</t>
  </si>
  <si>
    <t>DH-3675134</t>
  </si>
  <si>
    <t>Duane Huffman</t>
  </si>
  <si>
    <t>OFF-AP-3865</t>
  </si>
  <si>
    <t>Cuisinart Microwave, Red</t>
  </si>
  <si>
    <t>TEC-MA-4203</t>
  </si>
  <si>
    <t>Epson Phone, White</t>
  </si>
  <si>
    <t>TU-2014-JH5430134-41738</t>
  </si>
  <si>
    <t>JH-5430134</t>
  </si>
  <si>
    <t>Jennifer Halladay</t>
  </si>
  <si>
    <t>Düzce</t>
  </si>
  <si>
    <t>Akçakoca</t>
  </si>
  <si>
    <t>TEC-PH-3145</t>
  </si>
  <si>
    <t>Apple Signal Booster, VoIP</t>
  </si>
  <si>
    <t>TU-2014-DL2925134-41744</t>
  </si>
  <si>
    <t>OFF-PA-4145</t>
  </si>
  <si>
    <t>Enermax Cards &amp; Envelopes, Premium</t>
  </si>
  <si>
    <t>TU-2014-LS7230134-41747</t>
  </si>
  <si>
    <t>LS-7230134</t>
  </si>
  <si>
    <t>Lycoris Saunders</t>
  </si>
  <si>
    <t>TU-2014-MT8070134-41749</t>
  </si>
  <si>
    <t>TU-2014-JW5220134-41755</t>
  </si>
  <si>
    <t>JW-5220134</t>
  </si>
  <si>
    <t>Jane Waco</t>
  </si>
  <si>
    <t>TU-2014-SC10260134-41755</t>
  </si>
  <si>
    <t>SC-10260134</t>
  </si>
  <si>
    <t>Scott Cohen</t>
  </si>
  <si>
    <t>OFF-PA-4479</t>
  </si>
  <si>
    <t>Green Bar Note Cards, Multicolor</t>
  </si>
  <si>
    <t>OFF-BI-6370</t>
  </si>
  <si>
    <t>Wilson Jones 3-Hole Punch, Durable</t>
  </si>
  <si>
    <t>TU-2014-AG765134-41763</t>
  </si>
  <si>
    <t>OFF-ST-6282</t>
  </si>
  <si>
    <t>Tenex Trays, Industrial</t>
  </si>
  <si>
    <t>TU-2014-AW840134-41767</t>
  </si>
  <si>
    <t>FUR-BO-3640</t>
  </si>
  <si>
    <t>Bush Library with Doors, Mobile</t>
  </si>
  <si>
    <t>TU-2014-AH690134-41769</t>
  </si>
  <si>
    <t>AH-690134</t>
  </si>
  <si>
    <t>Anna Häberlin</t>
  </si>
  <si>
    <t>OFF-ST-6228</t>
  </si>
  <si>
    <t>Tenex Box, Blue</t>
  </si>
  <si>
    <t>TU-2014-SD10485134-41771</t>
  </si>
  <si>
    <t>SD-10485134</t>
  </si>
  <si>
    <t>Shirley Daniels</t>
  </si>
  <si>
    <t>OFF-BI-4825</t>
  </si>
  <si>
    <t>Ibico Hole Reinforcements, Economy</t>
  </si>
  <si>
    <t>TU-2014-MT7815134-41773</t>
  </si>
  <si>
    <t>MT-7815134</t>
  </si>
  <si>
    <t>Meg Tillman</t>
  </si>
  <si>
    <t>TEC-CO-4777</t>
  </si>
  <si>
    <t>HP Ink, Color</t>
  </si>
  <si>
    <t>OFF-BI-6383</t>
  </si>
  <si>
    <t>Wilson Jones Binding Machine, Durable</t>
  </si>
  <si>
    <t>TU-2014-DN3690134-41776</t>
  </si>
  <si>
    <t>DN-3690134</t>
  </si>
  <si>
    <t>Duane Noonan</t>
  </si>
  <si>
    <t>OFF-AP-3568</t>
  </si>
  <si>
    <t>Breville Coffee Grinder, Silver</t>
  </si>
  <si>
    <t>OFF-ST-4094</t>
  </si>
  <si>
    <t>Eldon Shelving, Blue</t>
  </si>
  <si>
    <t>OFF-ST-6231</t>
  </si>
  <si>
    <t>Tenex Box, Wire Frame</t>
  </si>
  <si>
    <t>TU-2014-LS7200134-41782</t>
  </si>
  <si>
    <t>LS-7200134</t>
  </si>
  <si>
    <t>Luke Schmidt</t>
  </si>
  <si>
    <t>OFF-FA-6196</t>
  </si>
  <si>
    <t>Stockwell Push Pins, Metal</t>
  </si>
  <si>
    <t>TU-2014-EN3780134-41782</t>
  </si>
  <si>
    <t>EN-3780134</t>
  </si>
  <si>
    <t>Edward Nazzal</t>
  </si>
  <si>
    <t>OFF-FA-2947</t>
  </si>
  <si>
    <t>Accos Push Pins, 12 Pack</t>
  </si>
  <si>
    <t>TU-2014-DB3210134-41787</t>
  </si>
  <si>
    <t>DB-3210134</t>
  </si>
  <si>
    <t>Dean Braden</t>
  </si>
  <si>
    <t>TEC-AC-3381</t>
  </si>
  <si>
    <t>Belkin Flash Drive, USB</t>
  </si>
  <si>
    <t>TU-2014-KH6330134-41787</t>
  </si>
  <si>
    <t>KH-6330134</t>
  </si>
  <si>
    <t>Katharine Harms</t>
  </si>
  <si>
    <t>OFF-AP-3582</t>
  </si>
  <si>
    <t>Breville Toaster, Black</t>
  </si>
  <si>
    <t>TU-2014-EG3900134-41794</t>
  </si>
  <si>
    <t>EG-3900134</t>
  </si>
  <si>
    <t>Emily Grady</t>
  </si>
  <si>
    <t>TEC-PH-3787</t>
  </si>
  <si>
    <t>Cisco Audio Dock, with Caller ID</t>
  </si>
  <si>
    <t>TU-2014-GH4665134-41794</t>
  </si>
  <si>
    <t>GH-4665134</t>
  </si>
  <si>
    <t>Greg Hansen</t>
  </si>
  <si>
    <t>TEC-CO-4785</t>
  </si>
  <si>
    <t>HP Personal Copier, Digital</t>
  </si>
  <si>
    <t>TEC-PH-5824</t>
  </si>
  <si>
    <t>Samsung Headset, Cordless</t>
  </si>
  <si>
    <t>TU-2014-HF4995134-41795</t>
  </si>
  <si>
    <t>HF-4995134</t>
  </si>
  <si>
    <t>Herbert Flentye</t>
  </si>
  <si>
    <t>TU-2014-MJ7740134-41797</t>
  </si>
  <si>
    <t>MJ-7740134</t>
  </si>
  <si>
    <t>Max Jones</t>
  </si>
  <si>
    <t>OFF-PA-6616</t>
  </si>
  <si>
    <t>Xerox Message Books, Recycled</t>
  </si>
  <si>
    <t>TEC-AC-5881</t>
  </si>
  <si>
    <t>SanDisk Mouse, Erganomic</t>
  </si>
  <si>
    <t>TU-2014-KN6705134-41797</t>
  </si>
  <si>
    <t>KN-6705134</t>
  </si>
  <si>
    <t>Kristina Nunn</t>
  </si>
  <si>
    <t>OFF-LA-6051</t>
  </si>
  <si>
    <t>Smead Removable Labels, Adjustable</t>
  </si>
  <si>
    <t>TU-2014-PK8910134-41798</t>
  </si>
  <si>
    <t>PK-8910134</t>
  </si>
  <si>
    <t>Paul Knutson</t>
  </si>
  <si>
    <t>TEC-CO-4587</t>
  </si>
  <si>
    <t>Hewlett Personal Copier, Digital</t>
  </si>
  <si>
    <t>FUR-CH-5793</t>
  </si>
  <si>
    <t>SAFCO Rocking Chair, Adjustable</t>
  </si>
  <si>
    <t>TU-2014-LD7005134-41798</t>
  </si>
  <si>
    <t>LD-7005134</t>
  </si>
  <si>
    <t>Lisa DeCherney</t>
  </si>
  <si>
    <t>FUR-FU-3028</t>
  </si>
  <si>
    <t>Advantus Door Stop, Duo Pack</t>
  </si>
  <si>
    <t>OFF-SU-6172</t>
  </si>
  <si>
    <t>Stiletto Scissors, Easy Grip</t>
  </si>
  <si>
    <t>OFF-BI-3734</t>
  </si>
  <si>
    <t>Cardinal Hole Reinforcements, Durable</t>
  </si>
  <si>
    <t>TU-2014-AJ795134-41800</t>
  </si>
  <si>
    <t>AJ-795134</t>
  </si>
  <si>
    <t>Anthony Johnson</t>
  </si>
  <si>
    <t>OFF-AP-4949</t>
  </si>
  <si>
    <t>KitchenAid Blender, Black</t>
  </si>
  <si>
    <t>OFF-EN-4440</t>
  </si>
  <si>
    <t>GlobeWeis Interoffice Envelope, Security-Tint</t>
  </si>
  <si>
    <t>OFF-BI-3248</t>
  </si>
  <si>
    <t>Avery Binder Covers, Economy</t>
  </si>
  <si>
    <t>TU-2014-SM10950134-41803</t>
  </si>
  <si>
    <t>SM-10950134</t>
  </si>
  <si>
    <t>Suzanne McNair</t>
  </si>
  <si>
    <t>OFF-EN-4442</t>
  </si>
  <si>
    <t>GlobeWeis Interoffice Envelope, with clear poly window</t>
  </si>
  <si>
    <t>TU-2014-JS5940134-41803</t>
  </si>
  <si>
    <t>Kars</t>
  </si>
  <si>
    <t>Sarıkamış</t>
  </si>
  <si>
    <t>FUR-BO-3896</t>
  </si>
  <si>
    <t>Dania Corner Shelving, Traditional</t>
  </si>
  <si>
    <t>OFF-AP-4969</t>
  </si>
  <si>
    <t>KitchenAid Toaster, Red</t>
  </si>
  <si>
    <t>OFF-BI-6384</t>
  </si>
  <si>
    <t>Wilson Jones Binding Machine, Economy</t>
  </si>
  <si>
    <t>OFF-FA-3075</t>
  </si>
  <si>
    <t>Advantus Thumb Tacks, Metal</t>
  </si>
  <si>
    <t>OFF-FA-5486</t>
  </si>
  <si>
    <t>OIC Thumb Tacks, Bulk Pack</t>
  </si>
  <si>
    <t>OFF-AP-4719</t>
  </si>
  <si>
    <t>Hoover Blender, Black</t>
  </si>
  <si>
    <t>TU-2014-CL2700134-41803</t>
  </si>
  <si>
    <t>CL-2700134</t>
  </si>
  <si>
    <t>Craig Leslie</t>
  </si>
  <si>
    <t>Yalova</t>
  </si>
  <si>
    <t>TEC-PH-5342</t>
  </si>
  <si>
    <t>Nokia Headset, with Caller ID</t>
  </si>
  <si>
    <t>TU-2014-RB9705134-41804</t>
  </si>
  <si>
    <t>RB-9705134</t>
  </si>
  <si>
    <t>Roger Barcio</t>
  </si>
  <si>
    <t>FUR-TA-3418</t>
  </si>
  <si>
    <t>Bevis Computer Table, Fully Assembled</t>
  </si>
  <si>
    <t>TU-2014-RD9810134-41804</t>
  </si>
  <si>
    <t>RD-9810134</t>
  </si>
  <si>
    <t>Ross DeVincentis</t>
  </si>
  <si>
    <t>TEC-MA-5514</t>
  </si>
  <si>
    <t>Okidata Receipt Printer, Durable</t>
  </si>
  <si>
    <t>OFF-LA-5388</t>
  </si>
  <si>
    <t>Novimex Legal Exhibit Labels, Adjustable</t>
  </si>
  <si>
    <t>TU-2014-LW6990134-41804</t>
  </si>
  <si>
    <t>OFF-SU-4305</t>
  </si>
  <si>
    <t>Fiskars Box Cutter, Serrated</t>
  </si>
  <si>
    <t>TU-2014-JH5910134-41806</t>
  </si>
  <si>
    <t>JH-5910134</t>
  </si>
  <si>
    <t>Jonathan Howell</t>
  </si>
  <si>
    <t>TEC-CO-3608</t>
  </si>
  <si>
    <t>Brother Wireless Fax, Color</t>
  </si>
  <si>
    <t>TU-2014-AR825134-41807</t>
  </si>
  <si>
    <t>AR-825134</t>
  </si>
  <si>
    <t>Anthony Rawles</t>
  </si>
  <si>
    <t>OFF-AR-3476</t>
  </si>
  <si>
    <t>Binney &amp; Smith Canvas, Easy-Erase</t>
  </si>
  <si>
    <t>TU-2014-SV10365134-41807</t>
  </si>
  <si>
    <t>SV-10365134</t>
  </si>
  <si>
    <t>Seth Vernon</t>
  </si>
  <si>
    <t>OFF-AR-3552</t>
  </si>
  <si>
    <t>Boston Sketch Pad, Blue</t>
  </si>
  <si>
    <t>OFF-PA-6603</t>
  </si>
  <si>
    <t>Xerox Cards &amp; Envelopes, Recycled</t>
  </si>
  <si>
    <t>TU-2014-AR540134-41807</t>
  </si>
  <si>
    <t>AR-540134</t>
  </si>
  <si>
    <t>Andy Reiter</t>
  </si>
  <si>
    <t>TEC-MA-6145</t>
  </si>
  <si>
    <t>StarTech Phone, White</t>
  </si>
  <si>
    <t>OFF-AR-3526</t>
  </si>
  <si>
    <t>Boston Canvas, Easy-Erase</t>
  </si>
  <si>
    <t>OFF-AR-3464</t>
  </si>
  <si>
    <t>BIC Pens, Blue</t>
  </si>
  <si>
    <t>TU-2014-MG7695134-41808</t>
  </si>
  <si>
    <t>MG-7695134</t>
  </si>
  <si>
    <t>Maureen Gnade</t>
  </si>
  <si>
    <t>TEC-CO-4767</t>
  </si>
  <si>
    <t>HP Copy Machine, Laser</t>
  </si>
  <si>
    <t>OFF-BI-4805</t>
  </si>
  <si>
    <t>Ibico 3-Hole Punch, Economy</t>
  </si>
  <si>
    <t>OFF-BI-3289</t>
  </si>
  <si>
    <t>Avery Hole Reinforcements, Clear</t>
  </si>
  <si>
    <t>TU-2014-LB6795134-41809</t>
  </si>
  <si>
    <t>TEC-PH-5259</t>
  </si>
  <si>
    <t>Motorola Office Telephone, Cordless</t>
  </si>
  <si>
    <t>TEC-AC-5888</t>
  </si>
  <si>
    <t>SanDisk Numeric Keypad, Erganomic</t>
  </si>
  <si>
    <t>TU-2014-KM6720134-41812</t>
  </si>
  <si>
    <t>KM-6720134</t>
  </si>
  <si>
    <t>Kunst Miller</t>
  </si>
  <si>
    <t>TU-2014-DB3405134-41812</t>
  </si>
  <si>
    <t>DB-3405134</t>
  </si>
  <si>
    <t>Denny Blanton</t>
  </si>
  <si>
    <t>TU-2014-CC2610134-41812</t>
  </si>
  <si>
    <t>CC-2610134</t>
  </si>
  <si>
    <t>Corey Catlett</t>
  </si>
  <si>
    <t>FUR-BO-5951</t>
  </si>
  <si>
    <t>Sauder Classic Bookcase, Traditional</t>
  </si>
  <si>
    <t>TU-2014-JW5220134-41817</t>
  </si>
  <si>
    <t>TEC-AC-5875</t>
  </si>
  <si>
    <t>SanDisk Memory Card, USB</t>
  </si>
  <si>
    <t>TU-2014-KL6645134-41818</t>
  </si>
  <si>
    <t>KL-6645134</t>
  </si>
  <si>
    <t>Ken Lonsdale</t>
  </si>
  <si>
    <t>OFF-ST-5707</t>
  </si>
  <si>
    <t>Rogers Shelving, Single Width</t>
  </si>
  <si>
    <t>OFF-PA-5878</t>
  </si>
  <si>
    <t>SanDisk Message Books, Premium</t>
  </si>
  <si>
    <t>TU-2014-JF5565134-41818</t>
  </si>
  <si>
    <t>Gaziemir</t>
  </si>
  <si>
    <t>TEC-MA-5542</t>
  </si>
  <si>
    <t>Panasonic Card Printer, Durable</t>
  </si>
  <si>
    <t>OFF-AR-6122</t>
  </si>
  <si>
    <t>Stanley Pens, Easy-Erase</t>
  </si>
  <si>
    <t>OFF-ST-4062</t>
  </si>
  <si>
    <t>Eldon Folders, Single Width</t>
  </si>
  <si>
    <t>OFF-AR-3482</t>
  </si>
  <si>
    <t>Binney &amp; Smith Highlighters, Easy-Erase</t>
  </si>
  <si>
    <t>TU-2014-DK3150134-41819</t>
  </si>
  <si>
    <t>OFF-BI-2913</t>
  </si>
  <si>
    <t>Acco Hole Reinforcements, Durable</t>
  </si>
  <si>
    <t>TU-2014-BP1185134-41822</t>
  </si>
  <si>
    <t>TEC-PH-3144</t>
  </si>
  <si>
    <t>Apple Signal Booster, Full Size</t>
  </si>
  <si>
    <t>TU-2014-PK9075134-41822</t>
  </si>
  <si>
    <t>TEC-PH-5841</t>
  </si>
  <si>
    <t>Samsung Smart Phone, VoIP</t>
  </si>
  <si>
    <t>TEC-AC-5221</t>
  </si>
  <si>
    <t>Memorex Numeric Keypad, Erganomic</t>
  </si>
  <si>
    <t>OFF-BI-3722</t>
  </si>
  <si>
    <t>Cardinal Binder, Economy</t>
  </si>
  <si>
    <t>TU-2014-BP1050134-41823</t>
  </si>
  <si>
    <t>BP-1050134</t>
  </si>
  <si>
    <t>Barry Pond</t>
  </si>
  <si>
    <t>OFF-AP-3863</t>
  </si>
  <si>
    <t>Cuisinart Coffee Grinder, White</t>
  </si>
  <si>
    <t>TEC-MA-6136</t>
  </si>
  <si>
    <t>StarTech Card Printer, Durable</t>
  </si>
  <si>
    <t>TU-2014-CA1965134-41828</t>
  </si>
  <si>
    <t>CA-1965134</t>
  </si>
  <si>
    <t>Carol Adams</t>
  </si>
  <si>
    <t>FUR-CH-4656</t>
  </si>
  <si>
    <t>Hon Executive Leather Armchair, Red</t>
  </si>
  <si>
    <t>TU-2014-RD9660134-41828</t>
  </si>
  <si>
    <t>RD-9660134</t>
  </si>
  <si>
    <t>Robert Dilbeck</t>
  </si>
  <si>
    <t>OFF-BI-3739</t>
  </si>
  <si>
    <t>Cardinal Index Tab, Economy</t>
  </si>
  <si>
    <t>OFF-AR-3544</t>
  </si>
  <si>
    <t>Boston Pencil Sharpener, Fluorescent</t>
  </si>
  <si>
    <t>TU-2014-TT11265134-41830</t>
  </si>
  <si>
    <t>TT-11265134</t>
  </si>
  <si>
    <t>Tim Taslimi</t>
  </si>
  <si>
    <t>TEC-MA-5004</t>
  </si>
  <si>
    <t>Konica Card Printer, White</t>
  </si>
  <si>
    <t>TU-2014-SC10770134-41833</t>
  </si>
  <si>
    <t>SC-10770134</t>
  </si>
  <si>
    <t>Stewart Carmichael</t>
  </si>
  <si>
    <t>TEC-PH-3150</t>
  </si>
  <si>
    <t>Apple Speaker Phone, Cordless</t>
  </si>
  <si>
    <t>TU-2014-PJ9015134-41842</t>
  </si>
  <si>
    <t>TEC-MA-6140</t>
  </si>
  <si>
    <t>StarTech Inkjet, Durable</t>
  </si>
  <si>
    <t>OFF-ST-4095</t>
  </si>
  <si>
    <t>Eldon Shelving, Industrial</t>
  </si>
  <si>
    <t>TU-2014-TP11130134-41842</t>
  </si>
  <si>
    <t>TP-11130134</t>
  </si>
  <si>
    <t>Theone Pippenger</t>
  </si>
  <si>
    <t>FUR-FU-6237</t>
  </si>
  <si>
    <t>Tenex Clock, Duo Pack</t>
  </si>
  <si>
    <t>OFF-FA-2950</t>
  </si>
  <si>
    <t>Accos Push Pins, Metal</t>
  </si>
  <si>
    <t>TU-2014-CS2130134-41843</t>
  </si>
  <si>
    <t>CS-2130134</t>
  </si>
  <si>
    <t>Chad Sievert</t>
  </si>
  <si>
    <t>FUR-CH-4561</t>
  </si>
  <si>
    <t>Harbour Creations Swivel Stool, Adjustable</t>
  </si>
  <si>
    <t>TU-2014-AR510134-41845</t>
  </si>
  <si>
    <t>TU-2014-JJ5760134-41849</t>
  </si>
  <si>
    <t>JJ-5760134</t>
  </si>
  <si>
    <t>Joel Jenkins</t>
  </si>
  <si>
    <t>TU-2014-TB11250134-41849</t>
  </si>
  <si>
    <t>TB-11250134</t>
  </si>
  <si>
    <t>Tim Brockman</t>
  </si>
  <si>
    <t>TEC-AC-3389</t>
  </si>
  <si>
    <t>Belkin Memory Card, Erganomic</t>
  </si>
  <si>
    <t>TEC-MA-6151</t>
  </si>
  <si>
    <t>StarTech Receipt Printer, Durable</t>
  </si>
  <si>
    <t>OFF-SU-4320</t>
  </si>
  <si>
    <t>Fiskars Shears, High Speed</t>
  </si>
  <si>
    <t>TU-2014-SB10290134-41852</t>
  </si>
  <si>
    <t>SB-10290134</t>
  </si>
  <si>
    <t>Sean Braxton</t>
  </si>
  <si>
    <t>FUR-BO-3629</t>
  </si>
  <si>
    <t>Bush Corner Shelving, Mobile</t>
  </si>
  <si>
    <t>FUR-CH-4545</t>
  </si>
  <si>
    <t>Harbour Creations Rocking Chair, Black</t>
  </si>
  <si>
    <t>TEC-CO-4765</t>
  </si>
  <si>
    <t>HP Copy Machine, Color</t>
  </si>
  <si>
    <t>OFF-FA-2943</t>
  </si>
  <si>
    <t>Accos Clamps, Metal</t>
  </si>
  <si>
    <t>TU-2014-CR2820134-41853</t>
  </si>
  <si>
    <t>CR-2820134</t>
  </si>
  <si>
    <t>Cyra Reiten</t>
  </si>
  <si>
    <t>Bingöl</t>
  </si>
  <si>
    <t>Karlıova</t>
  </si>
  <si>
    <t>TEC-CO-4769</t>
  </si>
  <si>
    <t>HP Fax and Copier, Color</t>
  </si>
  <si>
    <t>TU-2014-MS7530134-41854</t>
  </si>
  <si>
    <t>MS-7530134</t>
  </si>
  <si>
    <t>MaryBeth Skach</t>
  </si>
  <si>
    <t>TU-2014-JA5970134-41856</t>
  </si>
  <si>
    <t>JA-5970134</t>
  </si>
  <si>
    <t>Joseph Airdo</t>
  </si>
  <si>
    <t>TU-2014-MY8295134-41860</t>
  </si>
  <si>
    <t>FUR-BO-4866</t>
  </si>
  <si>
    <t>Ikea Stackable Bookrack, Pine</t>
  </si>
  <si>
    <t>OFF-SU-4131</t>
  </si>
  <si>
    <t>Elite Shears, Easy Grip</t>
  </si>
  <si>
    <t>TU-2014-CC2685134-41863</t>
  </si>
  <si>
    <t>CC-2685134</t>
  </si>
  <si>
    <t>Craig Carroll</t>
  </si>
  <si>
    <t>TU-2014-GZ4470134-41863</t>
  </si>
  <si>
    <t>GZ-4470134</t>
  </si>
  <si>
    <t>Gary Zandusky</t>
  </si>
  <si>
    <t>TEC-MA-5508</t>
  </si>
  <si>
    <t>Okidata Phone, White</t>
  </si>
  <si>
    <t>OFF-SU-4996</t>
  </si>
  <si>
    <t>Kleencut Trimmer, Steel</t>
  </si>
  <si>
    <t>TU-2014-CC2145134-41865</t>
  </si>
  <si>
    <t>FUR-CH-4544</t>
  </si>
  <si>
    <t>Harbour Creations Rocking Chair, Adjustable</t>
  </si>
  <si>
    <t>OFF-EN-4918</t>
  </si>
  <si>
    <t>Jiffy Manila Envelope, Recycled</t>
  </si>
  <si>
    <t>TU-2014-GP4740134-41867</t>
  </si>
  <si>
    <t>GP-4740134</t>
  </si>
  <si>
    <t>Guy Phonely</t>
  </si>
  <si>
    <t>OFF-AR-6127</t>
  </si>
  <si>
    <t>Stanley Sketch Pad, Fluorescent</t>
  </si>
  <si>
    <t>OFF-LA-4542</t>
  </si>
  <si>
    <t>Harbour Creations Removable Labels, Adjustable</t>
  </si>
  <si>
    <t>TU-2014-RD9660134-41868</t>
  </si>
  <si>
    <t>Elazığ</t>
  </si>
  <si>
    <t>TU-2014-MG7680134-41870</t>
  </si>
  <si>
    <t>MG-7680134</t>
  </si>
  <si>
    <t>Maureen Gastineau</t>
  </si>
  <si>
    <t>TEC-MA-5502</t>
  </si>
  <si>
    <t>Okidata Inkjet, White</t>
  </si>
  <si>
    <t>TU-2014-CS1950134-41870</t>
  </si>
  <si>
    <t>CS-1950134</t>
  </si>
  <si>
    <t>Carlos Soltero</t>
  </si>
  <si>
    <t>TU-2014-EB3870134-41872</t>
  </si>
  <si>
    <t>EB-3870134</t>
  </si>
  <si>
    <t>Emily Burns</t>
  </si>
  <si>
    <t>TEC-PH-5349</t>
  </si>
  <si>
    <t>Nokia Office Telephone, with Caller ID</t>
  </si>
  <si>
    <t>TU-2014-JF5355134-41874</t>
  </si>
  <si>
    <t>OFF-BI-2901</t>
  </si>
  <si>
    <t>Acco Binding Machine, Economy</t>
  </si>
  <si>
    <t>OFF-BI-3256</t>
  </si>
  <si>
    <t>Avery Binding Machine, Durable</t>
  </si>
  <si>
    <t>OFF-AP-4491</t>
  </si>
  <si>
    <t>Hamilton Beach Blender, Silver</t>
  </si>
  <si>
    <t>OFF-BI-2893</t>
  </si>
  <si>
    <t>Acco Binder Covers, Economy</t>
  </si>
  <si>
    <t>TU-2014-BO1350134-41876</t>
  </si>
  <si>
    <t>OFF-AR-5903</t>
  </si>
  <si>
    <t>Sanford Canvas, Easy-Erase</t>
  </si>
  <si>
    <t>TU-2014-AC420134-41877</t>
  </si>
  <si>
    <t>AC-420134</t>
  </si>
  <si>
    <t>Alyssa Crouse</t>
  </si>
  <si>
    <t>OFF-BI-3727</t>
  </si>
  <si>
    <t>Cardinal Binding Machine, Recycled</t>
  </si>
  <si>
    <t>TU-2014-KM6225134-41879</t>
  </si>
  <si>
    <t>KM-6225134</t>
  </si>
  <si>
    <t>Kalyca Meade</t>
  </si>
  <si>
    <t>TU-2014-NH8610134-41879</t>
  </si>
  <si>
    <t>NH-8610134</t>
  </si>
  <si>
    <t>Nicole Hansen</t>
  </si>
  <si>
    <t>TEC-PH-5248</t>
  </si>
  <si>
    <t>Motorola Audio Dock, VoIP</t>
  </si>
  <si>
    <t>TU-2014-SB10170134-41882</t>
  </si>
  <si>
    <t>SB-10170134</t>
  </si>
  <si>
    <t>Sarah Bern</t>
  </si>
  <si>
    <t>FUR-FU-4102</t>
  </si>
  <si>
    <t>Eldon Stacking Tray, Duo Pack</t>
  </si>
  <si>
    <t>TU-2014-LD7005134-41884</t>
  </si>
  <si>
    <t>TU-2014-DE3255134-41885</t>
  </si>
  <si>
    <t>DE-3255134</t>
  </si>
  <si>
    <t>Deanra Eno</t>
  </si>
  <si>
    <t>FUR-FU-4064</t>
  </si>
  <si>
    <t>Eldon Frame, Black</t>
  </si>
  <si>
    <t>TU-2014-KH6630134-41885</t>
  </si>
  <si>
    <t>TU-2014-PF9225134-41886</t>
  </si>
  <si>
    <t>OFF-ST-4268</t>
  </si>
  <si>
    <t>Fellowes Lockers, Single Width</t>
  </si>
  <si>
    <t>OFF-AR-5913</t>
  </si>
  <si>
    <t>Sanford Highlighters, Water Color</t>
  </si>
  <si>
    <t>OFF-AP-4510</t>
  </si>
  <si>
    <t>Hamilton Beach Toaster, Red</t>
  </si>
  <si>
    <t>OFF-AP-4493</t>
  </si>
  <si>
    <t>Hamilton Beach Coffee Grinder, Black</t>
  </si>
  <si>
    <t>TU-2014-HR4770134-41887</t>
  </si>
  <si>
    <t>HR-4770134</t>
  </si>
  <si>
    <t>Hallie Redmond</t>
  </si>
  <si>
    <t>OFF-SU-4308</t>
  </si>
  <si>
    <t>Fiskars Letter Opener, Easy Grip</t>
  </si>
  <si>
    <t>TU-2014-EM4065134-41891</t>
  </si>
  <si>
    <t>EM-4065134</t>
  </si>
  <si>
    <t>Erin Mull</t>
  </si>
  <si>
    <t>OFF-EN-3658</t>
  </si>
  <si>
    <t>Cameo Clasp Envelope, Security-Tint</t>
  </si>
  <si>
    <t>OFF-AR-3525</t>
  </si>
  <si>
    <t>Boston Canvas, Blue</t>
  </si>
  <si>
    <t>TU-2014-AH195134-41891</t>
  </si>
  <si>
    <t>TEC-PH-5260</t>
  </si>
  <si>
    <t>Motorola Office Telephone, Full Size</t>
  </si>
  <si>
    <t>TU-2014-BP1185134-41892</t>
  </si>
  <si>
    <t>FUR-CH-4563</t>
  </si>
  <si>
    <t>Harbour Creations Swivel Stool, Red</t>
  </si>
  <si>
    <t>TU-2014-JB5925134-41894</t>
  </si>
  <si>
    <t>JB-5925134</t>
  </si>
  <si>
    <t>Joni Blumstein</t>
  </si>
  <si>
    <t>Ardahan</t>
  </si>
  <si>
    <t>Göle</t>
  </si>
  <si>
    <t>OFF-ST-6252</t>
  </si>
  <si>
    <t>Tenex Folders, Wire Frame</t>
  </si>
  <si>
    <t>TU-2014-JP5460134-41895</t>
  </si>
  <si>
    <t>TU-2014-CS1845134-41896</t>
  </si>
  <si>
    <t>OFF-ST-4263</t>
  </si>
  <si>
    <t>Fellowes Folders, Single Width</t>
  </si>
  <si>
    <t>TU-2014-NC8535134-41899</t>
  </si>
  <si>
    <t>NC-8535134</t>
  </si>
  <si>
    <t>Nick Crebassa</t>
  </si>
  <si>
    <t>TU-2014-NC8340134-41900</t>
  </si>
  <si>
    <t>NC-8340134</t>
  </si>
  <si>
    <t>Nat Carroll</t>
  </si>
  <si>
    <t>TU-2014-AA315134-41901</t>
  </si>
  <si>
    <t>FUR-BO-4861</t>
  </si>
  <si>
    <t>Ikea Library with Doors, Mobile</t>
  </si>
  <si>
    <t>TU-2014-SC10020134-41901</t>
  </si>
  <si>
    <t>SC-10020134</t>
  </si>
  <si>
    <t>Sam Craven</t>
  </si>
  <si>
    <t>TEC-MA-6141</t>
  </si>
  <si>
    <t>StarTech Inkjet, White</t>
  </si>
  <si>
    <t>TEC-MA-6137</t>
  </si>
  <si>
    <t>StarTech Card Printer, Red</t>
  </si>
  <si>
    <t>OFF-EN-4916</t>
  </si>
  <si>
    <t>Jiffy Mailers, Set of 50</t>
  </si>
  <si>
    <t>TU-2014-JR5670134-41905</t>
  </si>
  <si>
    <t>JR-5670134</t>
  </si>
  <si>
    <t>Jim Radford</t>
  </si>
  <si>
    <t>FUR-FU-3928</t>
  </si>
  <si>
    <t>Deflect-O Clock, Black</t>
  </si>
  <si>
    <t>TU-2014-CC2475134-41905</t>
  </si>
  <si>
    <t>CC-2475134</t>
  </si>
  <si>
    <t>Cindy Chapman</t>
  </si>
  <si>
    <t>TEC-AC-5131</t>
  </si>
  <si>
    <t>Logitech Numeric Keypad, Erganomic</t>
  </si>
  <si>
    <t>TU-2014-SP10620134-41906</t>
  </si>
  <si>
    <t>SP-10620134</t>
  </si>
  <si>
    <t>Stefania Perrino</t>
  </si>
  <si>
    <t>TEC-CO-3589</t>
  </si>
  <si>
    <t>Brother Copy Machine, Laser</t>
  </si>
  <si>
    <t>TU-2014-MG7680134-41906</t>
  </si>
  <si>
    <t>TEC-PH-5359</t>
  </si>
  <si>
    <t>Nokia Speaker Phone, VoIP</t>
  </si>
  <si>
    <t>FUR-FU-3067</t>
  </si>
  <si>
    <t>Advantus Stacking Tray, Erganomic</t>
  </si>
  <si>
    <t>TU-2014-DM3345134-41908</t>
  </si>
  <si>
    <t>TEC-PH-5267</t>
  </si>
  <si>
    <t>Motorola Smart Phone, Cordless</t>
  </si>
  <si>
    <t>TU-2014-PJ9015134-41909</t>
  </si>
  <si>
    <t>OFF-BI-3291</t>
  </si>
  <si>
    <t>Avery Hole Reinforcements, Economy</t>
  </si>
  <si>
    <t>TU-2014-SL10155134-41909</t>
  </si>
  <si>
    <t>OFF-PA-4463</t>
  </si>
  <si>
    <t>Green Bar Cards &amp; Envelopes, Premium</t>
  </si>
  <si>
    <t>TU-2014-ON8715134-41910</t>
  </si>
  <si>
    <t>ON-8715134</t>
  </si>
  <si>
    <t>Odella Nelson</t>
  </si>
  <si>
    <t>FUR-BO-5967</t>
  </si>
  <si>
    <t>Sauder Library with Doors, Mobile</t>
  </si>
  <si>
    <t>OFF-LA-4685</t>
  </si>
  <si>
    <t>Hon Round Labels, 5000 Label Set</t>
  </si>
  <si>
    <t>FUR-FU-5738</t>
  </si>
  <si>
    <t>Rubbermaid Photo Frame, Erganomic</t>
  </si>
  <si>
    <t>TU-2014-TB11355134-41917</t>
  </si>
  <si>
    <t>TB-11355134</t>
  </si>
  <si>
    <t>Todd Boyes</t>
  </si>
  <si>
    <t>OFF-FA-2957</t>
  </si>
  <si>
    <t>Accos Staples, Bulk Pack</t>
  </si>
  <si>
    <t>TU-2014-JG5115134-41919</t>
  </si>
  <si>
    <t>JG-5115134</t>
  </si>
  <si>
    <t>Jack Garza</t>
  </si>
  <si>
    <t>FUR-BO-3898</t>
  </si>
  <si>
    <t>Dania Floating Shelf Set, Mobile</t>
  </si>
  <si>
    <t>OFF-AR-6112</t>
  </si>
  <si>
    <t>Stanley Highlighters, Fluorescent</t>
  </si>
  <si>
    <t>TU-2014-GM4455134-41930</t>
  </si>
  <si>
    <t>GM-4455134</t>
  </si>
  <si>
    <t>Gary Mitchum</t>
  </si>
  <si>
    <t>OFF-ST-4030</t>
  </si>
  <si>
    <t>Eldon Box, Single Width</t>
  </si>
  <si>
    <t>TU-2014-RA9285134-41933</t>
  </si>
  <si>
    <t>OFF-AP-3874</t>
  </si>
  <si>
    <t>Cuisinart Stove, Silver</t>
  </si>
  <si>
    <t>OFF-AP-3563</t>
  </si>
  <si>
    <t>Breville Blender, Black</t>
  </si>
  <si>
    <t>TU-2014-CL1890134-41941</t>
  </si>
  <si>
    <t>CL-1890134</t>
  </si>
  <si>
    <t>Carl Ludwig</t>
  </si>
  <si>
    <t>OFF-AP-3564</t>
  </si>
  <si>
    <t>Breville Blender, Silver</t>
  </si>
  <si>
    <t>TU-2014-SK9990134-41942</t>
  </si>
  <si>
    <t>SK-9990134</t>
  </si>
  <si>
    <t>Sally Knutson</t>
  </si>
  <si>
    <t>TU-2014-JA5970134-41949</t>
  </si>
  <si>
    <t>TU-2014-AW840134-41956</t>
  </si>
  <si>
    <t>TEC-MA-5014</t>
  </si>
  <si>
    <t>Konica Printer, Durable</t>
  </si>
  <si>
    <t>OFF-PA-4184</t>
  </si>
  <si>
    <t>Enermax Parchment Paper, Recycled</t>
  </si>
  <si>
    <t>TU-2014-TS11655134-41957</t>
  </si>
  <si>
    <t>TS-11655134</t>
  </si>
  <si>
    <t>Trudy Schmidt</t>
  </si>
  <si>
    <t>TU-2014-LS7230134-41958</t>
  </si>
  <si>
    <t>TU-2014-MS7710134-41962</t>
  </si>
  <si>
    <t>OFF-FA-6199</t>
  </si>
  <si>
    <t>Stockwell Rubber Bands, Bulk Pack</t>
  </si>
  <si>
    <t>TU-2014-TT11460134-41962</t>
  </si>
  <si>
    <t>TT-11460134</t>
  </si>
  <si>
    <t>Tonja Turnell</t>
  </si>
  <si>
    <t>TEC-PH-5263</t>
  </si>
  <si>
    <t>Motorola Signal Booster, Cordless</t>
  </si>
  <si>
    <t>TEC-CO-3593</t>
  </si>
  <si>
    <t>Brother Fax and Copier, High-Speed</t>
  </si>
  <si>
    <t>TU-2014-RP9855134-41969</t>
  </si>
  <si>
    <t>OFF-ST-4259</t>
  </si>
  <si>
    <t>Fellowes File Cart, Single Width</t>
  </si>
  <si>
    <t>FUR-CH-5759</t>
  </si>
  <si>
    <t>SAFCO Chairmat, Set of Two</t>
  </si>
  <si>
    <t>OFF-BI-6380</t>
  </si>
  <si>
    <t>Wilson Jones Binder, Economy</t>
  </si>
  <si>
    <t>TU-2014-TB11625134-41971</t>
  </si>
  <si>
    <t>TEC-AC-5223</t>
  </si>
  <si>
    <t>Memorex Router, Bluetooth</t>
  </si>
  <si>
    <t>TEC-MA-4204</t>
  </si>
  <si>
    <t>Epson Phone, Wireless</t>
  </si>
  <si>
    <t>OFF-ST-6065</t>
  </si>
  <si>
    <t>Smead Trays, Blue</t>
  </si>
  <si>
    <t>TU-2014-SJ10500134-41975</t>
  </si>
  <si>
    <t>SJ-10500134</t>
  </si>
  <si>
    <t>Shirley Jackson</t>
  </si>
  <si>
    <t>OFF-EN-3664</t>
  </si>
  <si>
    <t>Cameo Interoffice Envelope, with clear poly window</t>
  </si>
  <si>
    <t>TU-2014-JJ5445134-41976</t>
  </si>
  <si>
    <t>JJ-5445134</t>
  </si>
  <si>
    <t>Jennifer Jackson</t>
  </si>
  <si>
    <t>FUR-BO-3892</t>
  </si>
  <si>
    <t>Dania Classic Bookcase, Traditional</t>
  </si>
  <si>
    <t>FUR-FU-6243</t>
  </si>
  <si>
    <t>Tenex Door Stop, Durable</t>
  </si>
  <si>
    <t>TU-2014-CV2805134-41976</t>
  </si>
  <si>
    <t>TEC-MA-5512</t>
  </si>
  <si>
    <t>Okidata Printer, White</t>
  </si>
  <si>
    <t>TU-2014-DC3285134-41977</t>
  </si>
  <si>
    <t>DC-3285134</t>
  </si>
  <si>
    <t>Debra Catini</t>
  </si>
  <si>
    <t>TU-2014-MD7350134-41978</t>
  </si>
  <si>
    <t>MD-7350134</t>
  </si>
  <si>
    <t>Maribeth Dona</t>
  </si>
  <si>
    <t>OFF-BI-2892</t>
  </si>
  <si>
    <t>Acco Binder Covers, Durable</t>
  </si>
  <si>
    <t>TU-2014-DR2940134-41980</t>
  </si>
  <si>
    <t>DR-2940134</t>
  </si>
  <si>
    <t>Daniel Raglin</t>
  </si>
  <si>
    <t>OFF-EN-4917</t>
  </si>
  <si>
    <t>Jiffy Mailers, with clear poly window</t>
  </si>
  <si>
    <t>OFF-BI-3257</t>
  </si>
  <si>
    <t>Avery Binding Machine, Economy</t>
  </si>
  <si>
    <t>TU-2014-FH4365134-41982</t>
  </si>
  <si>
    <t>TEC-PH-5812</t>
  </si>
  <si>
    <t>Samsung Audio Dock, Cordless</t>
  </si>
  <si>
    <t>OFF-EN-4907</t>
  </si>
  <si>
    <t>Jiffy Clasp Envelope, Security-Tint</t>
  </si>
  <si>
    <t>TU-2014-ER3855134-41983</t>
  </si>
  <si>
    <t>ER-3855134</t>
  </si>
  <si>
    <t>Elpida Rittenbach</t>
  </si>
  <si>
    <t>TU-2014-AC420134-41983</t>
  </si>
  <si>
    <t>OFF-AR-3461</t>
  </si>
  <si>
    <t>BIC Pencil Sharpener, Easy-Erase</t>
  </si>
  <si>
    <t>TU-2014-MK7905134-41985</t>
  </si>
  <si>
    <t>TU-2014-LS7200134-41986</t>
  </si>
  <si>
    <t>TU-2014-SJ10215134-41986</t>
  </si>
  <si>
    <t>SJ-10215134</t>
  </si>
  <si>
    <t>Sarah Jordon</t>
  </si>
  <si>
    <t>TU-2014-TH11235134-41990</t>
  </si>
  <si>
    <t>TU-2014-AR510134-41991</t>
  </si>
  <si>
    <t>OFF-BI-2902</t>
  </si>
  <si>
    <t>Acco Binding Machine, Recycled</t>
  </si>
  <si>
    <t>TU-2014-SK9990134-41992</t>
  </si>
  <si>
    <t>OFF-LA-5387</t>
  </si>
  <si>
    <t>Novimex Legal Exhibit Labels, 5000 Label Set</t>
  </si>
  <si>
    <t>TU-2014-SN10710134-41993</t>
  </si>
  <si>
    <t>SN-10710134</t>
  </si>
  <si>
    <t>Steve Nguyen</t>
  </si>
  <si>
    <t>FUR-CH-4682</t>
  </si>
  <si>
    <t>Hon Rocking Chair, Black</t>
  </si>
  <si>
    <t>TU-2014-MJ7740134-41996</t>
  </si>
  <si>
    <t>OFF-LA-4540</t>
  </si>
  <si>
    <t>Harbour Creations Legal Exhibit Labels, Laser Printer Compatible</t>
  </si>
  <si>
    <t>TU-2014-MG7890134-41996</t>
  </si>
  <si>
    <t>MG-7890134</t>
  </si>
  <si>
    <t>Michael Granlund</t>
  </si>
  <si>
    <t>TEC-AC-5132</t>
  </si>
  <si>
    <t>Logitech Numeric Keypad, Programmable</t>
  </si>
  <si>
    <t>TU-2014-ML7410134-41998</t>
  </si>
  <si>
    <t>FUR-FU-6239</t>
  </si>
  <si>
    <t>Tenex Clock, Erganomic</t>
  </si>
  <si>
    <t>TU-2014-BF1275134-41999</t>
  </si>
  <si>
    <t>BF-1275134</t>
  </si>
  <si>
    <t>Beth Fritzler</t>
  </si>
  <si>
    <t>FUR-BO-5763</t>
  </si>
  <si>
    <t>Safco Classic Bookcase, Traditional</t>
  </si>
  <si>
    <t>OFF-BI-4814</t>
  </si>
  <si>
    <t>Ibico Binder, Recycled</t>
  </si>
  <si>
    <t>OFF-AR-5925</t>
  </si>
  <si>
    <t>Sanford Pens, Easy-Erase</t>
  </si>
  <si>
    <t>TU-2014-BT1440134-42000</t>
  </si>
  <si>
    <t>FUR-BO-3902</t>
  </si>
  <si>
    <t>Dania Library with Doors, Mobile</t>
  </si>
  <si>
    <t>OFF-AR-3540</t>
  </si>
  <si>
    <t>Boston Markers, Water Color</t>
  </si>
  <si>
    <t>OFF-ST-5711</t>
  </si>
  <si>
    <t>Rogers Trays, Single Width</t>
  </si>
  <si>
    <t>FUR-FU-6242</t>
  </si>
  <si>
    <t>Tenex Door Stop, Duo Pack</t>
  </si>
  <si>
    <t>TU-2014-TZ11445134-42001</t>
  </si>
  <si>
    <t>TZ-11445134</t>
  </si>
  <si>
    <t>Tom Zandusky</t>
  </si>
  <si>
    <t>TU-2014-TM11490134-42004</t>
  </si>
  <si>
    <t>TM-11490134</t>
  </si>
  <si>
    <t>Tony Molinari</t>
  </si>
  <si>
    <t>OFF-EN-4446</t>
  </si>
  <si>
    <t>GlobeWeis Mailers, with clear poly window</t>
  </si>
  <si>
    <t>FUR-CH-5370</t>
  </si>
  <si>
    <t>Novimex Chairmat, Adjustable</t>
  </si>
  <si>
    <t>FUR-FU-4074</t>
  </si>
  <si>
    <t>Eldon Light Bulb, Black</t>
  </si>
  <si>
    <t>TU-2015-RA9285134-42007</t>
  </si>
  <si>
    <t>OFF-AP-3861</t>
  </si>
  <si>
    <t>Cuisinart Coffee Grinder, Red</t>
  </si>
  <si>
    <t>TU-2015-PT9090134-42008</t>
  </si>
  <si>
    <t>TU-2015-CM2715134-42008</t>
  </si>
  <si>
    <t>CM-2715134</t>
  </si>
  <si>
    <t>Craig Molinari</t>
  </si>
  <si>
    <t>OFF-ST-4028</t>
  </si>
  <si>
    <t>Eldon Box, Blue</t>
  </si>
  <si>
    <t>TU-2015-CA2265134-42013</t>
  </si>
  <si>
    <t>CA-2265134</t>
  </si>
  <si>
    <t>Christina Anderson</t>
  </si>
  <si>
    <t>TU-2015-SJ10215134-42013</t>
  </si>
  <si>
    <t>TU-2015-RE9450134-42017</t>
  </si>
  <si>
    <t>RE-9450134</t>
  </si>
  <si>
    <t>Richard Eichhorn</t>
  </si>
  <si>
    <t>TU-2015-CB2535134-42017</t>
  </si>
  <si>
    <t>CB-2535134</t>
  </si>
  <si>
    <t>Claudia Bergmann</t>
  </si>
  <si>
    <t>OFF-AR-3537</t>
  </si>
  <si>
    <t>Boston Markers, Blue</t>
  </si>
  <si>
    <t>TU-2015-CM2445134-42021</t>
  </si>
  <si>
    <t>CM-2445134</t>
  </si>
  <si>
    <t>Chuck Magee</t>
  </si>
  <si>
    <t>TU-2015-HR4830134-42022</t>
  </si>
  <si>
    <t>TEC-AC-5872</t>
  </si>
  <si>
    <t>SanDisk Memory Card, Bluetooth</t>
  </si>
  <si>
    <t>TU-2015-SW10350134-42024</t>
  </si>
  <si>
    <t>SW-10350134</t>
  </si>
  <si>
    <t>Sean Wendt</t>
  </si>
  <si>
    <t>OFF-PA-5891</t>
  </si>
  <si>
    <t>SanDisk Parchment Paper, Multicolor</t>
  </si>
  <si>
    <t>TU-2015-DK3150134-42024</t>
  </si>
  <si>
    <t>TEC-MA-4195</t>
  </si>
  <si>
    <t>Epson Card Printer, White</t>
  </si>
  <si>
    <t>OFF-AR-3456</t>
  </si>
  <si>
    <t>BIC Markers, Blue</t>
  </si>
  <si>
    <t>TU-2015-TT11220134-42026</t>
  </si>
  <si>
    <t>TT-11220134</t>
  </si>
  <si>
    <t>Thomas Thornton</t>
  </si>
  <si>
    <t>FUR-CH-4697</t>
  </si>
  <si>
    <t>Hon Steel Folding Chair, Adjustable</t>
  </si>
  <si>
    <t>TU-2015-GA4515134-42027</t>
  </si>
  <si>
    <t>GA-4515134</t>
  </si>
  <si>
    <t>George Ashbrook</t>
  </si>
  <si>
    <t>TU-2015-MG7695134-42034</t>
  </si>
  <si>
    <t>TU-2015-IG5085134-42038</t>
  </si>
  <si>
    <t>IG-5085134</t>
  </si>
  <si>
    <t>Ivan Gibson</t>
  </si>
  <si>
    <t>TEC-PH-5273</t>
  </si>
  <si>
    <t>Motorola Speaker Phone, with Caller ID</t>
  </si>
  <si>
    <t>TU-2015-LS7230134-42039</t>
  </si>
  <si>
    <t>FUR-CH-4532</t>
  </si>
  <si>
    <t>Harbour Creations Executive Leather Armchair, Red</t>
  </si>
  <si>
    <t>TU-2015-TS11340134-42040</t>
  </si>
  <si>
    <t>TS-11340134</t>
  </si>
  <si>
    <t>Toby Swindell</t>
  </si>
  <si>
    <t>TEC-PH-5338</t>
  </si>
  <si>
    <t>Nokia Audio Dock, with Caller ID</t>
  </si>
  <si>
    <t>TU-2015-BO1350134-42041</t>
  </si>
  <si>
    <t>OFF-BI-6371</t>
  </si>
  <si>
    <t>Wilson Jones 3-Hole Punch, Economy</t>
  </si>
  <si>
    <t>TU-2015-JF5190134-42042</t>
  </si>
  <si>
    <t>TEC-AC-4166</t>
  </si>
  <si>
    <t>Enermax Memory Card, USB</t>
  </si>
  <si>
    <t>TU-2015-VG11790134-42042</t>
  </si>
  <si>
    <t>VG-11790134</t>
  </si>
  <si>
    <t>Vivek Gonzalez</t>
  </si>
  <si>
    <t>OFF-EN-3662</t>
  </si>
  <si>
    <t>Cameo Interoffice Envelope, Security-Tint</t>
  </si>
  <si>
    <t>OFF-EN-3109</t>
  </si>
  <si>
    <t>Ames Peel and Seal, Security-Tint</t>
  </si>
  <si>
    <t>TU-2015-CS1860134-42042</t>
  </si>
  <si>
    <t>CS-1860134</t>
  </si>
  <si>
    <t>Cari Schnelling</t>
  </si>
  <si>
    <t>Şırnak</t>
  </si>
  <si>
    <t>Silopi</t>
  </si>
  <si>
    <t>TEC-MA-5011</t>
  </si>
  <si>
    <t>Konica Phone, Red</t>
  </si>
  <si>
    <t>TU-2015-AT435134-42046</t>
  </si>
  <si>
    <t>TEC-AC-5866</t>
  </si>
  <si>
    <t>SanDisk Keyboard, Programmable</t>
  </si>
  <si>
    <t>TU-2015-DM3525134-42048</t>
  </si>
  <si>
    <t>DM-3525134</t>
  </si>
  <si>
    <t>Don Miller</t>
  </si>
  <si>
    <t>TU-2015-KT6465134-42054</t>
  </si>
  <si>
    <t>KT-6465134</t>
  </si>
  <si>
    <t>Kean Takahito</t>
  </si>
  <si>
    <t>OFF-AR-5924</t>
  </si>
  <si>
    <t>Sanford Pens, Blue</t>
  </si>
  <si>
    <t>TU-2015-BB990134-42059</t>
  </si>
  <si>
    <t>BB-990134</t>
  </si>
  <si>
    <t>Barry Blumstein</t>
  </si>
  <si>
    <t>TU-2015-CA2775134-42060</t>
  </si>
  <si>
    <t>CA-2775134</t>
  </si>
  <si>
    <t>Cynthia Arntzen</t>
  </si>
  <si>
    <t>TEC-AC-5137</t>
  </si>
  <si>
    <t>Logitech Router, USB</t>
  </si>
  <si>
    <t>OFF-SU-6183</t>
  </si>
  <si>
    <t>Stiletto Trimmer, Steel</t>
  </si>
  <si>
    <t>OFF-AP-3870</t>
  </si>
  <si>
    <t>Cuisinart Refrigerator, Silver</t>
  </si>
  <si>
    <t>TU-2015-AH585134-42062</t>
  </si>
  <si>
    <t>OFF-ST-6246</t>
  </si>
  <si>
    <t>Tenex File Cart, Blue</t>
  </si>
  <si>
    <t>TU-2015-EH4125134-42068</t>
  </si>
  <si>
    <t>FUR-CH-4531</t>
  </si>
  <si>
    <t>Harbour Creations Executive Leather Armchair, Black</t>
  </si>
  <si>
    <t>TU-2015-TD10995134-42068</t>
  </si>
  <si>
    <t>TD-10995134</t>
  </si>
  <si>
    <t>Tamara Dahlen</t>
  </si>
  <si>
    <t>TEC-MA-4207</t>
  </si>
  <si>
    <t>Epson Printer, White</t>
  </si>
  <si>
    <t>TEC-CO-3606</t>
  </si>
  <si>
    <t>Brother Personal Copier, High-Speed</t>
  </si>
  <si>
    <t>OFF-AR-3532</t>
  </si>
  <si>
    <t>Boston Highlighters, Easy-Erase</t>
  </si>
  <si>
    <t>OFF-SU-3004</t>
  </si>
  <si>
    <t>Acme Trimmer, Steel</t>
  </si>
  <si>
    <t>TU-2015-BP1050134-42070</t>
  </si>
  <si>
    <t>TU-2015-MM7260134-42073</t>
  </si>
  <si>
    <t>MM-7260134</t>
  </si>
  <si>
    <t>Magdelene Morse</t>
  </si>
  <si>
    <t>TU-2015-AJ960134-42075</t>
  </si>
  <si>
    <t>FUR-TA-5051</t>
  </si>
  <si>
    <t>Lesro Coffee Table, Fully Assembled</t>
  </si>
  <si>
    <t>TU-2015-SJ10125134-42075</t>
  </si>
  <si>
    <t>TU-2015-TW11025134-42076</t>
  </si>
  <si>
    <t>TW-11025134</t>
  </si>
  <si>
    <t>Tamara Willingham</t>
  </si>
  <si>
    <t>FUR-BO-5799</t>
  </si>
  <si>
    <t>Safco Stackable Bookrack, Traditional</t>
  </si>
  <si>
    <t>TU-2015-QJ9255134-42076</t>
  </si>
  <si>
    <t>QJ-9255134</t>
  </si>
  <si>
    <t>Quincy Jones</t>
  </si>
  <si>
    <t>OFF-EN-3094</t>
  </si>
  <si>
    <t>Ames Clasp Envelope, with clear poly window</t>
  </si>
  <si>
    <t>TU-2015-TP11130134-42077</t>
  </si>
  <si>
    <t>Çubuk</t>
  </si>
  <si>
    <t>TU-2015-LC6930134-42078</t>
  </si>
  <si>
    <t>LC-6930134</t>
  </si>
  <si>
    <t>Linda Cazamias</t>
  </si>
  <si>
    <t>TEC-PH-3805</t>
  </si>
  <si>
    <t>Cisco Smart Phone, Cordless</t>
  </si>
  <si>
    <t>TU-2015-DL3495134-42087</t>
  </si>
  <si>
    <t>OFF-AR-5912</t>
  </si>
  <si>
    <t>Sanford Highlighters, Fluorescent</t>
  </si>
  <si>
    <t>TU-2015-MO7500134-42088</t>
  </si>
  <si>
    <t>MO-7500134</t>
  </si>
  <si>
    <t>Mary O'Rourke</t>
  </si>
  <si>
    <t>OFF-BI-6375</t>
  </si>
  <si>
    <t>Wilson Jones Binder Covers, Durable</t>
  </si>
  <si>
    <t>OFF-PA-4475</t>
  </si>
  <si>
    <t>Green Bar Message Books, Multicolor</t>
  </si>
  <si>
    <t>TU-2015-PB9105134-42095</t>
  </si>
  <si>
    <t>PB-9105134</t>
  </si>
  <si>
    <t>Peter Bühler</t>
  </si>
  <si>
    <t>OFF-BI-4830</t>
  </si>
  <si>
    <t>Ibico Index Tab, Economy</t>
  </si>
  <si>
    <t>TU-2015-AG675134-42099</t>
  </si>
  <si>
    <t>AG-675134</t>
  </si>
  <si>
    <t>Anna Gayman</t>
  </si>
  <si>
    <t>TU-2015-LP7080134-42099</t>
  </si>
  <si>
    <t>LP-7080134</t>
  </si>
  <si>
    <t>Liz Pelletier</t>
  </si>
  <si>
    <t>OFF-SU-4974</t>
  </si>
  <si>
    <t>Kleencut Box Cutter, High Speed</t>
  </si>
  <si>
    <t>TU-2015-KH6690134-42101</t>
  </si>
  <si>
    <t>FUR-CH-4703</t>
  </si>
  <si>
    <t>Hon Swivel Stool, Red</t>
  </si>
  <si>
    <t>TU-2015-CS2355134-42101</t>
  </si>
  <si>
    <t>TU-2015-RA9885134-42104</t>
  </si>
  <si>
    <t>RA-9885134</t>
  </si>
  <si>
    <t>Ruben Ausman</t>
  </si>
  <si>
    <t>FUR-CH-5453</t>
  </si>
  <si>
    <t>Office Star Steel Folding Chair, Set of Two</t>
  </si>
  <si>
    <t>TU-2015-CC2670134-42108</t>
  </si>
  <si>
    <t>CC-2670134</t>
  </si>
  <si>
    <t>Craig Carreira</t>
  </si>
  <si>
    <t>TEC-MA-5003</t>
  </si>
  <si>
    <t>Konica Card Printer, Red</t>
  </si>
  <si>
    <t>OFF-BI-2896</t>
  </si>
  <si>
    <t>Acco Binder, Durable</t>
  </si>
  <si>
    <t>OFF-FA-6208</t>
  </si>
  <si>
    <t>Stockwell Thumb Tacks, Metal</t>
  </si>
  <si>
    <t>FUR-FU-6236</t>
  </si>
  <si>
    <t>Tenex Clock, Black</t>
  </si>
  <si>
    <t>TU-2015-DK3225134-42109</t>
  </si>
  <si>
    <t>DK-3225134</t>
  </si>
  <si>
    <t>Dean Katz</t>
  </si>
  <si>
    <t>TEC-AC-5121</t>
  </si>
  <si>
    <t>Logitech Memory Card, Bluetooth</t>
  </si>
  <si>
    <t>TU-2015-AY555134-42110</t>
  </si>
  <si>
    <t>AY-555134</t>
  </si>
  <si>
    <t>Andy Yotov</t>
  </si>
  <si>
    <t>Trabzon</t>
  </si>
  <si>
    <t>Of</t>
  </si>
  <si>
    <t>OFF-AR-3471</t>
  </si>
  <si>
    <t>BIC Sketch Pad, Water Color</t>
  </si>
  <si>
    <t>OFF-AR-3490</t>
  </si>
  <si>
    <t>Binney &amp; Smith Markers, Fluorescent</t>
  </si>
  <si>
    <t>OFF-LA-3263</t>
  </si>
  <si>
    <t>Avery Color Coded Labels, Laser Printer Compatible</t>
  </si>
  <si>
    <t>TU-2015-AA375134-42116</t>
  </si>
  <si>
    <t>AA-375134</t>
  </si>
  <si>
    <t>Allen Armold</t>
  </si>
  <si>
    <t>TU-2015-SV10815134-42117</t>
  </si>
  <si>
    <t>TU-2015-MP8175134-42119</t>
  </si>
  <si>
    <t>MP-8175134</t>
  </si>
  <si>
    <t>Mike Pelletier</t>
  </si>
  <si>
    <t>TU-2015-MZ7335134-42119</t>
  </si>
  <si>
    <t>MZ-7335134</t>
  </si>
  <si>
    <t>Maria Zettner</t>
  </si>
  <si>
    <t>OFF-FA-5463</t>
  </si>
  <si>
    <t>OIC Clamps, Assorted Sizes</t>
  </si>
  <si>
    <t>TU-2015-RB9705134-42122</t>
  </si>
  <si>
    <t>FUR-BO-4852</t>
  </si>
  <si>
    <t>Ikea Corner Shelving, Metal</t>
  </si>
  <si>
    <t>OFF-SU-4126</t>
  </si>
  <si>
    <t>Elite Ruler, Steel</t>
  </si>
  <si>
    <t>TU-2015-BV1245134-42124</t>
  </si>
  <si>
    <t>FUR-BO-5940</t>
  </si>
  <si>
    <t>Sauder 3-Shelf Cabinet, Metal</t>
  </si>
  <si>
    <t>OFF-AP-4742</t>
  </si>
  <si>
    <t>Hoover Stove, Black</t>
  </si>
  <si>
    <t>TEC-MA-6135</t>
  </si>
  <si>
    <t>StarTech Calculator, Wireless</t>
  </si>
  <si>
    <t>TEC-AC-5861</t>
  </si>
  <si>
    <t>SanDisk Flash Drive, Erganomic</t>
  </si>
  <si>
    <t>OFF-ST-6247</t>
  </si>
  <si>
    <t>Tenex File Cart, Industrial</t>
  </si>
  <si>
    <t>TU-2015-EB3930134-42126</t>
  </si>
  <si>
    <t>EB-3930134</t>
  </si>
  <si>
    <t>Eric Barreto</t>
  </si>
  <si>
    <t>TU-2015-CR2820134-42129</t>
  </si>
  <si>
    <t>FUR-FU-4104</t>
  </si>
  <si>
    <t>Eldon Stacking Tray, Erganomic</t>
  </si>
  <si>
    <t>TU-2015-AG495134-42130</t>
  </si>
  <si>
    <t>OFF-AP-4966</t>
  </si>
  <si>
    <t>KitchenAid Stove, Silver</t>
  </si>
  <si>
    <t>TU-2015-RB9645134-42130</t>
  </si>
  <si>
    <t>RB-9645134</t>
  </si>
  <si>
    <t>Robert Barroso</t>
  </si>
  <si>
    <t>TU-2015-KW6570134-42130</t>
  </si>
  <si>
    <t>OFF-EN-3105</t>
  </si>
  <si>
    <t>Ames Manila Envelope, Security-Tint</t>
  </si>
  <si>
    <t>TU-2015-BD1770134-42131</t>
  </si>
  <si>
    <t>FUR-CH-5380</t>
  </si>
  <si>
    <t>Novimex Executive Leather Armchair, Red</t>
  </si>
  <si>
    <t>TU-2015-RD9810134-42132</t>
  </si>
  <si>
    <t>FUR-CH-5449</t>
  </si>
  <si>
    <t>Office Star Rocking Chair, Set of Two</t>
  </si>
  <si>
    <t>TEC-AC-5222</t>
  </si>
  <si>
    <t>Memorex Numeric Keypad, USB</t>
  </si>
  <si>
    <t>OFF-LA-4662</t>
  </si>
  <si>
    <t>Hon Legal Exhibit Labels, 5000 Label Set</t>
  </si>
  <si>
    <t>TU-2015-AZ750134-42132</t>
  </si>
  <si>
    <t>AZ-750134</t>
  </si>
  <si>
    <t>Annie Zypern</t>
  </si>
  <si>
    <t>FUR-BO-5973</t>
  </si>
  <si>
    <t>Sauder Stackable Bookrack, Traditional</t>
  </si>
  <si>
    <t>OFF-ST-6068</t>
  </si>
  <si>
    <t>Smead Trays, Wire Frame</t>
  </si>
  <si>
    <t>FUR-FU-3029</t>
  </si>
  <si>
    <t>Advantus Door Stop, Durable</t>
  </si>
  <si>
    <t>OFF-BI-3719</t>
  </si>
  <si>
    <t>Cardinal Binder Covers, Recycled</t>
  </si>
  <si>
    <t>OFF-PA-4176</t>
  </si>
  <si>
    <t>Enermax Note Cards, Multicolor</t>
  </si>
  <si>
    <t>TU-2015-PJ8835134-42133</t>
  </si>
  <si>
    <t>PJ-8835134</t>
  </si>
  <si>
    <t>Patrick Jones</t>
  </si>
  <si>
    <t>OFF-PA-5886</t>
  </si>
  <si>
    <t>SanDisk Note Cards, Premium</t>
  </si>
  <si>
    <t>TU-2015-AS10045134-42136</t>
  </si>
  <si>
    <t>AS-10045134</t>
  </si>
  <si>
    <t>Aaron Smayling</t>
  </si>
  <si>
    <t>TEC-CO-3592</t>
  </si>
  <si>
    <t>Brother Fax and Copier, Digital</t>
  </si>
  <si>
    <t>TEC-CO-3591</t>
  </si>
  <si>
    <t>Brother Fax and Copier, Color</t>
  </si>
  <si>
    <t>OFF-ST-6284</t>
  </si>
  <si>
    <t>Tenex Trays, Wire Frame</t>
  </si>
  <si>
    <t>OFF-BI-2899</t>
  </si>
  <si>
    <t>Acco Binding Machine, Clear</t>
  </si>
  <si>
    <t>TU-2015-PF9120134-42137</t>
  </si>
  <si>
    <t>PF-9120134</t>
  </si>
  <si>
    <t>Peter Fuller</t>
  </si>
  <si>
    <t>FUR-FU-5730</t>
  </si>
  <si>
    <t>Rubbermaid Frame, Erganomic</t>
  </si>
  <si>
    <t>TU-2015-EA4035134-42137</t>
  </si>
  <si>
    <t>EA-4035134</t>
  </si>
  <si>
    <t>Erin Ashbrook</t>
  </si>
  <si>
    <t>OFF-ST-6066</t>
  </si>
  <si>
    <t>Smead Trays, Industrial</t>
  </si>
  <si>
    <t>TU-2015-NB8655134-42142</t>
  </si>
  <si>
    <t>NB-8655134</t>
  </si>
  <si>
    <t>Nona Balk</t>
  </si>
  <si>
    <t>TEC-MA-5549</t>
  </si>
  <si>
    <t>Panasonic Inkjet, Wireless</t>
  </si>
  <si>
    <t>TU-2015-DV3045134-42144</t>
  </si>
  <si>
    <t>TEC-PH-5357</t>
  </si>
  <si>
    <t>Nokia Speaker Phone, Cordless</t>
  </si>
  <si>
    <t>TU-2015-KF6285134-42145</t>
  </si>
  <si>
    <t>KF-6285134</t>
  </si>
  <si>
    <t>Karen Ferguson</t>
  </si>
  <si>
    <t>OFF-ST-4282</t>
  </si>
  <si>
    <t>Fellowes Shelving, Blue</t>
  </si>
  <si>
    <t>TU-2015-BK1260134-42145</t>
  </si>
  <si>
    <t>BK-1260134</t>
  </si>
  <si>
    <t>Berenike Kampe</t>
  </si>
  <si>
    <t>TEC-MA-5494</t>
  </si>
  <si>
    <t>Okidata Calculator, Red</t>
  </si>
  <si>
    <t>TU-2015-BN1470134-42146</t>
  </si>
  <si>
    <t>BN-1470134</t>
  </si>
  <si>
    <t>Brad Norvell</t>
  </si>
  <si>
    <t>TU-2015-RB9360134-42147</t>
  </si>
  <si>
    <t>RB-9360134</t>
  </si>
  <si>
    <t>Raymond Buch</t>
  </si>
  <si>
    <t>TU-2015-GM4695134-42147</t>
  </si>
  <si>
    <t>GM-4695134</t>
  </si>
  <si>
    <t>Greg Maxwell</t>
  </si>
  <si>
    <t>OFF-ST-6263</t>
  </si>
  <si>
    <t>Tenex Lockers, Single Width</t>
  </si>
  <si>
    <t>TU-2015-MH8115134-42150</t>
  </si>
  <si>
    <t>MH-8115134</t>
  </si>
  <si>
    <t>Mick Hernandez</t>
  </si>
  <si>
    <t>OFF-FA-6185</t>
  </si>
  <si>
    <t>Stockwell Clamps, Assorted Sizes</t>
  </si>
  <si>
    <t>TU-2015-HK4890134-42152</t>
  </si>
  <si>
    <t>TEC-PH-3801</t>
  </si>
  <si>
    <t>Cisco Signal Booster, Full Size</t>
  </si>
  <si>
    <t>TU-2015-AD180134-42157</t>
  </si>
  <si>
    <t>AD-180134</t>
  </si>
  <si>
    <t>Alan Dominguez</t>
  </si>
  <si>
    <t>OFF-AP-3576</t>
  </si>
  <si>
    <t>Breville Refrigerator, Silver</t>
  </si>
  <si>
    <t>TU-2015-BF1020134-42159</t>
  </si>
  <si>
    <t>BF-1020134</t>
  </si>
  <si>
    <t>Barry Französisch</t>
  </si>
  <si>
    <t>OFF-BI-2884</t>
  </si>
  <si>
    <t>Acco 3-Hole Punch, Recycled</t>
  </si>
  <si>
    <t>OFF-FA-5474</t>
  </si>
  <si>
    <t>OIC Push Pins, Metal</t>
  </si>
  <si>
    <t>OFF-LA-4533</t>
  </si>
  <si>
    <t>Harbour Creations File Folder Labels, 5000 Label Set</t>
  </si>
  <si>
    <t>TU-2015-GR4560134-42159</t>
  </si>
  <si>
    <t>GR-4560134</t>
  </si>
  <si>
    <t>Georgia Rosenberg</t>
  </si>
  <si>
    <t>OFF-LA-4659</t>
  </si>
  <si>
    <t>Hon File Folder Labels, Alphabetical</t>
  </si>
  <si>
    <t>TU-2015-GM4455134-42161</t>
  </si>
  <si>
    <t>TEC-PH-5355</t>
  </si>
  <si>
    <t>Nokia Smart Phone, Full Size</t>
  </si>
  <si>
    <t>OFF-AR-3449</t>
  </si>
  <si>
    <t>BIC Canvas, Fluorescent</t>
  </si>
  <si>
    <t>TU-2015-EN3780134-42164</t>
  </si>
  <si>
    <t>Kızıltepe</t>
  </si>
  <si>
    <t>FUR-FU-5731</t>
  </si>
  <si>
    <t>Rubbermaid Light Bulb, Black</t>
  </si>
  <si>
    <t>TU-2015-SB10290134-42165</t>
  </si>
  <si>
    <t>FUR-CH-5751</t>
  </si>
  <si>
    <t>SAFCO Bag Chairs, Black</t>
  </si>
  <si>
    <t>OFF-EN-3106</t>
  </si>
  <si>
    <t>Ames Manila Envelope, Set of 50</t>
  </si>
  <si>
    <t>TU-2015-GT4755134-42166</t>
  </si>
  <si>
    <t>GT-4755134</t>
  </si>
  <si>
    <t>Guy Thornton</t>
  </si>
  <si>
    <t>TEC-AC-5127</t>
  </si>
  <si>
    <t>Logitech Mouse, Erganomic</t>
  </si>
  <si>
    <t>TEC-CO-4578</t>
  </si>
  <si>
    <t>Hewlett Fax Machine, Laser</t>
  </si>
  <si>
    <t>TU-2015-AZ750134-42166</t>
  </si>
  <si>
    <t>OFF-EN-5028</t>
  </si>
  <si>
    <t>Kraft Clasp Envelope, with clear poly window</t>
  </si>
  <si>
    <t>TU-2015-JC5775134-42166</t>
  </si>
  <si>
    <t>JC-5775134</t>
  </si>
  <si>
    <t>John Castell</t>
  </si>
  <si>
    <t>TU-2015-CS2460134-42167</t>
  </si>
  <si>
    <t>OFF-BI-3254</t>
  </si>
  <si>
    <t>Avery Binder, Recycled</t>
  </si>
  <si>
    <t>TU-2015-PV8985134-42167</t>
  </si>
  <si>
    <t>PV-8985134</t>
  </si>
  <si>
    <t>Paul Van Hugh</t>
  </si>
  <si>
    <t>TU-2015-DK2835134-42168</t>
  </si>
  <si>
    <t>DK-2835134</t>
  </si>
  <si>
    <t>Damala Kotsonis</t>
  </si>
  <si>
    <t>OFF-AP-4958</t>
  </si>
  <si>
    <t>KitchenAid Microwave, Silver</t>
  </si>
  <si>
    <t>TU-2015-ML8265134-42169</t>
  </si>
  <si>
    <t>ML-8265134</t>
  </si>
  <si>
    <t>Muhammed Lee</t>
  </si>
  <si>
    <t>TEC-CO-3697</t>
  </si>
  <si>
    <t>Canon Ink, Laser</t>
  </si>
  <si>
    <t>OFF-LA-4696</t>
  </si>
  <si>
    <t>Hon Shipping Labels, Laser Printer Compatible</t>
  </si>
  <si>
    <t>OFF-BI-2881</t>
  </si>
  <si>
    <t>Acco 3-Hole Punch, Clear</t>
  </si>
  <si>
    <t>TU-2015-AH585134-42172</t>
  </si>
  <si>
    <t>TEC-CO-3681</t>
  </si>
  <si>
    <t>Canon Copy Machine, Laser</t>
  </si>
  <si>
    <t>TEC-PH-5813</t>
  </si>
  <si>
    <t>Samsung Audio Dock, Full Size</t>
  </si>
  <si>
    <t>TU-2015-MD7860134-42173</t>
  </si>
  <si>
    <t>MD-7860134</t>
  </si>
  <si>
    <t>Michael Dominguez</t>
  </si>
  <si>
    <t>OFF-ST-5692</t>
  </si>
  <si>
    <t>Rogers File Cart, Industrial</t>
  </si>
  <si>
    <t>TU-2015-LH6750134-42173</t>
  </si>
  <si>
    <t>LH-6750134</t>
  </si>
  <si>
    <t>Larry Hughes</t>
  </si>
  <si>
    <t>TEC-CO-3683</t>
  </si>
  <si>
    <t>Canon Fax and Copier, Digital</t>
  </si>
  <si>
    <t>TU-2015-LS6945134-42174</t>
  </si>
  <si>
    <t>TU-2015-SB10290134-42178</t>
  </si>
  <si>
    <t>OFF-EN-4921</t>
  </si>
  <si>
    <t>Jiffy Manila Envelope, with clear poly window</t>
  </si>
  <si>
    <t>TEC-AC-5204</t>
  </si>
  <si>
    <t>Memorex Memory Card, Erganomic</t>
  </si>
  <si>
    <t>TU-2015-SC10680134-42180</t>
  </si>
  <si>
    <t>SC-10680134</t>
  </si>
  <si>
    <t>Steve Carroll</t>
  </si>
  <si>
    <t>OFF-EN-4924</t>
  </si>
  <si>
    <t>Jiffy Peel and Seal, Security-Tint</t>
  </si>
  <si>
    <t>TU-2015-NS8640134-42180</t>
  </si>
  <si>
    <t>NS-8640134</t>
  </si>
  <si>
    <t>Noel Staavos</t>
  </si>
  <si>
    <t>OFF-SU-4995</t>
  </si>
  <si>
    <t>Kleencut Trimmer, Serrated</t>
  </si>
  <si>
    <t>OFF-AR-5911</t>
  </si>
  <si>
    <t>Sanford Highlighters, Easy-Erase</t>
  </si>
  <si>
    <t>TU-2015-BH1710134-42181</t>
  </si>
  <si>
    <t>BH-1710134</t>
  </si>
  <si>
    <t>Brosina Hoffman</t>
  </si>
  <si>
    <t>TU-2015-EB3750134-42185</t>
  </si>
  <si>
    <t>OFF-ST-4253</t>
  </si>
  <si>
    <t>Fellowes Box, Wire Frame</t>
  </si>
  <si>
    <t>OFF-BI-2912</t>
  </si>
  <si>
    <t>Acco Hole Reinforcements, Clear</t>
  </si>
  <si>
    <t>TU-2015-LP7080134-42185</t>
  </si>
  <si>
    <t>TEC-PH-3133</t>
  </si>
  <si>
    <t>Apple Headset, Full Size</t>
  </si>
  <si>
    <t>TU-2015-PH8790134-42185</t>
  </si>
  <si>
    <t>PH-8790134</t>
  </si>
  <si>
    <t>Patricia Hirasaki</t>
  </si>
  <si>
    <t>TU-2015-SC10770134-42185</t>
  </si>
  <si>
    <t>TEC-MA-4201</t>
  </si>
  <si>
    <t>Epson Phone, Durable</t>
  </si>
  <si>
    <t>TU-2015-PS9045134-42190</t>
  </si>
  <si>
    <t>PS-9045134</t>
  </si>
  <si>
    <t>Penelope Sewall</t>
  </si>
  <si>
    <t>OFF-BI-3736</t>
  </si>
  <si>
    <t>Cardinal Hole Reinforcements, Recycled</t>
  </si>
  <si>
    <t>TU-2015-LF7185134-42192</t>
  </si>
  <si>
    <t>LF-7185134</t>
  </si>
  <si>
    <t>Luke Foster</t>
  </si>
  <si>
    <t>OFF-PA-4177</t>
  </si>
  <si>
    <t>Enermax Note Cards, Premium</t>
  </si>
  <si>
    <t>TU-2015-SC10260134-42192</t>
  </si>
  <si>
    <t>OFF-BI-3726</t>
  </si>
  <si>
    <t>Cardinal Binding Machine, Economy</t>
  </si>
  <si>
    <t>OFF-ST-5689</t>
  </si>
  <si>
    <t>Rogers Box, Wire Frame</t>
  </si>
  <si>
    <t>TEC-MA-6132</t>
  </si>
  <si>
    <t>StarTech Calculator, Durable</t>
  </si>
  <si>
    <t>TU-2015-TS11610134-42194</t>
  </si>
  <si>
    <t>TS-11610134</t>
  </si>
  <si>
    <t>Troy Staebel</t>
  </si>
  <si>
    <t>TU-2015-KL6555134-42194</t>
  </si>
  <si>
    <t>OFF-AR-3465</t>
  </si>
  <si>
    <t>BIC Pens, Easy-Erase</t>
  </si>
  <si>
    <t>TU-2015-JB6000134-42195</t>
  </si>
  <si>
    <t>JB-6000134</t>
  </si>
  <si>
    <t>Joy Bell-</t>
  </si>
  <si>
    <t>Siirt</t>
  </si>
  <si>
    <t>Kurtalan</t>
  </si>
  <si>
    <t>TEC-AC-3403</t>
  </si>
  <si>
    <t>Belkin Router, Erganomic</t>
  </si>
  <si>
    <t>TU-2015-SP10650134-42200</t>
  </si>
  <si>
    <t>SP-10650134</t>
  </si>
  <si>
    <t>Stephanie Phelps</t>
  </si>
  <si>
    <t>TU-2015-TB11280134-42204</t>
  </si>
  <si>
    <t>TU-2015-VP11730134-42207</t>
  </si>
  <si>
    <t>VP-11730134</t>
  </si>
  <si>
    <t>Victor Preis</t>
  </si>
  <si>
    <t>OFF-ST-6049</t>
  </si>
  <si>
    <t>Smead Lockers, Wire Frame</t>
  </si>
  <si>
    <t>OFF-BI-3249</t>
  </si>
  <si>
    <t>Avery Binder Covers, Recycled</t>
  </si>
  <si>
    <t>TU-2015-AG765134-42209</t>
  </si>
  <si>
    <t>FUR-BO-5745</t>
  </si>
  <si>
    <t>Safco 3-Shelf Cabinet, Metal</t>
  </si>
  <si>
    <t>TU-2015-BD1725134-42209</t>
  </si>
  <si>
    <t>OFF-BI-3724</t>
  </si>
  <si>
    <t>Cardinal Binding Machine, Clear</t>
  </si>
  <si>
    <t>TU-2015-FM4215134-42210</t>
  </si>
  <si>
    <t>OFF-BI-3723</t>
  </si>
  <si>
    <t>Cardinal Binder, Recycled</t>
  </si>
  <si>
    <t>TU-2015-TB11250134-42214</t>
  </si>
  <si>
    <t>FUR-BO-5969</t>
  </si>
  <si>
    <t>Sauder Library with Doors, Traditional</t>
  </si>
  <si>
    <t>TU-2015-SC10050134-42216</t>
  </si>
  <si>
    <t>SC-10050134</t>
  </si>
  <si>
    <t>Sample Company A</t>
  </si>
  <si>
    <t>OFF-AR-3451</t>
  </si>
  <si>
    <t>BIC Highlighters, Blue</t>
  </si>
  <si>
    <t>TU-2015-BS1665134-42217</t>
  </si>
  <si>
    <t>BS-1665134</t>
  </si>
  <si>
    <t>Brian Stugart</t>
  </si>
  <si>
    <t>OFF-LA-3272</t>
  </si>
  <si>
    <t>Avery File Folder Labels, Adjustable</t>
  </si>
  <si>
    <t>TU-2015-CC2100134-42224</t>
  </si>
  <si>
    <t>CC-2100134</t>
  </si>
  <si>
    <t>Chad Cunningham</t>
  </si>
  <si>
    <t>TU-2015-NW8400134-42225</t>
  </si>
  <si>
    <t>FUR-CH-5372</t>
  </si>
  <si>
    <t>Novimex Chairmat, Red</t>
  </si>
  <si>
    <t>TU-2015-RM9675134-42228</t>
  </si>
  <si>
    <t>OFF-AP-4747</t>
  </si>
  <si>
    <t>Hoover Toaster, Red</t>
  </si>
  <si>
    <t>TU-2015-HG4845134-42228</t>
  </si>
  <si>
    <t>HG-4845134</t>
  </si>
  <si>
    <t>Harry Greene</t>
  </si>
  <si>
    <t>FUR-CH-4562</t>
  </si>
  <si>
    <t>Harbour Creations Swivel Stool, Black</t>
  </si>
  <si>
    <t>TU-2015-EM4065134-42229</t>
  </si>
  <si>
    <t>TU-2015-NC8535134-42231</t>
  </si>
  <si>
    <t>OFF-AR-3453</t>
  </si>
  <si>
    <t>BIC Highlighters, Fluorescent</t>
  </si>
  <si>
    <t>OFF-BI-4811</t>
  </si>
  <si>
    <t>Ibico Binder, Clear</t>
  </si>
  <si>
    <t>TU-2015-BT1485134-42235</t>
  </si>
  <si>
    <t>BT-1485134</t>
  </si>
  <si>
    <t>Brad Thomas</t>
  </si>
  <si>
    <t>FUR-BO-3894</t>
  </si>
  <si>
    <t>Dania Corner Shelving, Mobile</t>
  </si>
  <si>
    <t>FUR-BO-4844</t>
  </si>
  <si>
    <t>Ikea 3-Shelf Cabinet, Metal</t>
  </si>
  <si>
    <t>TU-2015-FH4275134-42235</t>
  </si>
  <si>
    <t>OFF-LA-6064</t>
  </si>
  <si>
    <t>Smead Shipping Labels, Laser Printer Compatible</t>
  </si>
  <si>
    <t>TU-2015-HA4920134-42236</t>
  </si>
  <si>
    <t>HA-4920134</t>
  </si>
  <si>
    <t>Helen Andreada</t>
  </si>
  <si>
    <t>FUR-BO-4865</t>
  </si>
  <si>
    <t>Ikea Stackable Bookrack, Mobile</t>
  </si>
  <si>
    <t>OFF-EN-4436</t>
  </si>
  <si>
    <t>GlobeWeis Clasp Envelope, Security-Tint</t>
  </si>
  <si>
    <t>TU-2015-MS7830134-42238</t>
  </si>
  <si>
    <t>MS-7830134</t>
  </si>
  <si>
    <t>Melanie Seite</t>
  </si>
  <si>
    <t>TU-2015-BC1125134-42238</t>
  </si>
  <si>
    <t>TEC-MA-5541</t>
  </si>
  <si>
    <t>Panasonic Calculator, Wireless</t>
  </si>
  <si>
    <t>OFF-AR-3481</t>
  </si>
  <si>
    <t>Binney &amp; Smith Highlighters, Blue</t>
  </si>
  <si>
    <t>OFF-BI-6381</t>
  </si>
  <si>
    <t>Wilson Jones Binder, Recycled</t>
  </si>
  <si>
    <t>TU-2015-SS10410134-42238</t>
  </si>
  <si>
    <t>SS-10410134</t>
  </si>
  <si>
    <t>Shahid Shariari</t>
  </si>
  <si>
    <t>TU-2015-RA9885134-42244</t>
  </si>
  <si>
    <t>TU-2015-PS8970134-42245</t>
  </si>
  <si>
    <t>PS-8970134</t>
  </si>
  <si>
    <t>Paul Stevenson</t>
  </si>
  <si>
    <t>FUR-BO-3885</t>
  </si>
  <si>
    <t>Dania 3-Shelf Cabinet, Metal</t>
  </si>
  <si>
    <t>TU-2015-KN6705134-42246</t>
  </si>
  <si>
    <t>TEC-PH-3799</t>
  </si>
  <si>
    <t>Cisco Office Telephone, with Caller ID</t>
  </si>
  <si>
    <t>TU-2015-KN6450134-42249</t>
  </si>
  <si>
    <t>TEC-MA-5498</t>
  </si>
  <si>
    <t>Okidata Card Printer, Red</t>
  </si>
  <si>
    <t>TEC-PH-5845</t>
  </si>
  <si>
    <t>Samsung Speaker Phone, VoIP</t>
  </si>
  <si>
    <t>TU-2015-GA4725134-42250</t>
  </si>
  <si>
    <t>GA-4725134</t>
  </si>
  <si>
    <t>Guy Armstrong</t>
  </si>
  <si>
    <t>OFF-AP-3577</t>
  </si>
  <si>
    <t>Breville Refrigerator, White</t>
  </si>
  <si>
    <t>OFF-SU-4326</t>
  </si>
  <si>
    <t>Fiskars Trimmer, High Speed</t>
  </si>
  <si>
    <t>TU-2015-SS10410134-42252</t>
  </si>
  <si>
    <t>TU-2015-TB11250134-42253</t>
  </si>
  <si>
    <t>TU-2015-SB10170134-42256</t>
  </si>
  <si>
    <t>FUR-CH-5753</t>
  </si>
  <si>
    <t>SAFCO Bag Chairs, Set of Two</t>
  </si>
  <si>
    <t>TEC-PH-5844</t>
  </si>
  <si>
    <t>Samsung Speaker Phone, Full Size</t>
  </si>
  <si>
    <t>TU-2015-MZ7335134-42257</t>
  </si>
  <si>
    <t>FUR-CH-5443</t>
  </si>
  <si>
    <t>Office Star Executive Leather Armchair, Red</t>
  </si>
  <si>
    <t>TEC-CO-5992</t>
  </si>
  <si>
    <t>Sharp Copy Machine, Laser</t>
  </si>
  <si>
    <t>TU-2015-FM4380134-42257</t>
  </si>
  <si>
    <t>FM-4380134</t>
  </si>
  <si>
    <t>Fred McMath</t>
  </si>
  <si>
    <t>OFF-SU-4303</t>
  </si>
  <si>
    <t>Fiskars Box Cutter, Easy Grip</t>
  </si>
  <si>
    <t>OFF-EN-3671</t>
  </si>
  <si>
    <t>Cameo Manila Envelope, Set of 50</t>
  </si>
  <si>
    <t>TU-2015-JP5520134-42257</t>
  </si>
  <si>
    <t>JP-5520134</t>
  </si>
  <si>
    <t>Jeremy Pistek</t>
  </si>
  <si>
    <t>OFF-PA-3997</t>
  </si>
  <si>
    <t>Eaton Memo Slips, Recycled</t>
  </si>
  <si>
    <t>TU-2015-FO4305134-42259</t>
  </si>
  <si>
    <t>FO-4305134</t>
  </si>
  <si>
    <t>Frank Olsen</t>
  </si>
  <si>
    <t>TU-2015-AG495134-42259</t>
  </si>
  <si>
    <t>TU-2015-JW5955134-42263</t>
  </si>
  <si>
    <t>JW-5955134</t>
  </si>
  <si>
    <t>Joni Wasserman</t>
  </si>
  <si>
    <t>TEC-CO-4784</t>
  </si>
  <si>
    <t>HP Personal Copier, Color</t>
  </si>
  <si>
    <t>TU-2015-FP4320134-42263</t>
  </si>
  <si>
    <t>FP-4320134</t>
  </si>
  <si>
    <t>Frank Preis</t>
  </si>
  <si>
    <t>FUR-BO-4855</t>
  </si>
  <si>
    <t>Ikea Corner Shelving, Traditional</t>
  </si>
  <si>
    <t>TU-2015-SM10950134-42265</t>
  </si>
  <si>
    <t>FUR-FU-4042</t>
  </si>
  <si>
    <t>Eldon Door Stop, Durable</t>
  </si>
  <si>
    <t>TU-2015-RM9750134-42266</t>
  </si>
  <si>
    <t>RM-9750134</t>
  </si>
  <si>
    <t>Roland Murray</t>
  </si>
  <si>
    <t>TU-2015-NZ8565134-42270</t>
  </si>
  <si>
    <t>NZ-8565134</t>
  </si>
  <si>
    <t>Nick Zandusky</t>
  </si>
  <si>
    <t>TU-2015-AG300134-42271</t>
  </si>
  <si>
    <t>FUR-BO-3887</t>
  </si>
  <si>
    <t>Dania 3-Shelf Cabinet, Pine</t>
  </si>
  <si>
    <t>TU-2015-EH4125134-42271</t>
  </si>
  <si>
    <t>OFF-AP-4501</t>
  </si>
  <si>
    <t>Hamilton Beach Refrigerator, Black</t>
  </si>
  <si>
    <t>TEC-AC-5099</t>
  </si>
  <si>
    <t>Logitech Flash Drive, Bluetooth</t>
  </si>
  <si>
    <t>OFF-AR-3462</t>
  </si>
  <si>
    <t>BIC Pencil Sharpener, Fluorescent</t>
  </si>
  <si>
    <t>TU-2015-BT1485134-42272</t>
  </si>
  <si>
    <t>OFF-AR-5920</t>
  </si>
  <si>
    <t>Sanford Markers, Water Color</t>
  </si>
  <si>
    <t>TU-2015-AW840134-42272</t>
  </si>
  <si>
    <t>TU-2015-HP4815134-42272</t>
  </si>
  <si>
    <t>HP-4815134</t>
  </si>
  <si>
    <t>Harold Pawlan</t>
  </si>
  <si>
    <t>TEC-CO-4579</t>
  </si>
  <si>
    <t>Hewlett Ink, Color</t>
  </si>
  <si>
    <t>OFF-EN-3111</t>
  </si>
  <si>
    <t>Ames Peel and Seal, with clear poly window</t>
  </si>
  <si>
    <t>TU-2015-BF1020134-42273</t>
  </si>
  <si>
    <t>FUR-BO-3624</t>
  </si>
  <si>
    <t>Bush Classic Bookcase, Metal</t>
  </si>
  <si>
    <t>TU-2015-FM4215134-42273</t>
  </si>
  <si>
    <t>TU-2015-EM4140134-42276</t>
  </si>
  <si>
    <t>EM-4140134</t>
  </si>
  <si>
    <t>Eugene Moren</t>
  </si>
  <si>
    <t>OFF-AR-5921</t>
  </si>
  <si>
    <t>Sanford Pencil Sharpener, Easy-Erase</t>
  </si>
  <si>
    <t>TU-2015-CK2205134-42276</t>
  </si>
  <si>
    <t>CK-2205134</t>
  </si>
  <si>
    <t>Chloris Kastensmidt</t>
  </si>
  <si>
    <t>TEC-CO-4787</t>
  </si>
  <si>
    <t>HP Personal Copier, Laser</t>
  </si>
  <si>
    <t>TU-2015-RB9360134-42276</t>
  </si>
  <si>
    <t>TEC-AC-5133</t>
  </si>
  <si>
    <t>Logitech Numeric Keypad, USB</t>
  </si>
  <si>
    <t>TU-2015-SC10440134-42277</t>
  </si>
  <si>
    <t>SC-10440134</t>
  </si>
  <si>
    <t>Shaun Chance</t>
  </si>
  <si>
    <t>FUR-BO-3905</t>
  </si>
  <si>
    <t>Dania Stackable Bookrack, Mobile</t>
  </si>
  <si>
    <t>TU-2015-SC10725134-42278</t>
  </si>
  <si>
    <t>SC-10725134</t>
  </si>
  <si>
    <t>Steven Cartwright</t>
  </si>
  <si>
    <t>TU-2015-RR9525134-42280</t>
  </si>
  <si>
    <t>RR-9525134</t>
  </si>
  <si>
    <t>Rick Reed</t>
  </si>
  <si>
    <t>TEC-MA-5015</t>
  </si>
  <si>
    <t>Konica Printer, Red</t>
  </si>
  <si>
    <t>OFF-PA-4462</t>
  </si>
  <si>
    <t>Green Bar Cards &amp; Envelopes, Multicolor</t>
  </si>
  <si>
    <t>OFF-EN-4434</t>
  </si>
  <si>
    <t>GlobeWeis Business Envelopes, with clear poly window</t>
  </si>
  <si>
    <t>OFF-AR-3495</t>
  </si>
  <si>
    <t>Binney &amp; Smith Pens, Blue</t>
  </si>
  <si>
    <t>TU-2015-JO5550134-42292</t>
  </si>
  <si>
    <t>JO-5550134</t>
  </si>
  <si>
    <t>Jesus Ocampo</t>
  </si>
  <si>
    <t>TU-2015-ED3885134-42292</t>
  </si>
  <si>
    <t>OFF-ST-4285</t>
  </si>
  <si>
    <t>Fellowes Shelving, Wire Frame</t>
  </si>
  <si>
    <t>TU-2015-BG1740134-42293</t>
  </si>
  <si>
    <t>BG-1740134</t>
  </si>
  <si>
    <t>Bruce Geld</t>
  </si>
  <si>
    <t>FUR-FU-6271</t>
  </si>
  <si>
    <t>Tenex Photo Frame, Erganomic</t>
  </si>
  <si>
    <t>OFF-BI-4809</t>
  </si>
  <si>
    <t>Ibico Binder Covers, Economy</t>
  </si>
  <si>
    <t>OFF-AR-3531</t>
  </si>
  <si>
    <t>Boston Highlighters, Blue</t>
  </si>
  <si>
    <t>TU-2015-DS3180134-42298</t>
  </si>
  <si>
    <t>DS-3180134</t>
  </si>
  <si>
    <t>David Smith</t>
  </si>
  <si>
    <t>OFF-LA-6034</t>
  </si>
  <si>
    <t>Smead File Folder Labels, 5000 Label Set</t>
  </si>
  <si>
    <t>TU-2015-GA4725134-42299</t>
  </si>
  <si>
    <t>OFF-PA-6602</t>
  </si>
  <si>
    <t>Xerox Cards &amp; Envelopes, Premium</t>
  </si>
  <si>
    <t>TU-2015-HP4815134-42306</t>
  </si>
  <si>
    <t>OFF-BI-3716</t>
  </si>
  <si>
    <t>Cardinal Binder Covers, Clear</t>
  </si>
  <si>
    <t>TU-2015-BK1260134-42311</t>
  </si>
  <si>
    <t>OFF-FA-5469</t>
  </si>
  <si>
    <t>OIC Paper Clips, Bulk Pack</t>
  </si>
  <si>
    <t>TU-2015-SW10275134-42311</t>
  </si>
  <si>
    <t>SW-10275134</t>
  </si>
  <si>
    <t>Scott Williamson</t>
  </si>
  <si>
    <t>FUR-TA-3760</t>
  </si>
  <si>
    <t>Chromcraft Computer Table, Fully Assembled</t>
  </si>
  <si>
    <t>TU-2015-VW11775134-42312</t>
  </si>
  <si>
    <t>OFF-LA-4639</t>
  </si>
  <si>
    <t>Hon Color Coded Labels, Alphabetical</t>
  </si>
  <si>
    <t>OFF-PA-6623</t>
  </si>
  <si>
    <t>Xerox Parchment Paper, Premium</t>
  </si>
  <si>
    <t>TU-2015-JE5475134-42313</t>
  </si>
  <si>
    <t>JE-5475134</t>
  </si>
  <si>
    <t>Jeremy Ellison</t>
  </si>
  <si>
    <t>OFF-LA-6043</t>
  </si>
  <si>
    <t>Smead Legal Exhibit Labels, Adjustable</t>
  </si>
  <si>
    <t>TU-2015-SW10755134-42315</t>
  </si>
  <si>
    <t>SW-10755134</t>
  </si>
  <si>
    <t>Steven Ward</t>
  </si>
  <si>
    <t>OFF-PA-3999</t>
  </si>
  <si>
    <t>Eaton Message Books, Multicolor</t>
  </si>
  <si>
    <t>TU-2015-ND8370134-42321</t>
  </si>
  <si>
    <t>ND-8370134</t>
  </si>
  <si>
    <t>Natalie DeCherney</t>
  </si>
  <si>
    <t>OFF-FA-6201</t>
  </si>
  <si>
    <t>Stockwell Staples, 12 Pack</t>
  </si>
  <si>
    <t>TU-2015-AB105134-42326</t>
  </si>
  <si>
    <t>AB-105134</t>
  </si>
  <si>
    <t>Adrian Barton</t>
  </si>
  <si>
    <t>TEC-MA-4198</t>
  </si>
  <si>
    <t>Epson Inkjet, White</t>
  </si>
  <si>
    <t>TU-2015-GT4755134-42326</t>
  </si>
  <si>
    <t>TU-2015-EB3840134-42326</t>
  </si>
  <si>
    <t>TU-2015-PJ8835134-42327</t>
  </si>
  <si>
    <t>TU-2015-CL2565134-42327</t>
  </si>
  <si>
    <t>CL-2565134</t>
  </si>
  <si>
    <t>Clay Ludtke</t>
  </si>
  <si>
    <t>TEC-AC-5219</t>
  </si>
  <si>
    <t>Memorex Mouse, USB</t>
  </si>
  <si>
    <t>TU-2015-JD6015134-42327</t>
  </si>
  <si>
    <t>JD-6015134</t>
  </si>
  <si>
    <t>Joy Daniels</t>
  </si>
  <si>
    <t>TU-2015-TG11640134-42329</t>
  </si>
  <si>
    <t>TG-11640134</t>
  </si>
  <si>
    <t>Trudy Glocke</t>
  </si>
  <si>
    <t>TU-2015-AW930134-42332</t>
  </si>
  <si>
    <t>AW-930134</t>
  </si>
  <si>
    <t>Arthur Wiediger</t>
  </si>
  <si>
    <t>TU-2015-DV3045134-42335</t>
  </si>
  <si>
    <t>TEC-PH-3139</t>
  </si>
  <si>
    <t>Apple Office Telephone, Cordless</t>
  </si>
  <si>
    <t>OFF-SU-4985</t>
  </si>
  <si>
    <t>Kleencut Scissors, Easy Grip</t>
  </si>
  <si>
    <t>OFF-AR-3534</t>
  </si>
  <si>
    <t>Boston Highlighters, Water Color</t>
  </si>
  <si>
    <t>TU-2015-EH3990134-42336</t>
  </si>
  <si>
    <t>EH-3990134</t>
  </si>
  <si>
    <t>Erica Hackney</t>
  </si>
  <si>
    <t>OFF-EN-3661</t>
  </si>
  <si>
    <t>Cameo Interoffice Envelope, Recycled</t>
  </si>
  <si>
    <t>TU-2015-DV3045134-42336</t>
  </si>
  <si>
    <t>TU-2015-MM8055134-42336</t>
  </si>
  <si>
    <t>MM-8055134</t>
  </si>
  <si>
    <t>Michelle Moray</t>
  </si>
  <si>
    <t>FUR-BO-4857</t>
  </si>
  <si>
    <t>Ikea Floating Shelf Set, Mobile</t>
  </si>
  <si>
    <t>TU-2015-LW6825134-42337</t>
  </si>
  <si>
    <t>TU-2015-KF6285134-42337</t>
  </si>
  <si>
    <t>TU-2015-GZ4545134-42339</t>
  </si>
  <si>
    <t>GZ-4545134</t>
  </si>
  <si>
    <t>George Zrebassa</t>
  </si>
  <si>
    <t>Isparta</t>
  </si>
  <si>
    <t>Eğirdir</t>
  </si>
  <si>
    <t>TEC-PH-5272</t>
  </si>
  <si>
    <t>Motorola Speaker Phone, VoIP</t>
  </si>
  <si>
    <t>TU-2015-SK9990134-42339</t>
  </si>
  <si>
    <t>TU-2015-SV10785134-42340</t>
  </si>
  <si>
    <t>OFF-LA-4657</t>
  </si>
  <si>
    <t>Hon File Folder Labels, 5000 Label Set</t>
  </si>
  <si>
    <t>TU-2015-EB3930134-42341</t>
  </si>
  <si>
    <t>TEC-AC-5118</t>
  </si>
  <si>
    <t>Logitech Keyboard, USB</t>
  </si>
  <si>
    <t>TU-2015-VP11730134-42341</t>
  </si>
  <si>
    <t>OFF-ST-6283</t>
  </si>
  <si>
    <t>Tenex Trays, Single Width</t>
  </si>
  <si>
    <t>TU-2015-RD9930134-42341</t>
  </si>
  <si>
    <t>RD-9930134</t>
  </si>
  <si>
    <t>Russell D'Ascenzo</t>
  </si>
  <si>
    <t>OFF-BI-4806</t>
  </si>
  <si>
    <t>Ibico 3-Hole Punch, Recycled</t>
  </si>
  <si>
    <t>TU-2015-FP4320134-42342</t>
  </si>
  <si>
    <t>OFF-SU-4123</t>
  </si>
  <si>
    <t>Elite Ruler, Easy Grip</t>
  </si>
  <si>
    <t>TU-2015-BN1515134-42342</t>
  </si>
  <si>
    <t>BN-1515134</t>
  </si>
  <si>
    <t>Bradley Nguyen</t>
  </si>
  <si>
    <t>TU-2015-JH6180134-42342</t>
  </si>
  <si>
    <t>JH-6180134</t>
  </si>
  <si>
    <t>Justin Hirsh</t>
  </si>
  <si>
    <t>TU-2015-SB10170134-42343</t>
  </si>
  <si>
    <t>TEC-AC-5867</t>
  </si>
  <si>
    <t>SanDisk Keyboard, USB</t>
  </si>
  <si>
    <t>TEC-MA-4189</t>
  </si>
  <si>
    <t>Epson Calculator, Durable</t>
  </si>
  <si>
    <t>TU-2015-CC2220134-42348</t>
  </si>
  <si>
    <t>CC-2220134</t>
  </si>
  <si>
    <t>Chris Cortes</t>
  </si>
  <si>
    <t>OFF-AR-3459</t>
  </si>
  <si>
    <t>BIC Markers, Water Color</t>
  </si>
  <si>
    <t>TU-2015-KC6675134-42350</t>
  </si>
  <si>
    <t>KC-6675134</t>
  </si>
  <si>
    <t>Kimberly Carter</t>
  </si>
  <si>
    <t>TU-2015-TS11370134-42351</t>
  </si>
  <si>
    <t>TS-11370134</t>
  </si>
  <si>
    <t>Todd Sumrall</t>
  </si>
  <si>
    <t>TU-2015-AB165134-42353</t>
  </si>
  <si>
    <t>TU-2015-MA7995134-42353</t>
  </si>
  <si>
    <t>Kastamonu</t>
  </si>
  <si>
    <t>Tosya</t>
  </si>
  <si>
    <t>TU-2015-DG3300134-42355</t>
  </si>
  <si>
    <t>DG-3300134</t>
  </si>
  <si>
    <t>Deirdre Greer</t>
  </si>
  <si>
    <t>TEC-AC-4155</t>
  </si>
  <si>
    <t>Enermax Keyboard, Bluetooth</t>
  </si>
  <si>
    <t>TU-2015-GW4605134-42355</t>
  </si>
  <si>
    <t>GW-4605134</t>
  </si>
  <si>
    <t>Giulietta Weimer</t>
  </si>
  <si>
    <t>TEC-MA-6139</t>
  </si>
  <si>
    <t>StarTech Card Printer, Wireless</t>
  </si>
  <si>
    <t>TU-2015-SN10560134-42356</t>
  </si>
  <si>
    <t>SN-10560134</t>
  </si>
  <si>
    <t>Skye Norling</t>
  </si>
  <si>
    <t>OFF-AR-3553</t>
  </si>
  <si>
    <t>Boston Sketch Pad, Easy-Erase</t>
  </si>
  <si>
    <t>TU-2015-HA4905134-42356</t>
  </si>
  <si>
    <t>HA-4905134</t>
  </si>
  <si>
    <t>Helen Abelman</t>
  </si>
  <si>
    <t>TEC-CO-3709</t>
  </si>
  <si>
    <t>Canon Wireless Fax, High-Speed</t>
  </si>
  <si>
    <t>FUR-FU-4043</t>
  </si>
  <si>
    <t>Eldon Door Stop, Erganomic</t>
  </si>
  <si>
    <t>TU-2015-AG270134-42356</t>
  </si>
  <si>
    <t>AG-270134</t>
  </si>
  <si>
    <t>Alejandro Grove</t>
  </si>
  <si>
    <t>OFF-FA-3068</t>
  </si>
  <si>
    <t>Advantus Staples, 12 Pack</t>
  </si>
  <si>
    <t>OFF-FA-6184</t>
  </si>
  <si>
    <t>Stockwell Clamps, 12 Pack</t>
  </si>
  <si>
    <t>TU-2015-JM6195134-42357</t>
  </si>
  <si>
    <t>JM-6195134</t>
  </si>
  <si>
    <t>Justin MacKendrick</t>
  </si>
  <si>
    <t>TEC-PH-3802</t>
  </si>
  <si>
    <t>Cisco Signal Booster, VoIP</t>
  </si>
  <si>
    <t>TU-2015-DM2955134-42357</t>
  </si>
  <si>
    <t>FUR-CH-4558</t>
  </si>
  <si>
    <t>Harbour Creations Steel Folding Chair, Black</t>
  </si>
  <si>
    <t>TU-2015-BP1050134-42358</t>
  </si>
  <si>
    <t>OFF-LA-4535</t>
  </si>
  <si>
    <t>Harbour Creations File Folder Labels, Alphabetical</t>
  </si>
  <si>
    <t>TU-2015-SA10830134-42359</t>
  </si>
  <si>
    <t>TU-2015-MH7785134-42362</t>
  </si>
  <si>
    <t>MH-7785134</t>
  </si>
  <si>
    <t>Maya Herman</t>
  </si>
  <si>
    <t>Karaman</t>
  </si>
  <si>
    <t>TU-2015-JO5145134-42364</t>
  </si>
  <si>
    <t>JO-5145134</t>
  </si>
  <si>
    <t>Jack O'Briant</t>
  </si>
  <si>
    <t>TU-2015-JG5115134-42364</t>
  </si>
  <si>
    <t>TEC-CO-3710</t>
  </si>
  <si>
    <t>Canon Wireless Fax, Laser</t>
  </si>
  <si>
    <t>FUR-TA-3429</t>
  </si>
  <si>
    <t>Bevis Round Table, Adjustable Height</t>
  </si>
  <si>
    <t>TU-2015-AD180134-42364</t>
  </si>
  <si>
    <t>OFF-ST-5697</t>
  </si>
  <si>
    <t>Rogers Folders, Wire Frame</t>
  </si>
  <si>
    <t>OFF-BI-3735</t>
  </si>
  <si>
    <t>Cardinal Hole Reinforcements, Economy</t>
  </si>
  <si>
    <t>TU-2015-BP1185134-42364</t>
  </si>
  <si>
    <t>TU-2015-MS7830134-42365</t>
  </si>
  <si>
    <t>FUR-TA-3337</t>
  </si>
  <si>
    <t>Barricks Coffee Table, Fully Assembled</t>
  </si>
  <si>
    <t>TU-2015-JD5895134-42367</t>
  </si>
  <si>
    <t>JD-5895134</t>
  </si>
  <si>
    <t>Jonathan Doherty</t>
  </si>
  <si>
    <t>OFF-AP-4738</t>
  </si>
  <si>
    <t>Hoover Refrigerator, White</t>
  </si>
  <si>
    <t>OFF-AR-5902</t>
  </si>
  <si>
    <t>Sanford Canvas, Blue</t>
  </si>
  <si>
    <t>TU-2015-AA315134-42367</t>
  </si>
  <si>
    <t>TU-2015-MG8205134-42368</t>
  </si>
  <si>
    <t>MG-8205134</t>
  </si>
  <si>
    <t>Mitch Gastineau</t>
  </si>
  <si>
    <t>TU-2015-FM4380134-42368</t>
  </si>
  <si>
    <t>TU-2015-JL5235134-42368</t>
  </si>
  <si>
    <t>JL-5235134</t>
  </si>
  <si>
    <t>Janet Lee</t>
  </si>
  <si>
    <t>TEC-PH-5335</t>
  </si>
  <si>
    <t>Nokia Audio Dock, Cordless</t>
  </si>
  <si>
    <t>TU-2015-VD11670134-42369</t>
  </si>
  <si>
    <t>FUR-FU-6256</t>
  </si>
  <si>
    <t>Tenex Frame, Erganomic</t>
  </si>
  <si>
    <t>TEC-AC-5864</t>
  </si>
  <si>
    <t>SanDisk Keyboard, Bluetooth</t>
  </si>
  <si>
    <t>Zeilenbeschriftungen</t>
  </si>
  <si>
    <t>Gesamtergebnis</t>
  </si>
  <si>
    <t>2012</t>
  </si>
  <si>
    <t>2013</t>
  </si>
  <si>
    <t>2014</t>
  </si>
  <si>
    <t>2015</t>
  </si>
  <si>
    <t>Summe von Verkauf</t>
  </si>
  <si>
    <t>Bestellung_Datum</t>
  </si>
  <si>
    <t>Versanddauer</t>
  </si>
  <si>
    <t>Versand_leistung</t>
  </si>
  <si>
    <t>Pünktlich</t>
  </si>
  <si>
    <t>Verspätet</t>
  </si>
  <si>
    <t>Anzahl von Verkauf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</si>
</sst>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quot;₺&quot;;\-&quot;₺&quot;#,###.00\ &quot;₺&quot;"/>
    <numFmt numFmtId="165" formatCode="#,##0.00\ &quot;₺&quot;;\-#,##0.00\ &quot;₺&quot;"/>
    <numFmt numFmtId="166" formatCode="#,##0.00\ &quot;€&quot;"/>
    <numFmt numFmtId="167" formatCode="#,##0\ &quot;€&quot;"/>
  </numFmts>
  <fonts count="4" x14ac:knownFonts="1">
    <font>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18">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vertical="center"/>
    </xf>
    <xf numFmtId="165" fontId="1" fillId="0" borderId="0" xfId="0" applyNumberFormat="1" applyFont="1" applyAlignment="1">
      <alignment horizontal="center"/>
    </xf>
    <xf numFmtId="0" fontId="2" fillId="0" borderId="0" xfId="0" applyFont="1" applyAlignment="1">
      <alignment horizontal="center"/>
    </xf>
    <xf numFmtId="0" fontId="0" fillId="0" borderId="0" xfId="0" applyAlignment="1">
      <alignment horizontal="center"/>
    </xf>
    <xf numFmtId="14" fontId="0" fillId="0" borderId="0" xfId="0" applyNumberFormat="1" applyAlignment="1">
      <alignment horizontal="center"/>
    </xf>
    <xf numFmtId="166" fontId="0" fillId="0" borderId="0" xfId="0" applyNumberFormat="1" applyAlignment="1">
      <alignment horizontal="center" vertical="center"/>
    </xf>
    <xf numFmtId="166" fontId="0" fillId="0" borderId="0" xfId="0" applyNumberFormat="1" applyAlignment="1">
      <alignment horizontal="center"/>
    </xf>
    <xf numFmtId="164" fontId="0" fillId="0" borderId="0" xfId="0" applyNumberFormat="1" applyAlignment="1">
      <alignment horizontal="center" vertic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167" fontId="0" fillId="0" borderId="0" xfId="0" applyNumberFormat="1"/>
    <xf numFmtId="0" fontId="0" fillId="0" borderId="0" xfId="0" applyNumberFormat="1" applyAlignment="1">
      <alignment horizontal="center"/>
    </xf>
    <xf numFmtId="0" fontId="0" fillId="0" borderId="0" xfId="0" applyNumberFormat="1"/>
    <xf numFmtId="9" fontId="0" fillId="0" borderId="0" xfId="1" applyFont="1"/>
  </cellXfs>
  <cellStyles count="2">
    <cellStyle name="Prozent" xfId="1" builtinId="5"/>
    <cellStyle name="Standard" xfId="0" builtinId="0"/>
  </cellStyles>
  <dxfs count="69">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67" formatCode="#,##0\ &quot;€&quot;"/>
    </dxf>
    <dxf>
      <numFmt numFmtId="166" formatCode="#,##0.00\ &quot;€&quot;"/>
      <alignment horizontal="center" vertical="bottom" textRotation="0" wrapText="0" indent="0" justifyLastLine="0" shrinkToFit="0" readingOrder="0"/>
    </dxf>
    <dxf>
      <numFmt numFmtId="166" formatCode="#,##0.00\ &quot;€&quo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4D499E"/>
      <color rgb="FF0BD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[Order_Dashboard2.xlsx]Verkauf_plot!PivotTable1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Verkauf_plot!$B$1</c:f>
              <c:strCache>
                <c:ptCount val="1"/>
                <c:pt idx="0">
                  <c:v>Ergebnis</c:v>
                </c:pt>
              </c:strCache>
            </c:strRef>
          </c:tx>
          <c:spPr>
            <a:ln w="38100"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Verkauf_plot!$A$2:$A$6</c:f>
              <c:strCache>
                <c:ptCount val="4"/>
                <c:pt idx="0">
                  <c:v>2012</c:v>
                </c:pt>
                <c:pt idx="1">
                  <c:v>2013</c:v>
                </c:pt>
                <c:pt idx="2">
                  <c:v>2014</c:v>
                </c:pt>
                <c:pt idx="3">
                  <c:v>2015</c:v>
                </c:pt>
              </c:strCache>
            </c:strRef>
          </c:cat>
          <c:val>
            <c:numRef>
              <c:f>Verkauf_plot!$B$2:$B$6</c:f>
              <c:numCache>
                <c:formatCode>#,##0\ "€"</c:formatCode>
                <c:ptCount val="4"/>
                <c:pt idx="0">
                  <c:v>20333.051999999981</c:v>
                </c:pt>
                <c:pt idx="1">
                  <c:v>22420.459999999981</c:v>
                </c:pt>
                <c:pt idx="2">
                  <c:v>29712.864000000012</c:v>
                </c:pt>
                <c:pt idx="3">
                  <c:v>32411.227999999959</c:v>
                </c:pt>
              </c:numCache>
            </c:numRef>
          </c:val>
          <c:smooth val="0"/>
          <c:extLst>
            <c:ext xmlns:c16="http://schemas.microsoft.com/office/drawing/2014/chart" uri="{C3380CC4-5D6E-409C-BE32-E72D297353CC}">
              <c16:uniqueId val="{00000000-B548-4B27-8B5F-F0DFAA88110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82425616"/>
        <c:axId val="1682423120"/>
      </c:lineChart>
      <c:catAx>
        <c:axId val="168242561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de-DE"/>
          </a:p>
        </c:txPr>
        <c:crossAx val="1682423120"/>
        <c:crosses val="autoZero"/>
        <c:auto val="1"/>
        <c:lblAlgn val="ctr"/>
        <c:lblOffset val="100"/>
        <c:noMultiLvlLbl val="0"/>
      </c:catAx>
      <c:valAx>
        <c:axId val="1682423120"/>
        <c:scaling>
          <c:orientation val="minMax"/>
        </c:scaling>
        <c:delete val="0"/>
        <c:axPos val="l"/>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de-DE"/>
          </a:p>
        </c:txPr>
        <c:crossAx val="168242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w="19050">
              <a:solidFill>
                <a:schemeClr val="accent1">
                  <a:shade val="50000"/>
                </a:schemeClr>
              </a:solidFill>
            </a:ln>
            <a:effectLst/>
          </c:spPr>
          <c:invertIfNegative val="0"/>
          <c:dLbls>
            <c:dLbl>
              <c:idx val="0"/>
              <c:layout>
                <c:manualLayout>
                  <c:x val="1.1060709443233066E-16"/>
                  <c:y val="-4.0040040040040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E9-4F46-9097-D5744795030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Produkt_Verkauf_Leistung!$D$2:$D$11</c:f>
              <c:strCache>
                <c:ptCount val="10"/>
                <c:pt idx="0">
                  <c:v>Motorola Smart Phone, Cordless</c:v>
                </c:pt>
                <c:pt idx="1">
                  <c:v>Cisco Smart Phone, Cordless</c:v>
                </c:pt>
                <c:pt idx="2">
                  <c:v>Cuisinart Stove, Silver</c:v>
                </c:pt>
                <c:pt idx="3">
                  <c:v>Hoover Stove, White</c:v>
                </c:pt>
                <c:pt idx="4">
                  <c:v>Harbour Creations Executive Leather Armchair, Adjustable</c:v>
                </c:pt>
                <c:pt idx="5">
                  <c:v>Ikea Library with Doors, Pine</c:v>
                </c:pt>
                <c:pt idx="6">
                  <c:v>Novimex Executive Leather Armchair, Red</c:v>
                </c:pt>
                <c:pt idx="7">
                  <c:v>Office Star Executive Leather Armchair, Adjustable</c:v>
                </c:pt>
                <c:pt idx="8">
                  <c:v>Bevis Round Table, Adjustable Height</c:v>
                </c:pt>
                <c:pt idx="9">
                  <c:v>Apple Smart Phone, Full Size</c:v>
                </c:pt>
              </c:strCache>
            </c:strRef>
          </c:cat>
          <c:val>
            <c:numRef>
              <c:f>Produkt_Verkauf_Leistung!$E$2:$E$11</c:f>
              <c:numCache>
                <c:formatCode>#,##0\ "€"</c:formatCode>
                <c:ptCount val="10"/>
                <c:pt idx="0">
                  <c:v>3085.3440000000001</c:v>
                </c:pt>
                <c:pt idx="1">
                  <c:v>2084.7360000000003</c:v>
                </c:pt>
                <c:pt idx="2">
                  <c:v>1724.9279999999999</c:v>
                </c:pt>
                <c:pt idx="3">
                  <c:v>1359.864</c:v>
                </c:pt>
                <c:pt idx="4">
                  <c:v>1331.1119999999999</c:v>
                </c:pt>
                <c:pt idx="5">
                  <c:v>1167.1680000000001</c:v>
                </c:pt>
                <c:pt idx="6">
                  <c:v>1104.48</c:v>
                </c:pt>
                <c:pt idx="7">
                  <c:v>1103.7439999999999</c:v>
                </c:pt>
                <c:pt idx="8">
                  <c:v>1031.912</c:v>
                </c:pt>
                <c:pt idx="9">
                  <c:v>1017.9360000000001</c:v>
                </c:pt>
              </c:numCache>
            </c:numRef>
          </c:val>
          <c:extLst>
            <c:ext xmlns:c16="http://schemas.microsoft.com/office/drawing/2014/chart" uri="{C3380CC4-5D6E-409C-BE32-E72D297353CC}">
              <c16:uniqueId val="{00000000-89E9-4F46-9097-D5744795030A}"/>
            </c:ext>
          </c:extLst>
        </c:ser>
        <c:dLbls>
          <c:dLblPos val="outEnd"/>
          <c:showLegendKey val="0"/>
          <c:showVal val="1"/>
          <c:showCatName val="0"/>
          <c:showSerName val="0"/>
          <c:showPercent val="0"/>
          <c:showBubbleSize val="0"/>
        </c:dLbls>
        <c:gapWidth val="182"/>
        <c:axId val="1374104176"/>
        <c:axId val="1374127472"/>
      </c:barChart>
      <c:catAx>
        <c:axId val="1374104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de-DE"/>
          </a:p>
        </c:txPr>
        <c:crossAx val="1374127472"/>
        <c:crosses val="autoZero"/>
        <c:auto val="1"/>
        <c:lblAlgn val="ctr"/>
        <c:lblOffset val="100"/>
        <c:noMultiLvlLbl val="0"/>
      </c:catAx>
      <c:valAx>
        <c:axId val="1374127472"/>
        <c:scaling>
          <c:orientation val="minMax"/>
        </c:scaling>
        <c:delete val="1"/>
        <c:axPos val="b"/>
        <c:majorGridlines>
          <c:spPr>
            <a:ln w="9525" cap="flat" cmpd="sng" algn="ctr">
              <a:solidFill>
                <a:schemeClr val="tx1">
                  <a:lumMod val="15000"/>
                  <a:lumOff val="85000"/>
                </a:schemeClr>
              </a:solidFill>
              <a:round/>
            </a:ln>
            <a:effectLst/>
          </c:spPr>
        </c:majorGridlines>
        <c:numFmt formatCode="#,##0\ &quot;€&quot;" sourceLinked="1"/>
        <c:majorTickMark val="out"/>
        <c:minorTickMark val="none"/>
        <c:tickLblPos val="nextTo"/>
        <c:crossAx val="137410417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[Order_Dashboard2.xlsx]Versand_Leistung!PivotTable1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bg1"/>
          </a:solidFill>
          <a:ln w="19050">
            <a:solidFill>
              <a:schemeClr val="accent1">
                <a:shade val="50000"/>
              </a:schemeClr>
            </a:solidFill>
          </a:ln>
          <a:effectLst/>
        </c:spPr>
      </c:pivotFmt>
    </c:pivotFmts>
    <c:plotArea>
      <c:layout>
        <c:manualLayout>
          <c:layoutTarget val="inner"/>
          <c:xMode val="edge"/>
          <c:yMode val="edge"/>
          <c:x val="0.18727849089140863"/>
          <c:y val="0.12146950361475284"/>
          <c:w val="0.65026544096315431"/>
          <c:h val="0.82881296456709441"/>
        </c:manualLayout>
      </c:layout>
      <c:doughnutChart>
        <c:varyColors val="1"/>
        <c:ser>
          <c:idx val="0"/>
          <c:order val="0"/>
          <c:tx>
            <c:strRef>
              <c:f>Versand_Leistung!$B$3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0C-4C83-A8FE-882854BE4E52}"/>
              </c:ext>
            </c:extLst>
          </c:dPt>
          <c:dPt>
            <c:idx val="1"/>
            <c:bubble3D val="0"/>
            <c:spPr>
              <a:solidFill>
                <a:schemeClr val="bg1"/>
              </a:solidFill>
              <a:ln w="19050">
                <a:solidFill>
                  <a:schemeClr val="accent1">
                    <a:shade val="50000"/>
                  </a:schemeClr>
                </a:solidFill>
              </a:ln>
              <a:effectLst/>
            </c:spPr>
            <c:extLst>
              <c:ext xmlns:c16="http://schemas.microsoft.com/office/drawing/2014/chart" uri="{C3380CC4-5D6E-409C-BE32-E72D297353CC}">
                <c16:uniqueId val="{00000003-C20C-4C83-A8FE-882854BE4E52}"/>
              </c:ext>
            </c:extLst>
          </c:dPt>
          <c:cat>
            <c:strRef>
              <c:f>Versand_Leistung!$A$4:$A$6</c:f>
              <c:strCache>
                <c:ptCount val="2"/>
                <c:pt idx="0">
                  <c:v>Pünktlich</c:v>
                </c:pt>
                <c:pt idx="1">
                  <c:v>Verspätet</c:v>
                </c:pt>
              </c:strCache>
            </c:strRef>
          </c:cat>
          <c:val>
            <c:numRef>
              <c:f>Versand_Leistung!$B$4:$B$6</c:f>
              <c:numCache>
                <c:formatCode>General</c:formatCode>
                <c:ptCount val="2"/>
                <c:pt idx="0">
                  <c:v>738</c:v>
                </c:pt>
                <c:pt idx="1">
                  <c:v>431</c:v>
                </c:pt>
              </c:numCache>
            </c:numRef>
          </c:val>
          <c:extLst>
            <c:ext xmlns:c16="http://schemas.microsoft.com/office/drawing/2014/chart" uri="{C3380CC4-5D6E-409C-BE32-E72D297353CC}">
              <c16:uniqueId val="{00000004-C20C-4C83-A8FE-882854BE4E5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273841F0-2450-49C6-83F2-9F0D826DC903}">
          <cx:dataLabels>
            <cx:visibility seriesName="0" categoryName="1" value="0"/>
            <cx:separator>, </cx:separator>
          </cx:dataLabels>
          <cx:dataId val="0"/>
          <cx:layoutPr>
            <cx:geography cultureLanguage="de-DE" cultureRegion="DE" attribution="Unterstützt von Bing">
              <cx:geoCache provider="{E9337A44-BEBE-4D9F-B70C-5C5E7DAFC167}">
                <cx:binary>1J3Zctw4mqhfpcLXhyoSCwFMTE1Ec8tdqyUvN4y0JJPgBu7bC8xbTL/C9M256ruufq/zp6SUU1lp
yzWtiTiZ4bAtQEj9iY/4N/yA/v22/7fb5H5d/tKnSVb9223/27uwrvN/+/XX6ja8T9fVSSpvS1Wp
r/XJrUp/VV+/ytv7X+/KdSez4FekG+TX23Bd1vf9u//4d3i34F4t1e26liq7aO7L4fK+apK6+kHf
wa5f1nepzBxZ1aW8rY3f3v3lbp2t3/1yn9WyHt4P+f1v7158y7tfft1/oz/80F8SkKtu7mAsZidE
R8IQzBQPL/bul0RlwbabnlDOdapzoj+8jO2PPl2nMPxVaR5kWd/dlfdVBZ/l4d/nYS8Ef269VU1W
byYsgLn77d37f/y9jO/lu19kpezHLlttRH9/+fBZf3052f/x73sN8On3WnZ47E/Va10HcPz+t2Gd
rrPtvLwJEiYwIQZjz3O+i4SfIEG5QegfWMhXJfkeju3IPxDZdhwXlLhal+vhDZHwE4IpJSZnB1cJ
PuGYMsYQfySGtj/6aZW8Ls93wGwH7nPZth8Xlq+DymIgE0rgs52iN1gw/MQkBiaCiZfKSz8xKWEE
G+J5IT3qzScsPy3Pd+jsjd+HtNd9XKzA5A1vaGeIfsJ0jk0TP7GAJbKr1OimG7Qe49vn4onRq3J8
h83TuH0mT81HxWKhsrdEgfmJjk3OCdYflRlM+S4KBCZfNykT5uOqwS+JvCrNYSBPw/Z4PLUeFY6/
POiw7aS8gfoSJ4wLYpqcHjQuGx7EJNxAz7heaLFXxTkMZPsx9ohsm48LSXm3Dt/SByPGiQEeFuLm
E5OXa4SgEyY4RgRWyeNr+zg8aa3X5fkOlO3AfSrb9qPCciXbdbWdmTdZKNQ0AAj7thJ2FRcDxxgZ
BGzIQXP/qjSHkTwN2wPy1HpUOE7v23/+9T6Ub+t6Mc7A98VPSPY8MHLCDF03dPqN2K7uAomq1wQ6
TOXbyD0w3zqOis1fsnqdvKmVZyc6xTD5dA+JfiI4hPSYP5n3/SjydUEOE3n+BHtAntuPiodzn8kx
kW+ovNgJwzpmGD9pJ3CrdpQXEicQPApmbFcKUNtdKT8hz2EszwP3sDy3HxUWqymrt41KDENwxNBT
quVlVAJQdGJwARruJY1XxTjM4mnYHomn1qPi8Jfh7ve/vXHOC4NaYnshPIJYxdAZKDFy2Pkd7uQP
xTgMAsTfDNsD8dR6VCCsdfL73+L76k2NujgxTUF1wV+aDsROAJFBTX44nwKyyFdFOQxkZ+gelJ2e
owKzgDzXW6eFdY6wgem3VPyOAcH4BBEikEnoQe/3J+Q5jOZ54B6Y5/ajwmKt67emwjDRBRiQ50hw
hwrEkZgiiphpPHabe4bkVXEOQ9l+jD0m2+bjQgIbaP/4v8l2Yt4kTgT31oCsCXpcCi+tOqQiTVBu
SOew17XrY1mvC/IdGtuB+zi27cfFQyXNdmL+dRgw22C8jc3z/5xO3Fkg2Njk7oXBjcNBu/WKMN8B
8jBqn8ZD41Gh+Md/wmZvHK+T+7cDgsUJhBlYYMqfXaodIMg84QYzifjOjq/9MxIdprIzdA/NTs9R
8bmU4xuSgaUiMDOIsdVbL0NE6OamyYS+sy+8q75eE+YwlMdRezweG48KxT/+U5VN+nbLZKO3TEjx
GggfMiKYgI9sMsbpt6T9Lgz7NWkO03gatofjqfWoeLwv119G9cPY7M9Vqmwefx1yVgwf1Fug1jgy
dARW/1mt7QL5CXkOI3keuAfluf2osDhQ0FF+Wce//+1ts8CQ4uWmYT7lFP/gcIETDDuKsBH/+Nou
08fdkq1MP45hD9PZHbsHaLfrqBhdSVnW2yn61z0wKPEC18uE/V4IPnYsPWxiQdEEFbpxOGJ8VYzD
RJ6G7cF4aj0qDhDhvuHuFegvAmVbFHYUDxkUgk90kxEO3/LYvZeXf02YwzAeR+2xeGw8KhTOP/4+
3r6tqwWlXLqBIbP48Hq5vwtRCSI6g/3dvXj9dTkOc9iO2yOxbT4qFu9VvH5D9QTrAoNtYAg9Ge6X
SUdsnmxcLBNv/bC9dfGqNIeBPA3b4/HUelQ4zipIaMnhDRcHGAwEMYYJBRDP9nrHbgARMOZYmLB1
sl07u57Wzwh0GMq3kXtcvnUcFRo3WY+//+33v76hLYdSR7AfgrKXthy8XwACBXb8W7Syy2QjiQx+
JMdhIttxezy2zUdF45//BU4vpFN+NAt/LiTZFM9DjRAEJI8mW98L2KFyC5kmbCDuWZEr+Zoch2ls
x+3R2DYfFY3VfVn9eOvuT7IwoYJ0U2G6TSS+ZAHbIxxqhLdpeKgh2j4GjzHI6+IcRrIdt4dk23xU
SNxybN46hwJhIeygo4OHS2BzBMqzdWGipwAEkL1QWq/LcxjK8wfZo/LcflRYFuvwYSsxhR3Ff76l
LYHtXGFQCmd/DgUkYOYFdGJhfAvqd+nsivXDMOkwo73he6T2eo+Kl1vF8s3r7GBLfrPJuE2gbNTX
rktmnOhso/i+4yRvRPofFtrtDN1jtNNzVHwm4Aqts/o+32qbN0mx6BBNwk7W0y7WywQY+AmYQeIS
9u63P/PR6vyUKIfXz87QPS47PUfFZbqu3/TMlnlCkImgrv6pXmKPCUQxUB+JIcn/ksmrYhzm8TRs
j8VT61FxWKyH6r58y9JHCFp0MDMETvhsA8Zd5UU3p+cQ0jF+7N4rffwJeQ4jeR64B+W5/aiwzKoc
jhe/YfHjJi8MOyaQknxaIHse82Y3crOA+FMVxV7i5SfkOYzleeAeluf2o8Ly+39X9Tr70rxh/Qr4
xZudLN1AB5OTUBNJIPnCMXmpuGY/Icj3iGw/wh+QbDuOjMmY/ngz6U/GljDjmxgG6oQfPeWXKwXq
IpEwhWGgfSKvifEdHI/D9lk8th4ViMUanslUZc32Sf3XXS1YHAS2spgBaZWH154njE+gdJVy/F1j
8hMSHcay82H20Oz0HBcemcgfhm5/cplA6ZBuGAyqvQ4GlOzEQCZsqsDWysNrz6AsXpPmO1geh+0j
eWw9LhyQn/xfCBwxXCQh4LTPweVCgAkcmQPP7BnZiyBflv/DuHHxPPIPZLZveVRwrtZp1bxlOcvG
yDPTRByWwUtvGColTR2YHCTyuhyHl8l23B6NbfNRsVio2/X9Wx7O2tQWUSgIhv3g50nfYQLngDiE
KM879/q+5npdnsNQnj/IHpXn9uPC8o+/1+vwTQ8xwqk4OK0Ilys9Jb5eGnvgArcTwbYxnBB6eO1z
+QmBvgPmeeQ+meeOo0KzWsOVT29Khp9Qw4RjDdvD1i9dYrhjAgon4eAD/5Zb3rUrPyHPYTDPA/e4
PLcfGZYMrsJ5O+cYpp1BKYVu8KcNl5dlLRA5bi6RgO4n33kv07KCQoIfi/M9KI/j/sDksfnIkJSv
HCn8k04x5H6hnhuu7Pqmo3ZMy8bywNVSULp6eA9stX5NnO8heRz3BySPzUeF5FT+/te7t61vEeBf
QbL+ydzv6a5NaTf4Zlw/HKecyuDH0hwm8jRsD8hT61HxOCvv3jKgh5uhNlepPOuklzYespQUkmGQ
Xvm2fnYtyWvCHIbxOGqPxWPjUaH453+tMzgA3JRf39KKQD4LLlExwZQ8xowvrQjUGkGJqqAQNz53
7xK5ApHkaxIdxrIzdI/NTs9RAXp/H0u4u+cta8AgA6ZzCkUV2wzYSzyQjcSbK1ngXoNHPHtG/kmi
4Edex2E630buwfnWcVRsrv/51zetBgOXmIEl5/RpXbxUZBCsbI7cUUz2Nhyvqx9LcRjG46g9EI+N
RwXh5i2v7QL/l8BVRAxu7Xh+9nedLbw5i8oZMHgO83c11yuyHAbxMGiPw0PbUWH4tE5U+4Y2BPxa
KiicZMRPe1h/WAwGcIBk8N5ieF2OwxS24/ZAbJv/v2bxPeEeH83HLZMX3/Nn73jmcOUTFA1jyAM/
vF6ywBQut4Xyerr1sMAd3l0V77cXMH9fnsNMnge+EP5//Ubn79/2/HwRtgOlJu7DDdo7Fz7/uPfh
I8Kl3ntDn2bqIKTH+Zrd/fYOJneH2eYtfjTDzyPuYfvst3eEPJzIpgxqJZmOYVf43S/d/aYH0ROT
QWURZPcF5gSyye9+yVRZhzAIDnfplGLYjCGU6myTZa5Us+kC3hx2aBAUXlKoIzcYer6x/FwlQ6Cy
55l4+vqXrEnPlczq6rd3mxMx+eO3beSEFYzhIA1oVV3f1EIbGJ6e/HZ9CVcfwHcb/ycv67Zh2Gzs
kotm0hTYYkPN5olvKt1iUq9dmcf5uqJtFFmJyJlTt0STVusnFvH1wBsjvb0iOMjPoEZklvBrJU9D
MpZLmUf9nNNcJlZp9Giux5FuGXr8BfWEeGnaNHNRd4tCC+9KnqSlZVRdZqu0jey29/MrPW3cig+h
YY0lslhS9+clC4ZV2Ehp66kRergV/SSs6cVDp18VVpKOpZur4msnhLqQWqJZRZ1ODSWjxRCjdjrA
3dxumzBXBKW+EjJDnhb52At0/UvWxaud5+DA7CKIOf8wvxwu/9xUl4G/bcI5vpfzGzcVqrOCtnaa
tcoye+pbaVz5pyVC/inmeeEaZSldrem+SBokp0Zrouuw7b7URm3XhZlcodownLKT4XnOq2yCipQv
wsj3rSozZGhVcZIuR7R8GJg1I3lfBCtUZvi6Rzc8T+uF7P3MzYXEH0jYn2djWVzkg6ytvi8GGyYL
zR7GPnyZiqyaqcqrCO8vxjEL3ET1m//pgMHX6SKJ5RzKtIv3cX7TmWlny6SJpgYJ5BXJ43QWVMLG
ilZn1GvM1K76LP+QEj9ehYHfWbqfZk6FDDUTY6tPRU07B/VZf4OHUHoDT7BHhsa8Vqnbx3G4DGni
NRizU5NW/DSkVYutjJiJJdvY9PQW2Twoo491lGJH0c3b1kJ+lAWfo4Y7ITXlzI+jsLcUwJ2oolSp
1xF/cIq0ssa8az9QPGh2h5GcP3yp/P6sbLr+AoeEWQT3mdPmurYq6BjZIkzHz62oPMqLGJ61KpyG
RMSzESs1CbLJw4cd4xSdRmY8y3i9CBoWAtcysWhVhfOsJfCcR0Ur7GKQbhc04aeIlMUUfveA6dI4
CD9pejPNwkgODh20OPFQq+NVR7yODtVCprmXwiV0nWP22bQaaXdKSuqf60Vo5w0hq7QRn3Lct0ts
pNg1RoomqB5p5elMGLZEsnQySEDOH1COxKwdpitHqEC774b4OtKLGSv6fipZzVZYw2zVG/0VpInR
xPQpXTz8NeptbqemGhyD9ackjOJZXRZqJcKALrvGo0VOTtO07pZ1lTg47yu7q5PaVX6lrXy99EdL
FURNmypY99qwzELMZ6EUbFVrIZ3Iui+soY/IJSHc6ztWnD18pSVtOOs54VYYVtWE+HXh6F3UWgWl
sTWKPv9Em66xWZGGqzLBp4EmPo1clafYT6qzvmFX7aAlpy3U4lqtVF1k97c4RNWZSka7zHG+qop+
GXVlsWqMKp2KVKR2WI6mFXTCtBhpyDII6V2rl3ihzOTD2KX6CjfNFPlRvixIe5UagbiK43zWJuUd
ykU9kUZp2kk50rMhKC45j9dFb7JzjYMQvTm0nwPGr2jMrZaqYpUXqr5EEBvORjO0suGejdVHWojw
ioy1bkecmcu2FdctE+VNVDHpUYXlouxQOEkjcdUVOLxCZX5t5N2lX3LLz1u14pu/ghEPCyIjm6FU
neZCC61maONZxdtkhnmnrDJX7NzsR3beU1PzqiYQVkX6KQrZODeJYiukoc7tRjO3s7r3T/OoNE7D
2so3X8hC9xKkt6vS9Nl5YwzIMfo8cx/eMCrj2IkCjXklKBA7CcNhpmdG8D6nMNEZlaY9Kr1Z9qr/
zPVAnLdJw6wx6/lEKw1+DoZGnNcKle6Q96PzrS1IWjGtkKysh2/BmQysvjPJovWL1EE4wxPRZdl7
rS2KmT+izI5jlr4XBnxUEsfeQ2cyDOFEVdpgK9lEQDtOPo9h//S/x7Ze0+1xxPop1TOvobL6WmO5
SmLGPmmqNuwyK/D0USOLCn4Vhlai3u071HxKE+V2Ju8mokSDV8gIX9M4NWaRHJmjJbFmRX2ZX8Yx
VTYcqUgnNQ2QrQIjdhSoSzsw+YfQzEdXY4E+pUkLKqQnEXJMX2jnD381XfaJ+zWd99LEbqOhCa60
yzrgpwNL3E6Qa60WmYN4cd1WC2Gy0CL5+LFS/CIicpX6wja5tAqjng9JuKgwckMyTMLipjCyS6PV
JoJE9sigqTInY1h5gxqtJNOnbaksyWN4qLRJocXzIvlct+Oq15MPSmSFlQnuhVHmpGY5bXrkiSCz
4RSQO8TlXEPKSsUaRaVX+4a3eStkRE5GQLF0zG31wKVt70aYWDw33Vg3bB2FztAUDtKMmRawiUmR
hxIMFovaYwIaXg3zDsyA3qWzUqYXvlm5rSmtVPqOyrLcqjVxUcp45lPhtIFVd/QM1KmHSzZpdFgb
jT/TKVmBn3OZBMRL/G4VtmqaE2/sAiftCy+XDOzlsAJHz0KRsPrAt2KluVFotxVxsM/cMgwntQqm
flO5Ma9c3GZuHMR2E3bLNhGLzSRuJmJk2jmOld006bTxg0XDTFeOyqmUpZiL6k+NgI/Xf6TjaJvy
RsfaLNM0CzwHW8rUZYWahEbuxBqySejbDSiuJOVeEhteWXijj+3a6JZECye4N9w6IhOpB1Y3tk6S
QB/uF7jjVk4Ll+Fglg/Ya7TeSQVZjT0587V8VvWVqxfxjRkYzpioVTX2wKFf1uFod342C/zIK1vi
GEW39Bsd7Ea/0IbkplT8tI0KWxsT0DKmLavWC4rMjYbGEVh5VVFa7BxJbAd96Gq9NaLWMnG44L2a
Nf5dovxZC49LmsmlUL6d5KZlinJKcHohcelK0FYdckifekPb2JXGraQbJwohzzAKt07GSRGwCz2o
3DrQrXwIQguqbD6H8NN0eLZ0loHdIInHusRCrWkXRuKGem+nfEZreVoJeCaz0cEavDn4AAETTq+X
dh92Cxy0Z4hnbpIHLseRxVt+WZSzEHVeAh9sHSLTjhK+MnnqcTHYQuRf0gAc6zBV9uZninqwGsym
8VA4vV9NcU4mvnTgAftaJ9Vnyf3ZUIXLXJUO2HPXdwIznOpMuy067PBMWRyVTkvLuZ7nE41qroRP
FSLupZp2LgN6EwXVavMu8n05RpPWb1yaXxoBeDzw5CRso/WCi6aiViPoaVf20zrIvCoijtKGSRNr
tmhbJ46Q5wfaVZvfFRWfhm3pFUXn+Clx4GjgZPM8y2pYZXV9U+l44cvxPEHRHCR3isQGH9cN6nQu
fWmVYEb9rpq0ypxs2kXJVjFXyyJCs9Ss7Ubpq1CU86hJPQoLusk7i+ipg83hjCTcQn093/xb6Xwp
ewLwNoHKKs34DJNw5Zf93Kehm6nYbklhl4Byw7iip3qeWrkp3YQPc6NabiD7Mpm1aQ4GsLJRFy5x
Uk9jE58Vkj4I1yHi9G0/z8fO6vL0ZqMLUzGcKggsqo+hgRwMnirnldWw9CJOm2mD9E9DZ1jIywIF
HIbTjoFfarjD0HiDcbvRZ8kCrNsF6Uw44yZmLUqXlEegxRobuFpaTN+D02bXpIMVEp8bcevo5uj1
OPc6hM8pTW0Vi4+YjnPcR4sxB1fzYykCtxjj1YZCrdELI4B3NOlkLJTjG8NKCOkkZfaxpQk4F+CB
djBMkXMtNGKrz7VbMLSTLus/VYF/muWZXSXmtV8oNzX0KUedVcvmDJSEnaZoUoY1LGZYOEE17zn2
jKH0EGvPKCjMIFtjFsD8m5c95dLJsH8a+qXTtf6qiTQ4tT/xcyvO5TLD3USB1dM1f5ZExC6HYJ5T
mKlmWEV9d5kz7gQ9dnyF3LxUYMrJeEP1dhYbxgKjbopGPA0y+om25ipFtY1qB1Wdw1MUWODWhBbO
9A9RrAVWUsjPY0OcYdQTUPPc7YbhWuDrKo4vfL9dJCKBUBcms2P1hPVJZEHmdwr3GJxyyWxaNzBX
5seo9DOnj5ulDPpPNTy/pp5/zIbpIElu57k2ZxW/qhq57DJmZcFnXF34gfhQh9ThPDwzs2JVFuYi
MdQ8NAtvENnCR40EVRB8SrXsWtc0+OVhVWbpZTuhWg6jyVoZwUfSklXcjKllxjpxiNAtQt5rKASN
2E4TP54GbDrQeLTMAenWyNl1HiZuNpBJGA+pVQaMOSjg8JCii1ZJpwj11AIn6h58/aWfdHfCbD/T
Rrrt0OYWBbeuQrAKtfGzjDy4CHsaYM2E6Y8v7lEhloVufjGzgFjYz28hMlpqBHv5UE+qdLwgEoeW
lo2LrCAznulgXS5QXMVWjPPa7pj5pev9q6o/7Ul+EUjtPWmqc780LptuKivzfcDDaxESN85jLytJ
YbV6+9Es9czqi/yy9G0j7TMrYuMyGLL7PEOf1fhxGI0bPa+J1Zbl57oJlmWor6VqJybpbjDjhRX5
aqXF7H1tcm8MIy+W+RTC7ElZjS5s508HhdeKBWsM+LJeTXDQW4GsJmOmzaPRZfBQ2amGFy0rPsKv
WGutmBWwHE/DorzqpfhkmlFtFVo2l3eFChdlTr0s7yEOc0QJYbbCN3EG652IS9RFp5o6rRC/xEOy
qkXisDC6a+Nx3pT+Vz3OLKGBcVXROU0k+K/5XII+VOCeVYIuI9GAk2LMe/091auLyBi+ZH16VgTi
koL+69g4Q7m1WZ1y1K/Bx3WIbjjCqO+whFAqNW5EHg+WVvPGxqdVjj5UwqI1OA+JNfYGsFb0k0rs
gGUzFPUfZJR/LHh7Cc/MTa3yT4YG/ngXWoVK7sY+PyVa0NpNXU1NWPgZWPg2g2iaxP0ZhBFTmdu6
Fi2Q/9kYzM+NMOflqO66SsshZzSexsZA7YIPVlnI6diFp2ZmyZyc8dGPgLd2V4P/YJG7GifIbmJD
sweuOWWi38KVbYnl10ludUo4BEgleHyvscYa8nBZ+6DMjGDVBHgCjmNvzOOhR5A6ys5kJFakyUJL
Cm0qh4nSOt0JYvxFsmQux9wiZgkPa8u8oK468MbiRYK0+YgIsVSjzvKUgKaFAGySs9zGonPqmuh2
znppNdzQ3LGuLQ1cAkvXYoiYpnkoYfmLD2MkpjqoGJnSaV5nrTPq/ZdUN706B9dTjW4d808Dxg5F
GIyrmscGWwutOleEOrQOnALcrZLxWWW4Qm+9sW0WCrR+awyukdeTKOod0dbXATGWbV98MIP2Qssm
Q4LPjbQG2/uZBcKu/QR86VVatNnUTBUYLoU0UDgr2fNVEXDkNEbBHUj/TRtNtJO+zxdtBqpz1IvK
yvWkd4u0CyAZmNk9gSZWDKAIIshNgO70zKC4Asue2UWVYrvrzdtY8NDyoyy1YnBMOoQmmoYnWS9t
P811CO1NWGhhK60hMAsLhJ6MMV6hnF2U2UQN0flY9hd9H4DbHjef++yKtHQiuHGmdD7FaSUtvwuU
NTa3YzwuVKhmkOK4qFl20UPwPskiabPWuG6N6gtPYSH4ma1FKrNK1ixiLsHKXKIhnweBdjpSSMes
2ly1FgNYBfFdQ4u+VlQoy4+zz34MJgWifVJ0Nkkg8QO6otZiO9LYBUqLKTyJC5oFl41sz4wUEp1V
uQgD5AWN9ApNgkegz1IkbdXctA11Rj9eio5N8pR9KILMhSDcC3FnKXStcjGvY9+hMXWN5IsGRkgf
8pVMUGwT6q8ERDx+B14puMUW0nQv7+SM4OsySN2qC2dj/iXpSgfH0hUR2KKYuWnYTgZw6I0ysSuz
v4LfnGn1CNQPZE8/NnKwtRrCKr1aGJWfTViO+mmsGnDr0mzWjL5bi9DNQbe7WUfOWkjGWO1ofIIg
9oo3abusBSAsMkgIaIE3DOyy9QPLoBXEI9HSHCPLHwvw3apJt4z7JrSLkF7z3rCqtoTFlp6KESWW
niMwNZeQWQMziyylBWeGn3oFN68CTZ1BcteLZD0JU7FibTLpcQEm6CsBu58Od7yGCKMY57B0a7vI
slOoRHX7vvNE1k1zXTpkMC8ICzyVl24EDuDoa1+z3PfKWK3A79TLtdL4TW/oXpX680JV950RuXqL
bVMktkgDsGPmPCsZsiBL7MmojKxsE33p2jLiakKaeNYT01Eoes/CzmsSagu00vrSxiFe5rm81Uw1
CzTDTc3USkJpm2ksLCmDMwG+qY7red6EEz/RJ1RKT/rJTX5RyS9dnjj9PSvbeRiBqqB4SkU+rVkS
bBTNJxJU005HbkOp0+rjaiD+rOMmRIa5a6ROqUFyvi3FJBLmpUT6PDPRaEkKqb6OBV/MNEytusGu
quqvpeFfDqk0Lcw/ZG0MX+cz6ksX9pvOtbgHpa3yiep1iJLS0h7Av4wrPuF9Ne11MREF/xrnK3Nj
jXybs3ziV/pNHPVTkfOF7sNK6ZDV+OEZqXM3xpd5Y04QXIckDXqKx3ZRjjrkg5VHQt2JDHoemdrC
T5DXqvqcsvhaDWoJGclzzmsIkGDB6eFy1EEzonwCodDHur2VjZyFve+NQWjreWC3TQTJHG6XUfyl
rZBTktRtx2JacuaOJJgnebKqjNI1mQ8pDNDaRi7dVKEPGkptEoMDLfJlmPB2aozqS7sJJ1vu9KT0
Kj/x/KhzYN9nWIZwm6IVBYlyEsiHJLRu7UA3Mif2R5uk/iff772yEotIcs3qmvwMt8ROYMkk+HOD
ktueg+6EK+Ug53FDibK6QJ8EoMsGeleVgR0Gw1lT+ItRtY4iPeh+8ytQhElOIXs5JrOszL50dM36
T7nuOyUjd1yrF1WdW0XbWZAV9lIyfGy76KoSISRFKbZQQrxhhJR9oFmQULd87ltDQS2N1R9UJZyg
gTC5F5CwGLAlzN7WgtFWo+nFOH2vETYv6srrSwOSWNh34CFzjXZaG82VgN9aZOWYrvKssUUZO0Kj
Xhfg8w7elUFyGVaqlSSQ9U4hkhmoRe20QOeNgHAgee+b6wzN4U9RMKcPyDQYjcDuaHtDo3SicO+p
TsxxN82G1lJpOBt0Mh1jORkizbA00jvEqOYRHS9MvXbKUEylNs5l7S/qpFuNie9CvvBz0XJiVTj7
6utisMDtXZBRWIE23ox9lNghpBrBRM+TPsztILO4EvOm3bjSfWTTBALbItq4IvZQBHaFlnGiLA18
XN8MrBCSp52Zz0A/XNV1ZUtO5xzWkFIGqKDw/xF2Xjuu61i3fiICorJuSSWHsl125RuhogIVKCpS
T/8P76vuPgfdwEZhF9ZatiySM4zxTXk/GHlaBhujmWK5RxNvzvaGUz/aHV2YbEU8W1VoQX5qtRPT
NotkZXU7MYSO8tvY7IJTWbSsVrFWVRSMdYMcal4E1ACPDifamBBDWsTegWnza+29SAS5eWrXp+Ze
tnmB/uynNRSTdd384gAZ+2nZfnu0ynZVvC+dxXWWRRBc0eQPu6aHultXlMOIS027K5mTLP2QTOZR
qzUx3OApH8sEtfxnu2RHpyAnmCPJrL/s3YBGgtcuYRPZrsrO4kDKk6GrqBK/07LwPMsjr0I/Tsxo
lWh0ofbYs//sTLZmmZU2c8GteYkp7yqRw6AxfqvBOpaz6SM/uzwj+Kg+dvtmczr7kTeTT3tG72er
NnSL5qjm4KNsmL/WOzrStK3JiSwltzyYl7MNld0I+odBnYfN3y0Kb9FXLSLfTUAOLOEURYHVsKFp
EPUULwydtEa+qzQ+kOPzsuoS1z/Yxq7och5QMy6gCDgQNKWKa8rc0uTrWh7QWPAcAchaZIxpx3ST
XeRNKmd+vcb1GFwIjhatVtTgJW9zl2l32qPbTe2h4dNCLpWJIrWFeebIB9PruNcRbNQuIsYW+vKm
lyF07TFczSn0pquhIlEeh2r4DrIuGiYSFuXIRTEcvfGj1vtqafgI263bHhrqRN636H7cCa2HwYvl
EQ083xoIvEbGJd35/q7x89Ro3wl9MqpnQ3zO+OjeT2YGly0owgCpYM4MtpQkCmjJK9ok/s5Veo9Q
vBkjpEaP+QqeVI162PtcNu9WWV7k9jOWwYYU1zFdSObaG2sTmd+qgkbLWkVoAt3yMGQvTaVZ23oP
M+otk87Q/jZ4tGlzRF5shgpS0rT3lz0p+hBdEhubjVutiArvDXblwaSoEMY8cgsIpaN5yduPkbza
/S7IDpVtn9S8hd74uzTlwpx2TKn2Toa3w3gw/Le/ssoVs4c3z4+Ec1j9jING2tmGC0Hrw5mzcJPk
BDUX3xixN8fxrW7WqCih2xsdg4I03a3qve+ltBx2LqJIvXW8IK/Kto7oxVABNCVfDPLly+3ib0dI
b5N6bTXEqoxww3JOYqtguBtJDUexajNWbpQL142Xdkh8Q5xFTR6LutoBEWBeA/Wv4Y7s+GiO16pB
kyew/JpqvkCy0xS1i2ZGXWhuDjPaLP8u+dmJm+ujZeQaejbEpW7cm3k8Z1DqltkJUj1sFGnBkHG+
EOxtYV06KxK0p8ciL+jRGoIURvTIq8nMHov7DwXd23SmR7eafd5sMghbGaijQs2AwlTlNbai9s7N
tI5XUqv9JMt0ajaCMhVyZgfD5bgqURxMv+J42iRKL7q4DwLGym4uujHsV+XcDFqIqBPoaAebnII2
MI4enBLYIhploNXu+nXJfofFOkLqfA1IrlNSCvtk2AVNiDf8wbbUB0K1Rq+e68M/vyrLGJhoBomq
D3/6z48+cD7KyXl1FVWP1eI0F4+85HP/BRfPObSrGfZ4/v75nx/lUnjcEn4RtlQ5h8nOWVDn9LWm
QoYOOvzzJI443z7UtJIeA0zXJn4m4NvrPCt4NWTGlfYldD8p+siftXGVyr22WvdpWbZICb2pP4YN
EMW2YW84snWYzLb8odZIGk7n27Et3Y01UtWnYMyc29SKQ75k+bs3P68a+hzx5Mwc9LiKuyPCFIWx
vmYjevlhOBNqSE7WUn0F4sd2yAI9ca0hLPpu5HtNvv/n/1rIukluNqimPHgBbLl73EQe/cpsnuQY
uFxoe+DjMi9Rb/jms5SHyZycJz+foGGpVh3KLYhbYy3fSL6G/wuz+P9AFnjGKB7f4+ALin0Hz4r5
V4ilb73Cq2dv4iSbVj5ZJXKuE9QvXjWS2LYLRIlh/ctlZnxBFGqlEkdLuvlxSzzVJV3mwGA060sz
byiKRNZE1ThQaLeF+XQfxon/x+UC2PoP5ibA4x4dxH5AwDbsrn+/XEG20cqNxeC9lTdFuGw8X+R2
IqOB+kDnkUF0e3GWMjuJ6W5tu0qehQVrvM627OBuI7p1LQXifKwrsT22us4ld+3+R3Uz/oJfZwfA
CeFie03G4DlHRVsF539+bNX429Dn//6J6P9LEeHxMCaegGyAUQMNgCcp/OsC5K3pl11dGBxdu38c
gAOc1YDL7DpyWincBKsjqP+9DlqrK8s9cTzFM3d5Fk0DLcJznSsWlne2Xi/WKIPkf1zfnWL6d8oJ
JwujVfev57Px5NP/uONzHjgzMZXBBRYb2u86R62Fu21VC1gmsUH/KCl0c88m/rGYnzZD90mNu3f6
50c+Z9F/vyITANe/X9E/NJht4xFtDnBw575H/oW7ogXxp+CujzoDXaKJkjmc2m6CFDtvx1amMPam
p0pgZxjmvnOJucsLQ4RNXgsULYvctfZeWfUpd8X64MDcVRNEDCfojRen76FEVIt3/e/X/J+LjOcy
OHimjIMS7/71Yt5/XLIph6ExhJOHdv4IW91h3sb9r//+Hia+zOR+Wv91sRx0Ti6OlR94LtA75z+Q
tK5bicqDNuMzfOUKHjLlenls6/M8psrC9hoYMZhwXkXOKZQm+tFOrOxRhldslHuHhNL9Rlc2ssL1
o9aOpv40KgkKTaGtzZkYfnMQRfm8o34aTOBiuqRuKq6yksP+cGlql3/UOnu9jEan341VEeNLV17d
bbD4SiDRcMe7IsyxOv9oyy9fG6xfoxrFvFfd0QgZ+d3Ky3VkeplZO+MdRvvRomLvmDafTWix+UdZ
mIcpy+LVfmNqQj3cG9E85+DEwEd07+4adsUfa/395EMnCuH2Z3zIn9oCvaF4dteUBl+1cRzFsbzS
hrfBo4CJMW5NuIwDapn1tW2nmeVSPqPikflDl837Nai/68G8WdkIloccAqWeK695pttJkX0+XQdJ
IzFm4ejBKQ4EgL32vfWhWFLy4Jbj0fVzvlroJkbSXJxe0LA16pL7ijuVU/GhUW2agwGqehQhvQ3b
ouBEW6FtPopp4vZ4dyatndGJ0Ib6s3Kn9DlpVbSIDL21jlunSJZ1P036a+jqhZtuNTDzubT6dNUv
i4EE2+DjunApDWEnVTeEZiFQ0r0hPh0XvKIa9mCBWIf96T27xntY2zB3iva9gdI8tvte3ogL59UY
whGO8zyItChbRNn2sdus7IZszbOtujWVvBR0vDXZK8n0pTeq/WZ7iS44bc/3pqPBvarXWbNuDBpm
SciD4slZLobZMnNxw8JDNtmeGoicNk52AwyCgIGTcoGbn4rglMHVLopPZz4Fsgrr/izXl0oRFDNp
PLQBz6Tik9ns+2IO56YKA/SaW/Dk5g7k6H1t9LwUGevWifvFzgNfgSNzb0dxj4Ah7Losh8b1vlrQ
tBUU6v7JND8G8TNpHVl1z93pofOCuLdgW+MaY1P9ZVUTNdVDHST19EhNk+UiSKwCN0Q8aWiY6qlR
0NENDp+AWctF9rBLppEB9UAF8Ogr9MSwS3Pu2MAd7kBFVYTCfdXqrzAVSlFIIOsl97rYz3MWL/qz
EQuX7dsqFYuzLRkoWh3ka0m7kHaSbcCU7G4Hg1bYb3n3k+ePXiCY0aQi/ysE9+2b6RwCCqkZAq/1
YvcXYbWsN6BgWWAU4AQGaBQqsTC3rlHgQlfzUINv3r4QdlT0uHFgByVkz02/mA6agjJahx2iMoOo
DaVuYZOrQoXP0mGrZh1gBuN5xTV4nsvaoee5+CU0w0IeXLqD84N02w0fxDYP2Jhs1S0b+ndi46K8
701HmRHa7cpb5Gnvc6gSKvdNVaKm3fv9zyqO3nbBXC4X1Q2+d1jIB0+/muqkG8E0Ao00BORf5Cxv
p/GWUHRUn9AGOAoYm4NThMA90lW8616HHi7FhqRD7L+CuHEd2BxIWxTyGZXDNjQMmU7Cu7PsOXSR
hwv9G/RFSAYFbuxjAq5rky5119OEAxkcQVOydoM7iHJbCz7QKVq1YhuUpQL8Wd2+0fzgWgbLQC70
5oom/rUpbW7BwNHy575HhjxVlFskXIPn3o3LVfIAKoxtGWHm2KxQLZ/mq9389eilNGgx8y9YTkvh
hq3CJrrEIONw8gL70qNRr7LvgAWDhKNxzacnCnGt6F9hNLC76pgBcZ3N82SZACaqOJiep7xipTYQ
Zzou5iky5IsDe7/PLgJanrFcu+ljXHCiFsksIaOyevFc2I/dC3RsiYM7Jbb/InFqyYy7tqGQ+BIA
xnD6Ck1CYQJdOZrbG21rbpuvmzj33HA73LTLMP121a2DCeVukGIzm211vBhPYWmOzB0BqNKor2+u
+e4gvdTTIViOO9+5sLqsItcud0G3pdhp+Xxc8odZYVeaKVpsHgiP5/33ahRhV796HspFbw3XDQFu
2GeoGLLpF+2B2ixE6tcSbp/ZH0bsxBFwH6KHEHvTgXu4vomv/OzMD5UXdwhc74WsmPBreMCwbGbo
bMVvO0HnGqFHgxFTkz7OY39w7fW6ubtWQ3/y94VxanUcGMCET2OZVsYZpGbhHl1YEHaPdlbWyH1B
6Nd0X/iPwfBaF1/9+hwMbwR7eEBWbiBPbsxAm2PnYD0GvonUQ0Osr2rZDmvzqJrneBrB344LNKO9
T17EDBV1fSg0mhv547VnhyTmBHFnGGHHOtz1Yo0XcVJHY9nM7eA4YwgKmI9IZAZWtg5uLlTJ9c60
IIPL+cfvL8VScB+LVYuZGRBoa+s4dgO3VxvFlRNOo8+CbmSQtLrFCVExhWUF2Oqn6AVciZ5LqOyZ
P3C5uVGNHeX7K98C1MU7EA7VEreAGzgw0sd5whmUrf2b0eBWkpbu4SVfPUt+EH+Npd+3se0ZN5s4
WHLqRVRMeFfzpRydg40LQz3hLiIaPSRjDXllAYfvQhgAAJk3rJnhrHAAlu78lC87V0SNJVEWwF29
brDSgK0FdQxbDwUZdpIeWT0zdQQuIPsPVdGrMV5W+uvOFatAZ5N3Rae9Wdx9/aM2RqZM40xR+rR5
6GVbZPhAhEJrc0LtVLtiSKXa2Z6AJFniPHnPo1mWrCTHxX3Mh3xvukvcNb9mlTG7D84VxCwzrwcE
VcAf/oYSwq1C4msL2R4IGzQCmk+p6ltkFoi0ZZPArY9DuVaa25rGhRoBEoLS27KXmlytzSfHyaJR
CLxxMJnRB+/B05A6nXP18Tu4QzgqRreweUpmcwubT3EyaepBxIW6thlBbPaXXkSXogHIRJ8Lo0Jl
8ajLx7oKosXpkmwOMT/QtwrCtmB5/UaGs0UHNMokXBbNRlchYbZs2h6M7V37kBXhA/oh0+IUl8Bg
hziTL5N76BeS1KXBCKJ7M10WoI/dhOzXZynapwlew99cf02iX/lqoDjUzLFqhncWbB7ROh3MMSYw
nUCw9WktP6xtjEgJ0w6ywwhnJJmBESjCLPiU1YPK9zTfD8svDK/tZ/wWNatNpslraSTE/gESsHeN
aqfNd90UrCIfaEl1WzFFdnUz+6w3lWa108Dma+7yVZYgIMJFF5HfhPHqpkWACimLBtSj28SsV9mm
rQH99C9Qh7izbzKfGYppC0W2EvPZbvI3DXfPnt8FZP7C76BZTXfbexcs4gextJbIB1uBOA2tLf8d
U7cCKND9AbfoWY5zYE3OzkITNPQ4EBJpj8TGejYQOeb8pQ12eWPzIvvc7mWF+wzTD/trqPMID1VP
MhMykJuO9htgBMaC6nEuVCrGGa9iPS0B0l3Qcqu/ua0OVfsSbOSpHa6GuT1iUCMtsRravXkLAsIi
ypMJuMhAVp+3nGXaDfNOvYEAY9Pq8dpfuJcFewyThPjwkGGnJiwhBa9eWjvHOrCY5bwYziuBz0aK
g1Waj/CPJF8WyHL5yAGoqChrMgteTQZCvSqepxEwJKi56pCLAwQz0MYYb3GHp63nmHSBaRT73XkK
ErPbSfciurcVVK2uyh87d379yoqQ0XbzbYWewMppY95CuQQWPBZTiBTRrN1XOeLCaOszciZfzWxA
Zq0OUna3wllupLJCcjXsk0/+agfq9VXNv+NX9yw++t/i1qIX87MHW8j9ql5XF0M8B7xpqBDMR5i2
GNRJ60ZyG1RsPVCwqTCpnSbaWpu1XiKagz+fJxuqxph68PinuYXmKXd54IWQIXtet/XXbC85vPBD
DoeB1GvPexP5Vrbe01JomDhre7HRvZaFjSiIxptOsO0QIC3CO4R3J+PKxYViHiMKujrqKuPoFwBb
SBBmtsOzEVGstBicyCbfNVAr1tDKkwnWV+t9u2ZCj9O1W9n9PXsMISFdh/0zCw7mi/nXbF1CXPAo
OgDUeYQjmbqSGSUqZkRBdAUOQXz8UOflpF8mAxMSV1FDthqHcEbSGbe4qX7AtkRQusK6eRhcCmaI
MKeISxSA2bEXcYUsOfzlibtrHsS+Ev1peXBmhsoQsOuEwa3+Me8CHhgnCk+2Rm3/WgV+ZNGw+DF7
J1oabFoN26E+ZC+9Oin1PoprwZtk5ubZrKtw3WPvPFrGHMFbOjm3Mrjo7rYqFyZ9DAKSB9MiQI9S
1tT7ydzLPEESch16HjB8EBgro17wBHYcbn1S+V/mAOpoAyiqQgdDTnR8I9Wz96Zf5lZys42ywIvg
mWFwaho9FJnXwkVuAQVS0VHxXKOQnLR983PghGSMNo/yVvg/tG4fabF99LDvyOocfV8jySwJnCmu
PL1wq6HHvJX7DuRdtxQ9c6b8MMJS8YbZY3A5L16ro7onO9/T4LKCXTvr27QguHtwEyE7szaLhxrN
ZL7EWV1DWL2WRmpUqSqT0o/n6tTpbzpHuGkmoh78ITsK73ewDzc/MYMbgchtFhgLeiutJ9H/ZA3q
qhDzcJl32oZzo9DX7EGZ1g2vS0Ap3BqSyo1WdF9QZz346kldH7chnccoEztNzyZ6yv5QF/cOlXgo
5Q6t/0yHtx40pjzD8FrzSHR7xz0aXiy6EymfqUqb6Wpvu7VG+xb5dQSeeRE3f/2ogRTP+9ZbH6oh
3fQlA2TqJ8glVXutHjSUkfWtbyJZH9s5seEF5Umjd4t1IH00o4XKEnuLkNXhJmrjQembVUF0fgAf
3skD+HjMmN1RpJVJn8lut5nRWIZQ4G1yyZsbzlWx7CfkkxpMK7Y/Jn04LLbKAgV8xuScEs8+2vNg
t2X7ZQa2Go/+Zz0mDmUODedh3wCKq0MwplYKjKupYVzGFsGFQ7V4wIVg2BEX7gQ7DCaZ7kE0tzE/
rPmhnfbCeoIYYhXXsjs4QeJvkRtw2wc1k1ARY0ZiLCIxxLhhJI+KjE0YexweIccUVkjdKA6ChNp/
/XyV2ddovLrGOW/SfoxRrddGGGzfbb+nYNERdJsYelB+8jLY+ZGUYXknDB+6LupXBipi1eFah0Wb
uBrzB2HSEzaAleiOqx87Hhp2NGBhtYWx7j/7AhXT8Erh+I76W2bv+OU+gUHdh24G2Xkou0+v2+s5
GlBA/CAEFG2MjhBrZMKzwrAMMuAKszJcAhQMh7l51OvTvVkO+gSXluUphgjwZsEWsvUntBSqy9DA
1FsL8SbNSQSPUb1br8MzyOuMpFb/Cq9p7pMYqPUGhQq4RXmFNhXeAwdH39KSMJdHEB5mdXBJ2tFD
IBO7CuNJxpg7cvqzkNgQETZQPh6J/5wDCW7tP0982Nt5tV+wBTLzffAOWMSm2mFNl+ko5GVVMEb3
3XzsAaFsrCpDaCTEvtYT9h0zaGqYSY/X0p6PrgUYRYzWsfFBfzD1DkkE77/5938GW1qjhnH2BiCf
9VyYRxwshak/Po4QXX5p6goMlKGcT7oGhXiC+QbYLHRIp2qHInmw49X7tLJvOcGGSebhbUFRjKGR
u5PDqmlh5QEcCBW80U91EGNpgi/zE7eKUmZgaNK5gBCmXoK4gTa7m/vUiZsgAiiurMjAsMYGDyla
qtQKngsHxw6VFuYtAKNgNRBatT5vQFz9BEeloCdzProYK8K0FcZf+iTAOIDJca9D3BN463OQlMVD
wDRe9SlQKVAzKBv9r+mE9MluwCOeMVvnYvahDGNPYw4qVhkzNo4xEQLmUV/NLsoywBFwQNEdMeOx
8d7NLhx/Q0mYj1Z1i2Y0nj4XJ3HA6cdtdF3m03uIxISn45/nFkV82reHrg4d/FV5X1x4+qB1SnBm
Tdj4mPsIiwHgdNwZOx9TJ23Uaa7GcIIrW4CgiBGZQKI07QX7xlHwIM90TkzIYX4E/aTZ4PLcUM4U
C0dtqlHIgnf5giaJhSBZAglyKyLE7WqFRIv9WoBEfLDhqvZ8/DFshnAMoGDpAWNBL8ILgMpITI/T
4GElcUUAeof41ODfMEIHaaHmluVydBgyxPae4YTY0DuAwUYwxe5yMuBiNGskqodwMzkyKcg59LQO
ai8MGQHnZpjvgbGeVYgGHP9BPK1MNKxXMXxBg8LOxwQEoiPIgpVeO+MMVYV8D2hRBIIKg2lfvOmT
8wUWAwjmjNkHCKWCo23EDC06WUwhYe661kw2odhigWnNjhVfFJhPF/pzVMJtgu13xYogSyw0mcb4
Xj9j10uMWdkhGnBgM2GM4uY+cOWDs3He0FT1JCILJp52gAlrCNBzMtX37bvWD+oPNelYcKePKz9G
jF+R5eCZW+GQx4bPN7QBzXHpj2KJOuei1mMxXZTcGxXY/CMcV/Wavc/5V9dxNqLFPZhi77ohqK/v
1b0sNJJ5mAPNNVFpzVjPx9AFrIUTVl7olHYHzO8s+xFBmffleSjiHuWVyN2KU88DDzrXkfLdixry
ajcYmI+ovKo5KSCw0WLQgSsbDRGIsMVMpXdcy2+IyIaGqb36jX91lIt1HcWWPrZr64PGwY+l1P7J
BuScDeWprjIS2pvnoZIFFdY/FPaAtgp4hP6o9KGjOu3Efh73Ci8sDAxyTTCGqzYRuGeZve7cbGLj
uhs/NGZkZu4iNFeXYk67LDLalCz7rXzpt2ttQ82LaI/BrEfDPtaiCmnNDYwzzrd8CYE05tmc+KW5
ovKxZNrOhX8D7dTxbLj6XYWh7csmH5rmd/FPVfB5B6465SYhwFVpJc4dMD0ZDpqlNCBRi0GtDrOy
71bO3RSi4+eS7anxmPVhs3MSbt+cSJgMUBYMAmjnsJT7J/mocqB9V49gJDysvOPkPAg7DccHw5On
xSafGMUhkaSFDA1fxlaH3R8ajxa8wxFBdmZZEDUZBhd3E0alVdwmZdzgT163YY/Wwi93QNIXB6Pw
R+HhaMU4+b0BuiLVHocj6FnhCm9HMnqju7CPzSvko/oNWOkA8PnSneff4AdYhHgZv8ckP2efznlE
x3kzryj+/A9waNv3dqueC5sZV+sHu8A1uP0B1RhI5lbzjaRAgt2re+DeAy4llRhQwA2/OT+4IPuE
ucfq2flZHrMPd7+dfQCaHswnLAGMBbTYLB9ZVwAr4i5QhSy0qghQTTgvgEtDMoXuGwBnUOXdBSMu
PxMkOxAGAUDXqEM3g4bXj+AMAFlSMoZggNm4qRhr9B7ka3Gbp4I6j8RvjpNdq9MMrGtZ0SYUHhlY
NcJJIeXeyNe/DRzDnEP3yTYIQAjTaqkRIDBtu6jTMp74WL+IxtuLuk68DmW+F2rRA9cOeDe/+FfV
DNG0lJDTynBYBZwBtC1mvLUY9I+c0U8H0STFxbNeMluiZmpv1F5ZNVNAyxgPmEsjniXch2KxnztA
KRMBTFdlp2bLIIH9dN6HT+oHYOKYrceQxUAuVGF0zR4/HOs3BCfBRQ9O6WxZByqi0vh2kJWUzQS9
9gQbQUbWNLz0PrnSie5ry+d19uesK1PChFMFmXEYPfTfNrTtGopZDQPI1Y9m14PEWqHkEss9BOg8
feI+Y8aRb7KIHIwQkHKIMrmGbXXoycEG30Y5Gh79GZLbdmlAJjGNSdTxvQF3N3CUB+aWbjHqpRql
jBvZMtIZy968v/wbM+o2XFGze92ac1FcHfmEGqXDSACJXetj1O1zs+pdP79gPiI+OGSL+oKGPe6P
eHNMPPIB87oy+OvtRMn5ZLUjsmpzxBRnOWRnamVPpSEfXQJScygeQQzu+9a5FSgzDFuF+NJd5IP+
l+aOy7qe/tqe+yv0tq+MEWF29X+G5Z741wCOl9U/bXYRg1FAymzSOQhgpGbfg08fZYApNXTyxur1
+xKpXBVz/lAM68JoEVjx7DviaIxIOwMEaDwXCgIqCIEAgBUvtcm3RePZD6C7D4WHnmh7Fu6TkUPe
ovNdvP+UxuvYYWZ59LlZi9ByZVLKU0WreIQ+bqNgay2VAo06DY1zUBYAaAzyYwTnPcuLjyorgMAH
O2+VkYQ+kMHFMYfrCiuIbQKOAzV/XZ88DdZ4BaUHmk89W1P23g3qJhSYDb31CMKHWqMjq8iuWaD1
rM6athZY4WBLMILvLHjCSuWJFb5LF2LqBGu+21bjPUC+NSsbpDzB00IAoH3AeFBTe9ju8x3jhPZ9
CzuNp1pY+VfsIE/1kJltXOIkkEE0YsvOh45bjn9AppgLEXGDvDcClssgx7XVxHtJ4bp+3v/IHQtG
gRfVxhYvFJo2pi+XEsha5AUPGWTkrYfBMvr7iqpjresot1FZqm+zxcwFih+gLGxETQfwAhrtwBx4
BhoAQu49oSQcZQsTHJM99dwd7gWtHdbmze5eTfdpzXyIGHbe3+nKkLSo+dTo/zQCdYm6+t5tqP/6
oQae0bLC+/LKBiicjxevYPP8H0nntdw4sgTRL0IEvHkFQYDeSbQvCJkRvPf4+nu4N3YmdnalkUQC
6K7KOpmtFTbiIzrxeGqGLxM5Q4vY6IbZ7kD4AgOTjlQyulRCJ7AojGBC7DpnMEmWBnk4Mk+B2F0i
a7yytcpEZYwYeWfbMq4mLwL8h3tuo8qV4mV5vPZRaPyMUHNobbpyxR5qCqa8NzZa+1bQe8FhhMFd
104LrSalJTdxOLEZKG1IpTcsjY5om4BvNGrftfRXarEt8dto8bEGlsW8lCUzyP9V0jOZ11QxJK8o
ki2x6HVrSmL0rpgtsvGmdkWRsQn6x1DjSRkVuOoRP4ridNF+NoqdqBjsSwjynfitqHeLXbobbvqF
HcPIF/J0YQ9UpeKg07EeO0xNeorNU+AGqOLPQIewLtEtKXkHJrMqc5axObf9Jql3Ei4mc2MUzZ+g
UlUlvwZerOmQV922zV+1unNFCUMRj/a1anfd9Or0h08dKJ+t+jxO2D7NReEf1OmlSmfTPGCi0LNt
ATaQTocy+FKL33QgEsH47lrc91+jcTXQI+aG8U1+4knNpmPE1g/srY7HYVrpqSf9Jp2rD7uuPWVS
C2SHiRncoT+LyjHMLtW07rItpm1MEoTXZPjUNMZGsuaG6i3INmIkH63aQbxwUABQYhq0C1E1uUPZ
kk2cZr+WtGOBgJJe5j6t07uBMY94KixmYPpOrrdadsnbo9qBjNw75RgrB+5tRfsGPRDZJMTpRTqA
Vn3qBgseuv2eyEk7fP8UycfUXIJ5nVeP2l/peIys4JYwsTe/rJph6hccC9JQyjoRiEdxPorFP0n7
aYrfnDJsOnQIeMJXEzwC85EaP6XObk1DUq9MKkAKNzW658qPj0avyb8DMn4zzrgDosXMc+vExTHi
/QiIshGCa9LdYvPW4KYLkXb15DFmX3F4w38vjIe4Xiut/zRyczWygGlj4ZTDR06YCA8HJopjID2N
6cB0q2l3M6jNON2D6aqlV70+BOYpMypGLedUPrTMYUY/sUs+yRGx3VnGuplXksJouaYczqVVq32b
+qc6/FAtZwhkRzxVorVFLVv7JfL6IjOGpST+pUFix9nXgL2iUCmQaOFN5RU0w57VmqotuJkSZTwc
SzN2dg6yLaKxRcK9ZFSesDtEm2ogaYgGdjpK86nPxy+x/6qhJ9LEX/jiXm53k+Qhoekai5wg/4t9
wk6GuyYyifmK22ceStvi3cXLGbgDP0SBnSTRy+3wHnQrjaNoEx7SccEpxG4yMjqNmwB03tIYyOk0
n6HiGTlxFRbmTV8UD01ahQdqPmnqans7qCkrrd0hoR0UngQBPaXq568h3ihj8Kwr5EvWs6tUpUtT
3YwD/qhTJdEmhoVDMskCCJHWRX+I7/emzT4562cn1nXgdg2kI1jayRda7NZmh0FJNXxPTqR4kUQy
u4NBQoNgwQnMg3mm6W/ejWdRYQWXp3+tlGooSzKlPJkG049qdiyfTFxrZJFetnXmZ6jCfZstxJB5
VmH6zB56rt2kLfXM64pT5d9VYccaIGbbMoVfuuT+KldPfvSpJN9R7yqjp8QHLeBh554JPtiak/wc
VKtQ9IzmlpiXtEevGS4J62i8HIauW8uV+s6mOERlaZz8UAygx7t1gSzij7sx11cVc4quqm1shtwW
vaMW1SKucsesWA9Tbgx4FcyP64blrPQVdTm1KLeyzxbWJ2jigSFvc19YCy2KYvqYwzJ6BAlXqGOk
t2AIiV8OsYY9NUMcxSmVB7VrJIFTlHTasGyq03b0jpD+uFVdXaSXvA7WNhfWCuiTM2CypM/jAYlh
ypikCpoavW1L9PApkoCWi5Ujdc1FgEhAvLFeeHpn9QWfZhGmEr6y/E1k+EgaxHFM8MpG1qyASRLq
pkDQmFIJN7W+BMkMZlR/+mlyHRaQVhdZtlJU7c6V/Xor5N1qksuFj5VffI1d4YQjXBdmRghy3Smd
AhOqnfCZOj5w8S/qKXfwSurX4dz0tMCNsvEN8WWNODf8IrFNvXlGfGst0w5dGq3kAGV2BAUBWi2z
4VdpsSYpe6U+ggp6ghsJWbLWVBls3/hRWhYKeoddLWEdYhdLZSpzKgkQv0Arv+li0KbAl5o++ApN
4ic41fgkK6aro2V0/a/OkyeH9Deh4EdrbAxPM0nQN3y6t/jam/XJz3OMLr/KrD8LnxWg7FTFFrrP
kuCPem7hRsp4m/dnxbj1xi1oDrF5zNPuoI4YsHN93+KzNzXxzJDy2GcITepjCGTGk7rXjk3HrCKg
Hsa+J/YYgfRhxEYLq2fLnjinrT1H8jpSu7WSycv3iF/tCigkCqOo2esVi2Mry/+ipvg2m2Cdd9W2
anym9GJ1NiV8SFVMhEK0VbmoidCASwiLBsKgT4sjRechqLtFb/Q/bRgvHCNxZLwtGSIN4o0iWhte
SuoLP9hjG8AF2cu0BkKoa+y8nWKnUt65U9mpLkJ4oAEdpLfIGWr5u1b02VQ8nMWEu4RPa0oW2Nqy
DaonXIKARMVLrMu7oa/yVl3OsrAfanZVnWkh4ueCNSVAQcKXMpcbAyClHqVdQbJCYGVuxG+iEz3Y
GotmXBT0mKApi5lZY7BpgQSm6oceS9TxjY3RvOQma696pTuRUXmDOJyqpv/oQnPDPWuCi2AYS6tH
ewWUP1pVt9J2rsIMtWVRrbHsWkw8t+JEm74uUTtoOsJmsJ2i+xpojUZjzePPEGZ045ZohShhEAjb
xAHN8O2FtJqj+gowPi4ylACZDYeEOUyT4fQUSLVzqj898YkaQA5M//yUZhSQUnin8DTxo89JHIuk
pYjfzZ6hgnQdiZffTfWdB7gbYkYa2nwhgOGiCGc5tKiYfPbkqE6J6IGdqktHoiVPKF1F+oAJ20dL
BdoQOyaFlzR5ofgI5T6W/xSe8pKuhvwhO4QOsHgOKARx3vXGt/SuSqLeyfLWsYaK5an1ZtBErbec
N26Yxce2wXbKAx1Mr0CuljMURtmuJUX8zCPNCye2pNlMv/1scJOY6jHUQa0nNCh15k7tRu3fG62T
I/WnAa2aSF6TwuEHNzuKhzMZ40VoNaxYxXaCl+RLv/8/u64cluuMaQ4pNYsEl2UzCdeiir/HVLwG
7JE6N5HRnNWa7k9X6XRkpf0tm2VsAQYIDLEt7pKJt4fghcXEohTypHVzcg4nRlAW+Zn4FOASr0Kj
aUsrsg6lj2QyLQs52uLGPYUFwF6Cqla5vn+Si1M53gfKKUX5a27Z8KWTPKcotyq998YP8h3rqvzX
NS79R5Q787SdLcqw+a7KHiM6QaJcfVXpympWrlj8Ce1mnA9qeVPkG6Ufc8C7EpNx1CobmdUyaHRH
YJVN/6bhNfMBE79w4qZdyFxMuKp5eKHSOI15+/CpbdOQTqmIv8s42QrFZ261QB8mPKZCyFVyn2tS
SWIgoghC1JGNElE8416vrdB0g4Y/dfOxbFZxoTz0JMSkhTMVTaojUTFpIEkQ+OUcd2z+Oeb1BmOs
6jOCN9TGzXGUtu98riZCy6EmN/qPd2oZ00cWJ3ylIcNYaDMVLJtheCAuRO4AuQZ+GGkmWsn/CIcP
QwlvIoumVE+LgIut6Kis5njsK+uq0fvGcfNVv1tywDe9rEkUSiBNTd2/kdUm24ru3y2xfel1tErB
oMePuPMy0j1M6gyZNTjjsr6XrLlZvp8lyoGsYkBU8FpVbL+VQYjdYNmyL+/zCKaW3y25Q4NsrWU+
HpZvj/sJRthD1NbVwJlMcqbmj6m/tIiEMA0gFAwLeC+QIMJpW7bykqQYWm5pr8q1S1TPWVKAdmZ9
H/TFT0fb9e4IdNZPy68/80nBF74IjVU+o0mlVBfDfzpElJCE9NcszUu8yed5J2/TfbWdBebcXOB8
x6hjZ20JW9tT+g6D9N5Nf9qqEKivsruUiLeGLMom1x4NH4wM61eulUPzjjarrG8F1NOPqmOQY7TW
mJ4m8tdogrTIMeJw69bVcM98iLAcbbhq7YShvF+DSxdh7WHZeg8v5o4kKcAMXIwSEYczy72p4nBl
KwGY9n8BIZYahEjPoLygW0HoYHOEltcRVTppVw/AWEkEmBhZ7CzDy1B+muwffiU7G0iU4K8jFHhv
1SHwgXlroDWUEGYnxZAxpmCG0wgEWVnLaCi8nqmRxfYZRJBpxqfVFwa3OcmZqyLF+0xLlLI1EDxr
h1Z4g6b+nTq+LWXQqWFV4aKbTbTIioFhv0XeVeSEOlJVHOwj2Xdxtnr5VK3Dvl3HITdVsvLTlqC5
fz2raicSEZHxKAeH1ho3KmbJWby9W5iUwX8JqVlUP115w2m+THKQCMq7FJ+vmf4lDeGNu3RkTsdU
dprWRADyVpjTXunvOg1zFqBm8JrZbGNYUBNiB5sfG9FPFi7IpAAbIgEvg5mc4FZDeaHHZ4s3vHOV
dk9HXEevrrgp+XGY6enp8bVLLFULMOdDJBwSC34Sx/yAoCzm6Wowjc/IfIBAJOnm3VuBBFgSEhSm
4QX/WtQBg28My4e5OGcUTAJsynqUtlG7taybVCBQiKzLA2J2sFFirxawGu9NZmrxmcIFzc7fqBhC
1Xpc+nmPhQzVJ3xT79CNCdRqbvt8WwGFR8z/QuDrSj63OKZC4AX0kCVoA+M3hgAslJICt+emEIkD
j+1Gir0y2SoAQDN7U5jLfPSB/86omfz52SMnO5fgXvbJKLeHmKjXSH1GDBxQmYqn5m8KIihkdGwc
iw58a1l/zrKDaKBL+1G7Tc0vtwX70zkbLqq0Bt0yZrfGaEgeTeNWxnYiW6Pav/EVpywwcH4QnWUg
YQg7vzaIP9EZTrFz1hrxbAxGMHqqrbwQemVjyfNR1QfHIhfJ9DQKfyYqFRwBEwHloRBv1HgJvQwv
Lb9K+VUwWdt4C0XA9VTFfH9I8pUqwoqtZlC6Hiuq/f58lFPe2umk5oc+XdQPhiRD5pVQ5+/ioaa7
7wh2QYLnjjfsVv2pmp1OEKO1ZxN635F1tCtET3yHxJ0HwFA/H1mAdtqnZNze3zwTmI2MBml+rfOu
oKO+3OPRWxKNslABt634e4o+rWGjXsYoYd/SD6Q3RrZQMJSRg2yvFv1Sx8+hhd3ax/k8kZ2QMZWe
34V/ZXrbEWFzzC6DujeH3Qwgm3qT/rRAX7DmenEffkRtDIcJazoVdEjQHkoE4Uku7Zo+uc2vOAsW
08jNjfZc4mNIyvs8F26hG4sEZc2aww8T2VqfAY67Zdyk69T6C6LC6UETqPTOYq16hSKdNDnfz5hJ
sCZjzyfzLeFmKNt0bcpr2dom3N9j1B+G+DzWgWcylurpVrEbs88iZ/SnuKRCA8JYzUa9ydN87Zog
Aj6xMQIUp5gVDHzQaEzac9YkDepxtKyXBmXdt1A2+7Ek84FNWZTOtXppW6+t1uJ4IUltZzXHCClC
9beCvlMt51fQl8y68tFtE3cSSV8gD5LI1fInRcKtEOBYgNDddPUhVY9IfRRcXRgU9hcx+2k6KF1U
UyNMTiUoi4/UaAmUhb3bV7aJfX/iq9UkK7aHvDbryySD8BR9/pgMkisG8aebyPEzaRRVYYD26Q4w
FnnzGSTfYvxTDq5uSttssr51v/9L5XoVSJprcgE1GGwU6ZqgJ5Nq3JhR83vpWJnjTfB9HrpvlY18
TATbMYBIRYlQCfoFlZI9KnkM6gxbl/EkLZapezBsiyz7bGVpnzYx9t3UJMRLg43ing0cOk8Z1EAu
NqVuklobIb+Jfr2vCDpe6FP/T2JONnSXyQoemoYQ7hdeOfTMh+pwaU31PahNBGU3jy+FsRUsRtz8
geWPjTv9y1Q3yCOnyJhWiewgDT5y1YlrqL7oJYih3aeXZPjxlX2oXAbrVNHXBArxBxVpP8w5g8Ej
S3bZURYxPPuvfE8ZH2RYnDXAtikHl21ffszgRGfdb3rAlbj8h1H8KxhH2kPkF0Q/MBSqTV/cZDou
bEBZxmUWQj+l4dwr27DoDlhMN90ooGBcRBzUZRu7BT9jrcfLcLKuQiGy3hlLiuatQjSrpdHRWRIZ
vsyhHHZ3zTD3RZidxiQ4FRIvuVFpLaWNWnphzw1vTP1i7JZD3xEtRSCCJP0qAsVLHzIDoqJzpiLU
N1qp6zurxNOXyVBBZurATyaEzrS2FLyZE0EG6jOVjvGXj5ccX4FBjJQqIvmneF9ifOmwGPG6FLcV
Q5k+i7xc63ZFzlcjTluNaFIY00PrkEf4drphbYlIvyry33iMHxI+S30a11LAYJ2lbWDUOwy4XYoB
uAazEyumXP6MaOkhC2gcp5sCfxHKlMSYSINf1Wnz33q/xfQhI9qO2Pp7abDG8eal6O7MABwT6/hA
y88uOw06sjWVTsLaOZFSZLyR8xYZLKQI8+d5I4pM2tkDTO6FISjXSe71yt8wGvGiZCiXG0jfiJsD
jVyrCvx4mTeRGDj3CFmB+BH440U1yUr0KWsyEhgjSrASCi3XZqr0xh78u/bOMBUNWkU60qYsb/lA
QoMhHTupdudJW8lk8ExatHUiobhlvPqmx2ukCN7QG4ueoE7R6JZ+q7g6NV6dEe4aLjq21CD/66Tn
e9KSSM9hXhvhJZBgVsxk52f1K6S9Kkui7xLhkPtI8/Kyj+ezovfXivQFBUrDtA6kce+sutsETfyM
umpFlYBjemGMcEAwWGrfb40GAJF4Q5GSzZRF4JXRzqgTVetjpHTUrUNR3dLprhTHprpRHUKx8aun
a+suGN4AWN5gGw1cg8mVaQaMzY/8ByCFulnLjul/xLPrG7BUtI3b7lav2/X0VX9GGEZwqdn8KvtF
TK8j2xhW699gq7nTsl77Xr4WjuJfjftA5nNs68c/C8fooG4kV7DVRXfALrlUVsO+2UsrTEP78GNc
mU/zZK71k6nY9V1YjluUmQXCxyLYwnf7f77wQZb8szmot+ZCpzZ9gbhuJYdiCGugsW0WqZudbUZK
NmcigOpi4dxpD+ha7eFOf334NWO7qCAeuwW4MIJx/hmeikP5mV1IkyJWm+pNlV+i8OH/GSWjA1zJ
rlV/Vgeim51myWR/oWW7PKc12LYcVuDcgLb4B1mnfMbRV64tpegyLSu+/fewL8YVgv//fxrczKQk
/CnVWRT3qX8c3Qydf1gIroz4hH7cLXBG2xGr6P+/ovQmMO0iXRX1LctQJmFy4o+huPMs5QmF9GDY
E3ZVZokF8X5nP+p2zQxnVMXHCNJjEJIjqeF0XOTyeWGk3vWs2w6ScfEZaATJpvBPdf6cW94vOo8C
mIMmiUhi1NkGA7JhO9F0zCQI50trbUqB6uMsU/VISJJR9+dqKN9Dw73RBDuyVv+0KoNQTaCky31b
fsbaj8Z0sGweQfttCK2dZ8Ka2Hdw0uO7vexTbHYFKzxTxuArkc6oeCGeJUKv2pPcbPMEjCgBIIsW
U27ZhfhjWiSFSOl4sdL0kQgkkovVhtz7twFIZKEhJTVS28yrfY1xA3ek1gPVSYMB+cuu4Qpa9G3N
xTaOE9DrcYjBuEQby54qyLInoG0yjNS9So9pcAYSs3wylBe9RpimUoclJd0b5c5xQlsNtmxiGKap
xbV64VXjs1q3+m6UDw3mknTAl1ewx47+X5IPna0v6+aIpr0QW+JLEYW7qloZTA6wraEBAmcO416l
/ie5fdGKJ0M8KO1an5e0Kk11yt5QKOuoToSlMbpJ4MKV2HgY9XQZ1duq+tCL2jbh1X3CBC2XHWDj
xAQ9C6iJeS5u4nBei3AdfXCReyxcqugISn/z24s5ZbsJommEIghqhZMGmBv7mjMG9C/tl6R9S7O4
KUVci0O6F1LCxxLtYnBWk83uuQfq0Uu0sqz/BSMsMDgOTPvpwuk6YT3fmaTtKWK6Pff3kfDEBKo5
gcoV2uym6OY+1+qlCkWT1Qg45HVZ0dU8G8Z6nk8VwUbmNxDuKptWGTECUlRSqvAwoCBgdaFjcqL3
WyHq5IDQDDPytYksYiaB6iuSuuaz8mcNSHjbOxEzGEmEN273jUYspyWYS98rLNOGOsWbLeqrTvV3
qmyS/xPaCQSRhklv8g9FKX5NYncXKq5qUydfATcKbxsEmLQgoO2HFGwAyZasGfWzVGlRVUKhlWll
liyyZH8BTySABomKAvzGXuIMii1eVn29zzHtJgRogySjqkcTzkVbusOsJlwBBiz4RwkqZkQWrUfr
YlgXIpp7AXrUCcNl/1CUZfOXXLgbff00SQ91uATiknSzsfVM7GW1cslq1/9iqRiFFXJgWV7kFKwY
8zGlwRrpipKTmRB63dwvDFLi+RW5wr3vscxi2Heq5tBHpwTklA5B+em6q1wcgvLAe4NRiRM3LAXx
RHPK9t5ra308y+hXnEXCVsNlIo6ArTkBWBuXZu7gslYHxhheXD0DoVyYJo4pS7bdUjq1/lcR7EU+
DyG2eYGStdUrUPcMI03/DhTIZo5n9jPISIi/CgTKciILtcrHrIyU5NIqkjdZ8gEp856BKa8KLzvH
XZDLKm/w/ufZC2A/KLwkuSdk1dcgiZdmJqQeTtpadjWVkS3nyKnRUwdJNfxPQXhCl4KCxOG2GSEr
/02BvNXU2eHIFlwkbIBntMYCPQR/Yv2p7bRt/61U/jGpEevd4VI+/fGLN2usH4wPnZLUoLg6p80q
klaSBr3/kzcfcb2sRVeel/hXknkf+9GpFBq71wkW5akuVgM+EAa9XosCGQp7zJ+SNXNOwDGYLjpH
SDByCx9k4qJCvfm3TUuBJKGwFeR5VdTsaLI7MvfJe/uA6tJaO364vOqazQK0mZN5GFQTexVQM8tn
2XDqdplkNGBuXJIk0Oyke3duCq8LGWJ0tli7ib+sSg81mSxF9nfFyQj/Jqbx5AroFph5sKzgr2rX
hkxnRZ9MVpe/jfC/s7LCaUF91JFdQl+1Lo1Cxn90pDLDjvmeotIB2yNOGZY/hp4kKKCaTOMyIDzP
Z537awoWU0/KHzpJU6XEwGY5UkrgRRR/84EC6ruCNfXR8ihN/Ew6j44vNoQgkBozPHUtOOWZdNf0
lZQrmP4rJKuGzLF00caveXrUZrjsonoly+DB1TLAjWYaHFCyn/TJURVtMfrWFquop0u+a1a3TAFg
/SSkA5V9jl337Ql5FqYDiP/mw/KDIX3oBi+FCamPmm5lsAP6tcaCqle/lcShBL9NpHiKvuGYJScl
1i6mVwjEF30o4cXsCfopb1LXnfUjZo4+/+zBh6dPE9MA01LjiP6Nfir96KAYLYOYIJhp8cz0qVTM
N5qQsVTbggb8SdBEY+iY3fcEY9JKpM1VtwFTijIxpItDT8wsoupbqHpSxd+SoyjYESbIMEF8l+2Y
xdqCwGiMB/xbhjcsc3PY9rj3FIrCHiMPNTAkV+qvQD6N8tVE7Nz5qp0OlXlAuXBEwynVv0JnWNIW
AErEVrQais62Q/LjWB8yamqv0mon5e2itic3WLPpJpRmYzyzzKvilV7IFHYlc2fqnoKpM17K9C3J
dE3/Ta7AvK6axIuG8S/1ebHTCqdmJRCp+a/UqPueI6m9kFv0cyJBlkwXfkj3vgwJaVAMkq8MIo4q
TpNDMrKWcOwKKC4xf2pUkdibJKdQ6U8zk2FJPJnhXkmuGd1VxwatjCNniPwaYDBoGCXPuXWljLaG
LV3fiOvg2dHditNaQ8se5CMHgKE3BXY/bHro4OwZTEsgFrPeYbY1hg19HuMeka8sKSBPn+h+yC2a
yZD0II9HdkhV9CJpE6GKStKfxS1oxithZGHfDpNDWcllQNYa86MwfKjaIwsZHKjLvnYgzhjvFPM6
ldwsJJPjYCi/qfpXlqRxlcfyHZxJt6yo+kLQbhaVh6S+o9IDyDMcH8ozbR4t/xVrv3RdcrKO8GZZ
ExkTqyFwjXJtclpFnS2Cclv1WCW8vgFN9CbjhDzKvmxi1wsWSnB59/sKr3l4jeFVCF/AHag4crrX
VKf8BwLK+pYWC1Ne0akXpMfm6zymMd3F+gmsJrSOUXSP2OLw32h1+lv1geGx6FUCh4Ad4mov+ssp
o+r+JKbMoq5igiXwvD5S9UbqL1zRpJzr+QB9gKKy98clOcTYrZkwMWx4jy+kJYXxKKzj5qjJd63Y
y0zA+49IP2dkstIPqD+CTO90AgDVjLX4QoNDfUNuKUdP4gL4S34exhzAXRBumr+K+zPX+BbnOzTo
Sd1X8QdnuCyIwegZe8XVS2Gbb9mESInvyO/5kkrugt9E29TjIxiPBn5unGa9iUd8PyQbjkYxGdZj
i6b2aIObUa9Z1vtsgVYz0wpS0tkqZzixqDuptiSjhDvAwU5GvEIsQjd4InQz5Y+0EafLmF/G9Fsv
70FUL7OOIIkVLphaX6nsFtNpADokF5e3jvMlAlJ7PG3YmBb0Ej9t/5GanjJ8ZP0VoJdMlnPVu77m
ddUy7klz8wLfmdpyT2psQrgwkv+H1rIhr/XikOX/Yv07J1YZSVFe5eXeMo6Wgl7gJTNdwbJEr+C4
E2tL111VXh+uGpz5ertPy7DG8QG4UuKntMzmmyxmN7khKRPYq8gLMgP7h/QABuuA8f9ITgyDJUMs
g9AUZcHoXKW7/ArQ479oSogYGKAr75xF9k57zpNvdHw1XzfJA3KkTw4kAUahaxVnJIEgpEE+Nxqx
wUScWQL3PCffHNqERbSh/Ciq79jf+/1rpCTVxQ2Td0U91Zwk0XmU2E5buMCsbXbs/Dv0cWl+9dWa
B79T1jLxopJrNidReynD2cLs/wqAVgWKrF1aXIFD8PowaDmCWmOxxp0/ywZhBNYNLzfzE+adjio3
sxPSMtVaWaM7RfuCuUgMQhiWD0OfF3nH81KrbHGM50bLHtgYBqNfDb3uFSV2uYgKz+rROaKlWVar
inuCcfXI9DkrVhLPa1eeyGwjYY4ZTT2sGqxBeBpHATpnMTXMxlKZyU8kB18yR+4sc01vORateeTk
FVLW+9CZAnrmZFrSNrDacxdnxbaINDItOLAJS52MrE+OwaB14zsbIgADHj5alTzXNuDmMZ/yOLPU
XbDXLuRpqWoTpzNwDuFA7GnFuUocHkGq26KmdZlNXI4oYmWEC2OKVw1DuBjjJ6Ku1YkbLYTAD7Ew
N1mIzVJa9LXEjIvsSWNacPFxpq9iOXhqFoJ1PpNo1fkdmi9Icar0bxy0Iv2H9oEjOdjBK9Opimhp
GONK7fDTMiMud/74r5QMt9IhNZqOrZQwkmSQ1q3GBdmJ+C13E00JGa4ywG+UtU4ygfY1DwkJHHNe
EGGpQHvN2AxQ5agpZ5vZf6tcRPEczCsB9MBISchvYXB8jowAm+Zgq1T7Vth2CKygfyvYqgG5SDKK
WKYHzt+K1gVpsJVUI3bdFcZtCioqyd8W8Ywsm9zyRntMEvRni2CBb3HUHbX5yWfyReYTGduwpSIV
dfcMw98kw4PQHgrgvL7o7IJnfjC3uSqACLbHIcY9lbiGoICPeS36iGmS54ito8uWEgSglu9a2a04
wCWeHwH1AzOQsdtH6kvvfiNtYzXxMovoIrtZRQ7nIhv/iPTXEjBTaAbCH2Ak95P2sthbNY7B5EBG
mhDiIRIdE1/KtUkXfRlfTMvf6b1sbHMrVKiRZw2W6jGU5sBD74nc+Vd/tphxRyeD4GRhz2RMa7lv
r2PwLXDjmHvq0CBcw5TvdTJTZQlLJk0UnjnjogvAagUkYPcKwv3cwRKayDlQ7L71oUBqFjlChY3j
cOw83LkkguYaUNdWnlYUAkwLp3itBZ7UPXqEd4poahm/tKP+LfvooODvM1H2Y3qhr8JzwcQvGGeO
gNm/7702f+o9qrf0j6OunDy6NfqZVGwlHhd0YnKDd1D6N8xPZuIQXHuB9z1Dalc+moxqjw0jE6+G
8E9U0UYLg7qSJ+GmfU5Af2/0v+T5F0TMk+mwRh3dJq3kcdbLajQ5QyskWrhd4i3WJY92ZYj2Asok
O4+FiMBlCqtjyqky6VsiOLImzoO+GOKWg29q930zmgLbvknPdAzNZ8JUmYsf/ooSA2yOkiAsyyCE
QwDy5q+9saWog/NtHGMQl201fBqElrjUsqO5wh2blw0eiiOGSlM4ceExOHNakt0KG788oRXo2b1s
PywpWGnh029fnWp3XD+ILxyDZBTOGg0IQf76ZQ4vZuUqsGQU+oK1CSi7CC1qZZ1m2jHFp8akT/nN
yp+Sd9Mo9vN04B3odDdjdYQ5Nav/cXReu81jZxR9IgLs5VYSqd6bpRtCtn+z986nn8UBMkmQTLEl
8pyv7L32rhRuUn3GOZ2kVxEsXUrnr64y75+lHc3sYwJvgs3FXDZLyOGJT8BDQPk3CjNBddcBeWcA
PuOboLlouISgYcir6eeomBQGDJyz/NkPX6L0YTdRNuwtkTsmUCz0nw75hZLdNDabUl/PYWEdRv+k
VhN8hQcq/svSRx85JdsgzyVQxWeuFz2JOmC1vpRuxNGmO3w6Hlwsa89uTa/v04io9e/8T6W/QGeC
YaP/aMMT1A7V6piIVDpAZ+o9MmlknkBaTk3zrbGClr4wrMquTY7oPPvIEARmyg/Fmk8BU/JHBs/a
w0TyP9hhELCprmiomOM2h+ZswPBFSfDQ4SXDnMHxUis0P+yveYVGpzgX5+bhPUgvqTbeIbxR7Ei/
DWpCnFoxoQ3rEFUO0Rd/ySrZ4CvnXUIHqGvTOM1904Auok3OuBex/oYRsV/b+W7hM8+W/0oyyZS5
Ki27v2rqc9bGpIGDdrAulA1GcsT0eDNQU+OOnnsUuKv8xlQdXz2fkHsWB/zWtOuQwVimw9JhvjNj
QHlEnbdblItsVS7ydbzLF8Oc/peZUrTii23octVHt4xW8anZt2gj58mj+OD/f3p/xJXBnSKYFddO
dBkddV+WqwzGngL+ZGlBfTQcgQnrPrkybG0lh2BYULCAsCO7obfEKUYRwdguEJa8pXz4VrwS8q2s
7vCN5Na8vQAIfkfkeC14Vw1vmZnMGh4ko6ZkDXRn+RsHDEs63SEwyumP3LRKvh+/pvLZAGIBjwTK
LCAHh69J5HSRkuMkvWO3wwQtc7yfgOYaJBobVdv6m+O/SjDQtpPTr0c/2DEKW4oTbXGN50fovgDJ
8zG//GCbNA8/ACK70dpbh91X8aCghN9x2nkrkgEXWi6Vsz0DJz5K+R+ASa64aOtUD+lKq8b+OTAW
ARNgN7zyBqviHQkLTen4CX6qawqP0ZhV7gnJdp7eteTI1tJSbYvH012o7YIjQMJJYNg5MztDR9Uz
Z1DBcJ7qzifctF6W5RpvHBkoyCvyr5HT3XeItsKWylSWv3b8KaJVST8t/hmzIzCrJejAU3gbWEks
RmHJ8Kf7Q2nBZM7dtLvBDvjJscv76SVK13W/FH7ZrtOh1Hjsg7WHboAyaZgmbihrXtB958mBjd8v
TurqwZNr7UyboRAJMEW4pkVS+qvuIVBZW4ODiR9XKMopnUg9zi8VrBGb9xkgaEdBRKbxpNv8/kF2
wiwsFAv6iPhWflWoqadic0nFl3vrAEmuBPhxTakU5UCebBq9CgC0tA27fShtB6Ay8oZad4L3Nfu6
3aOAL5uXq73VbGN5q1o50JIMl+iZv+VvGnzvGX8px+6sXtgwMkPFtUuacDJbWCeWoLV5hRM1L2oj
54TAp1AKBiJ9W37zebROZrOxbKGOKBjo9sqakMyerLWABnse//NoTBi4djODouHgoWDDtD7PtotJ
ZfKt/Q5n5rQy+wVkmstqm31X38LL3TJVqWf3QgAeRJgGR6IvDCwppNT29WZfGgjTCtI7wBVTyA0n
7oJhQFPIXq2bjcrW+20PvKH2H7gl4OkLlRmUpfMbGamOaYC75///IhQp8AMfsfJI4z6OsHYCPbgj
pFOAO+gfk33Gzq2Tn4x7TAt6cd3rPoIPxt/oekHuqTz6YcjyTGAU3MXF1eBFjbw823WDdsimOQip
KnzLohotTeWRlOVJpg4FzNj8CQiUUIWlPMJ808mUfhcriHZkvzlb+sT56OtoKXRU5iDDL8WtUBXJ
8RQW1BI4lqjw6AMUICce6xcrqNRDIQm/aNLXJMpsBOZ6vvRo0kdWuwjFiC/CGZBWQHzGGmZFinbp
vZBZuVTfpRp8NIQ5JnZ55a8tzLm5l5D4jtXKK0a7TN5Zecq1Rw2HyTwk1jXlWpG6B3Ot0vgh2oUg
H2U8VOm/qIlwPuwUl2khhanqICaVGG64MJBNyDKPITu17tEsH7GxKofplahF3q2OoU7F5Hal+ldm
FwOMklyjAds1Bq4IBo2JBbB8bZBp0oM/qC9sJbToPtSXARaHE2MR5W8vPHW2w+60uKGGj+qfnJFa
YyZzOWbSFl+Jk6ZA22mQ8mS+PmIz+dLoQ6jGRg8qCvuOFJ1GjwJHLx4lU6p8W7Xsrg38ZPtG2XBE
4oUSpt7HfFqTIpbuS6tTO6XMr/JT258ABzMCR5VkEtHQEtyyxQ7PCmlH/DROiCknBbwE7iD9no87
clpNndsAZXkP2xPvuBpgWWLcZN3GRqceY7hAjgni7nmjSbMimtLiUAP712i4B9G/lpEa/x/hO041
byzhHkpQj+BWvSRpcvjr2hk2SwcMJ3sxJoei0BEE0r8z84DAR9cBs20ZclXmUzF2AYk5F50Ytfis
hSdr/NIl2+uFdt6lgHXuTDwfLdVLY10n6lBCOOGSTJI/iuaS7Uy2TJvU7gHkOHX/bHyKCekl+Hf+
UUrHK3DHhUXSWTpDNoZasCkdjsjhnXCk1tad+ZYSv6GP9uxfurloOkPzN6hb/mpEyab/RKPEY808
CsGZ6O1DPLf8xZAZGJIwCkzDN2yVIlkLwUET1vRTQ0H6tVPEmxIYMN6jwc7do9fdgRa67lNSAECn
M+Qe2BQeyRBsmxYELTK4xvwy0WUGZDVr3rcLI0rrtiZjNKIwPWVVNzNATYewPsrtwyPfWZOuAmd+
K8NPiWn+FgajO2afIRLmSfjZiXQL0RsCf01vU549+SYPe2oFldVie9dx0AvmuhU2yBHzSYMMzwLU
ErgoCRGlNpeiN78pVkc1vLbV0Uh2kbBDs5lKSFK20XjDHUs2lCowy0fTuUENiBmQPLZ15e8z5Qyf
sa3O5PKK3ZqBcHNoJY4GbU0WFJKUsj1FwqNfk+9b+1hd7Y5fZXAWjG4SDjV+WwySKWIu19boj6v0
L+6eovV0tTMXFdcZltJtUe4awCgCvF4oRMyugKOQyOKHl4oRa2CnP9CiqnzemkuG07bZ46zn+7la
DeNDXNgcJjSScxgtCB5DJGokJ8oLXPMQnNAxVEBER+wBBzfZB+OOT2gOkICSxVK/K2yb6XrIwNUe
cnndF8yFZ+F+GqBuZGkJXylIgfbbSb5BRuMi1h81mB7LSQss1w2R20f+nCmnQ/mlo+rbjRn8dni6
+lXQvhrvNxW2xFS0+nHU35BOoOGCuUGyzeTYCZBmgV6OXhUkhM00rAbPEu1Y/SRAbforrxgmQPAA
Ho5861oTdUaPxJaCNsf78LD74gkNrGWszA7sJoJEWxyZ9znFeFNb0me20GqE/MW8hteCqoPpnSzY
ZCAbSMlmFkPFTxOfBHVtxeeo2GGwZpnmSOKB0S3ucHUpeNBfiBT/G8tzJe0NzU5hfuZbNEq6tFlM
9iKsAqSLwjmkWNPHo1/uzaUn7pGlVO3CIhqESqeJtz0wZDx5qhPqOwE2JCFl0kIfpt/Iy05wWmT5
xa8wyifet1L4ZPHaqFHXNPMQCBYuKg6JBEpOV59UMqQx8m7w2HGWoIUo2jvz22qgbKARP/rNSjGZ
nO9qVBu0QkUGQX/NrL0KXpZIjMkGMoKc4qHbMI6Kwx3+g/lIqIjFtPbKQR9E14aigqFD4n7BgUll
5hEA8uamjqYQVwzeMrrhFVcuz6IbblCy8c654hEnXwDQEYgAHAl9RiQ8hdzCZ+oYkkqj/naoR3Jj
ZY0HMVrVXwqWdda76h+Ur2awSc6eq6mtDc6AvTvTty5zBgVVNQwfDleU7PE0lRjp0BocDIG4N9PD
1PQRnY4iXLNHUIDeV2RsvWAOz66HpuQuTWmtBhNox/ruPrQ4tIoFqoYXPK2EoGPThpYmYkrBjou6
2ItWSJc0BG0i5zT/JMS3sUM5qfxS1wE9bjOHSglRg1WsJLSCvnXRq5Om2268pBSNLepwB/kZ93Af
UIQvEUn4uo24htCiTp+JPtwqFhz7huJPXEji0Y3pzNBYQXnRE/qcuWe++38hKhaNGDDvYyKNQGPC
HlDDeoSmcbfg2kHN4BqkfqGEmeOLm1fj72hiipDzrRsl2T6PPYQDBju/bPio9bfDHo3hM6kE1ibJ
TqA+yeCEkVAj7JH0uyeeA9dd+EK/2vg+ga/AR7ZcSFX+o7NTDGibtBohEHcvPz7T7yEXKHPZMTCa
8EslgKzXglbQJBhSc7H6VKitO1uDaM2/asZErGRtitrAvLiti5JIy28GYGL6J3FfX2PuLXdZxU+T
5MvxGWA0DJbGzqKd0ceLCMFKEljR9IwcJQsXd4UaKvRx8O8q/RbRRqjtnDLBG0oGACgStkp9zfSD
ifww57vvmYM2obLWsEDghc4ZbAaU1GOwJux51lkW45c/p/7NlH0uodj/Hbtfvz4o8ic0X14Yg5l+
96yhcwWVcMxe50cSMSa/PSmxRdbDonQ0UBkhEwxlF1dEA9+YtpdmElEuP0NnkEeVWqskQzlM39FH
UIVTcAD0AmlDc+cDLBk+gnyxYJT5L4mnPU7f2O5mYWhBmWUsJMORKPq5OwHTaBxLdhcC06MJcV8i
GPJB/EfwMVXJW4iquqAkniNJnlFjQFBuU6NaiPmjowBs2s9ISF+XRw8RqWA5TjodBikMXNlyFShf
2QjVhc+luEuJYhMMksEQdBXFg4gUJRDnpcWY5qb3n6q7wO9PhwlDtKgqTHEwSFmaauPVFU65eCjr
r4ormpEYRoB0jmSZc4XPA4kKTjhymLEyMi0TTxRk/LtkrXSGiIV2poA1i49RPscBlvjwz0Ril/Xq
tqfyfnLnJr0GJXPJd8w5X0Gfr6Qvqb6Ww1+S/MichJNKRrZIhWak82rVcaMoq8rnwvWVeUzki8Yu
vMIcYupoxvFkzJA/SwqJP4+Rl0L28k2H0kOo//V0vC6sNh6dNjw20FkTXAw5ExbZ/dfF1l5qoLNx
D//WiLBy+mndIjbvmNXUpPpT9K5pDhcKA2UxApyDmKVUF9V7+PjlwBl4+R7p5w+iyt4B0OK6P5Fy
EM1/Au29T+gJWM9SPZIpoyRfIg7jIGDybL7c7C31P+QFYxB484rOVO+vl6EjaM+4qucWmzIoP4N7
gTMvAjKpsU+PxXXwf6ZtFM8LEQ6zXLXmQmht0MtblwLNScPH2f8CkC4uOsslFZNoyiM/oCEP5Z9O
vXYowtrqpkBEk9iX58gqfGMJnkWsqJK7Qw81ttaPSbyKhb0in3SyM+Of1vcXCRSAGLmla/ozCCW5
U2t7QmEI7mTuYporNxJmISJ4yiZRoR0dPHo5TL9Y+HGSoQbAoAZ3h2/BAERT4rFW12VE5i1oF5iz
4W6kOB7bj1etDc2R6Xgo3QP3X61k88QlVNHkUSrw3ksIdYKlUO5kmF9KB/xQP4goqmWvXalh5BQC
OOZaIESxmHe1suTWY8mcgsZNUSm4/tmJUJtDmwx3SbodrGtIVkH2lcYQyD3YVrtxWGfN3oBPzYRk
wHkT0ZDxhUxQ5bF/DB0jvphH4zQ9EwFNtl/3ixIMNPSMoUgXrXyXOD14zgXxe6wIqdOQsiCbt/oH
qHWXglixh+xbKsNFLT8IJ4jrtUnfrj/TAU3x+BVUGkubvREBdwG2N+QJj8e/Qbm24IcAztTpqgWJ
ELg09kycQ27AmMdBPKZYXSI6s65Ujkb0V+n3Qr6qRonQO9nrsKtUawI4DQjGInZzgAnRDMJVc9yI
vDySHrNoLeoDKGzW5vVC4yWpku9GQFiYeg5mnlb9CZn4NlS+ksZLjKVMGFaS/ldylBkWJDoE5QRb
26mF6Sv8G91vl0PMjz46AAs3+vWND5kda3EwmQfCZhN/9eSHGbAwLbBwvMuJDUJ4M2UCInoamil4
fFsMSCxZdSGd5JIO0Px5i5Q5Hv9rvAr1n2HS6rXWJfdPDRHQw0VJX2hPA8Y648twNyHkhIho6HPV
o2Z5xYmTkcMyvkN8bWhDCBop3b3CDgxwYXNq/FWh3mgJOH7a7trpTo/iQDlXCZa3X5DGKUea359K
4xKkG9m9juVeEQ8eGGfAU1J3RV6SoNIRzm/+A8OK1mwSgynXuv91Tb58OJzUhFsZJqHhbXMCPYf0
KTDZchfAnY5abZc1QF3aKQWLG+s+t965zIxdwD/4E3ag1WluGDynUyCydtGY2lcGCTL3vmUYtoLT
CiZKZJWs0ynCPGaSvc30lWggbXhkWNYKismHkwgXU77GqJILDSl05tE4rpj+jBCupQsgUYVIHswY
1kJk3Y0cT3GXIrSodlkyYibnTjZPxRTZDgPBNnpooY6lTIKUQly69T+0jDMQFXxAVMZSwxzCFvxH
pS09lYZ4Dxq9iNceJcEA71kt/jXBisQPUzsEmTPoq1K8kxE7xlS1B2hkEXJwXVsACtDhrks2fvcG
6Rx+UmmjmfuFZf1mg4hwZ5aoFJzscXROP57KkV9I+k46WHUW3qJjwHxMW/YJcoizJy20ESnatuOD
Ln1HJbyBL7ehMzTORfcKqLDdyty4WrMWpbOMJ6QQ5UUINlZomfEyc25Qg5nSaij+uTRB3boEtM9F
aibPaVMnN7uYnyFnjyiKb62DVFWz25L4E8JTVtC71gfZ/9UHnhLtbabfafIlKfiBPByX0RL7ScHh
PwjezD9aSXES0opEUJKgS22WIXo2g+/RG+YzFF1x/8jJW2ihQAaxMTc8xJXmMFdcCTIhN0INW1YD
eN4gqev/1ca+txTE/HAGRgwf+w4PYK1DzoSR58avjEfLQxgiX0Pyecspm3PtsxjTzJLW/Scf/3UA
wFsN9fz4sQze3MkOwVA9ySdJMgt/ky8CTQ0JYTwsyng1LcS75om7JsVwEZyZnOXuuePcKqpH2GsQ
bChJ0ZFkABz1GqLtpiEu6KfC3mexdTbHlI4N8DvDTiyDKemeWnmr0hNWk3njJ8shWOviUvLvRuNj
JGVbi8vH1yFZcr2NZNj3M125DWyqQvwLuforsTNuEAfn1R5JlKTiMmv454D28MQdisWMqkw4so3o
MXZilUdK1ZPoGMwjdIoa3Z4mzCUBPAYzwQJxDzm9E3cTkZaJEAKHLT8ibnafc96irfXB9fUZs0ny
fIZ8DixtKaIWxHuP9vOCwG1a06J5p+Z310DjloNcsR7+VzZXuLONz/yi4MlmIAZYjoA6ki430Byj
EgL3BCcjjygiOpfqxWTxMSXiNAJdJ9EdBVuw6DupkQRiiLk00bfmvprx3PSvqnoXwSaRt3J/zoRL
lGOBZHXD5RbCJhRdalW61urj05a2OkAPpJIJgRIiCKDSGMG8r40cW7AWzINUpa8FHZf8RneDUR1a
fCTJ6rJmz9Xmyx43G0VfvmO8p1gvVqyR92vAnsI+bT0s2nhvZyS3XnTU3IkM3JKTKdKr8nLhMjcR
Snr3WDKXIfbVBIIScihSn7cjspOVlrJ6qBa+BWDXMesNTJ4ZyaoGu1PbM3cFqbsMf3MYQ11FcnKz
LBCHicwvqMGpFrFCqpRiCXVYz8VaYZ3SRZJ8MBqna89dKWEHAsGJTPCOsy7f6WDhKTCVq+dNbehT
ggcSHiV1nQHOV8afHO3vUDKLQMaOxnSxUBFb5DQgcuiiJv2tROCC4c6AC9mZCkEcpDjEyHMB3nnE
+7LSMFhtDjKJ7cZb4xtwO/p9bx7hK8mwWutVeimKLzEHAFoVG9GfrkpMoy7FUYVOTtgS5TjLSor+
9GK1iI5OffWsgl+hmapMfuEBbz5rhP7bsgzK+UVTwpr6UrM7HjP6FS5vFiiFb6Aq8ub1M21/g5jS
EamHaV1KEn4wNbDSRFjTnXXChTRLZuOIe8vcSO0ybFa1tYq4FSjyxO9ZNm7Sai8M22p8KRh2kNmS
OzMdDiUadv7rSAwQgcMC9FleJxqfgE3tpQVkSTXTwAIJ6XJiug+J8bMWv/Vkk5evhPAcwrQka82U
vyX8NF6P3SHPV6Y05V69Bo3GdCN1iPV2preuAobSXDXlezpe22RvhgTUIvwOfxJWJ1b/03jqouWA
VKPDUB8V4gzqrS+p7D6nk0HxghvghFnEADdColBVGrN9125MZcGIiGO5Un6S/N7mz3yMWayiZACs
3AJtJhgPqW/DbCWdsU7PTqGZP4ZTxlpV6d7Z8BV4+kKcIlVLcQAwX3+PVoK6D/eMZ6zcFp01H70K
Ozg6s7yPnBpwuhr0R1Xg/BrfTfGax9jdNIaAcjzXcA1r5jUS4CWbhAPAuuYdlAUQvj3LCYK5mFGO
6Iq8XUzVauFnLmgfO+LMWIK5BORmKGr//AIPcfjTgqXKhpsvNLMO+HKnsurbGvrHiHc4GgfU7APU
3Br1ptsjy2Rqlf36kOk8DIZ0QfkTRgkjchRgjIL65l+BBXmgl6qDoxk+ZlWysdqCJnhKkPhVhmuK
TEqK7iUo6UDV10oVbBASMyDK2US6yVXrKIEpwePu0RQNqWsFo6p7kn9EhZEI17uJL4Jai+/0/yef
MNZWR5QQoIoym3sYXBr1NaY4vK23ECONnSrTk9jvOWalYp/ygrH+E0LUtJh7Q/HE3JpwCoo0cfiA
oxTqrRn/1seSvD2M60yO22Kfgz+ELkYB/JZC3gPjngoItpeTmZjGGf4zH6nyMt1wLmYPkxGjd54q
QNG/AmBa9Br9MzIWXged0rA4Vfm/HkWPqm9l8SUFbIjfXfwzphlcw11qXhCiMIfwMrzGm951wmpP
d1TR0ep3DdX3mEzR409l/CYZJs3eSKW2SrMJLPZH7aaRjlCvJ5pWJJ599Z+Hg0NQsklPNssebdxS
kfrI9fe+O840TCVC9E7wGejfuKgkg0dogdd10fZOj5CIMGxx33UfAzXONLBadxzGyjXT4ODyuqWU
rTuS1uZsYSZmRMoE0s0ZvB/Y2o8tGW9zMOyDoc2cdNyK6RXRaYoHj4g8jfjTpQc9YDzhF6aU82dC
ueYszeJry31dDhO94eY1GFf2k8mtuynsHoB4C7bYXZBJdMEfKnU/t2e+t2Pg4FaPGNdWA4QYRWYh
6Rg/md2A7DU3TmaC8fa/yI7MJWT53QcOBdE0HEitwNjAu1nxMVV3IYGR7qFrPgE0wmR481nPdSaa
DamPVfogBt6RVdzW5GCZNVvOisOW/7uA6lyxsmmoHjKEFwprpMF9jpwmNeZTCukxtQf81gljlXR4
5jrcQuRF5PDU8bu07pX5ZQjFQcRPObKJnvSUEnNPIi09UgA9QgBXRBpE+Rn+h9I4NAEAy3yfITWD
2kbYVdQTeDxgzcSLDMxHuqsSzwk4NjLoF0p+bonPYVCZtB8J8TufO7JdFk6udG6Vh0kaurXRUgff
BK5nHa9B5H3hLCDPRha3iJpwNzlTm2CBmSt3DlVM1exA17RXPbDldtvxxKAmMpKT2G26nwzjqJcw
njrELu/LptTWrnrla8+ktV8s1OR7FBZpfR5G25GrnYCZ1McALGOlMPqrz99NLaAHh2C4683/ogeE
hR13NfcfOnVizyWCrrG0qdKNiTpvimZXxiFTz8wCkunazVfcVan214kAWMyvoDyxi5q+nsHYSsCe
lfpmZFS+CWOtlKSk5Fts3zyMW9E9UK95+rZzGZFsxIJPaqer+//1f7BGVKeJrzmvkShAIBNg6DVL
XEbG0ejkJYjYa4hR3OiAWMp/OphJd8LHVBT5xLCqoOA9wyVcQJwTVmB1X7l/EdSHJV86jycplOdi
s4AjSASCsG/QZ2Kfd5IsshXVwhnv2ol8tFyajO84B6BuSifTlJ28BP7YuujA03nXKXY+XkvzF6rM
ZgRTENxyDC4II2LzTkIQ7LGLr55GZBm6/LFiaqWNeG7ckykDPQAoNVoX2eUr2cAW0ZkpEWfHvrwB
Q+mfJgNn7f/I/tPKmWv51VYWdmFxi91oWULhFIgoLeAG2PhjLFbHBstIf6yxpHwEGnL+Pqr0FSu2
2h0Vk+YqfrQoiegVdBGY5XDlFNWhdQbF0pjmqC2Kuz9ZR2PzXRfPTv7KU6Ijjxb6dtm7Foi/Ukfr
TnpN2IdkmwEExdhz5MFbWOC9VWLbRP3qNJ60lpuMZ4LLpPkpCxSRHLDJeCbFA3XxMh7D2Xq6YMAA
LUICJXEqGJRjEgaVsT7HXbKQmPOI+KqzTVMSXnM22MfhasT/OjXChwXhlxJ0PvcXMqUo2D4gn1nm
B/uQqInasWoACw0hACtPxjwtaHOtaQ5GZM566WAABRrRevllaTNOWsaWv2xijhuuemy+/3LDmEk1
gMakcpKcvlhfd8E/k116B3kvqR4io5q8vNV83fmti55qGi10YxuKpi25xgyYM3GWjD/V30RP5gr4
Ky+lLUUNNnX6swJhTAmpP6C7UxqyENGzgQUruZC7iugkckErtGKdNtzENlyj6SSYSnCPesPDlPX3
RHkpVFB5Ft4mqWDfaqtJM4F8QfG0eW59ED5OEvdJmZD3/g5NW1Q+dG9ebMZhxwoy9niKmFVVKc7D
TY4TwmcC//GUdYTUwMd0OzRkR2ZnjOsSguMzPj6xf+khYX0QWwUbCCVIQh72PcpBeriOyBi+OLtj
Xi2EFxEtp7mXxw3GukjH9UXpHJxlfa5QPaOYi+1UJArhXeYrfnbD+yYNbRydqpy30k8l7wWk3wEI
AnzPqW3ianY3UrHKBwCmLG2wWBTN3RQB4FJuwfreYWwnEy/wSb3ioXCoxzNt7ilPKVlp/bGXloO1
nqNzKtgEcyT70pKdGnsOQVVm65yRjWa96pzE24XfbkoPVg5mn0//lbv7IIRsxNxfRKiLd4YmuEUW
k/Hzk19jAbThLWr+Cvchdze9AR9iVkst+ZW0TZ0Dw1lp6rYh9VnUiC5hRoPKDI/JXUdfhvYiCR+t
CjyhuArCl4RTzT/0TAw68+FDKoLAzMiLQ7JTvjB7R+HS6fyMqOHvkdBSmV39SIpOrhP/9ax8cyEn
uCJyGi4FZTpVpgRffiIjp/2f1Z6SEX0JGlY/Zia2JU7UEWgKB24vN+rg4inEiEDiUFB3h9J+oKkH
vZPxpsvLGkuwBqjfA7tn+OiWuRoy7SdAlh2+PWvfFgAlg7tL9KAgv7LsVVYXiyCiyt3UJa4IBu7m
VYn+BO0MyIK0uLWauq9SUpYZMMBGh3I22QmJRGPI1f7p+PsT+eEjl4mL7yS9Y/t+KnxLiffR8meC
1NmivPbYuDJPriNtxhE+xMo6I5M2Jr8RZQsfvpWecnmlaUR5MDweSF0dbr21aoZbQnLheJFb29f2
mrWNZXILXSJZmR0y12nUel4gkhqezbB1RxSt5kOPPxoMKEuMVzXz9y4gqmrXvZTq1AOnyB9ydkyo
qPKlFKyT8lw2F6k0ZoUyazi6paviP4X+GKrOQFmltnYn9DPszSWLRBPh++A/xuA2RQ262V1MPi0g
gLq8ysYuZVtLluDBw5iZ9v+Mjr1Jw6wJBGC7ybBU9uKz7F17FpJP6pKlTe5IcVZZn/ot0iVmdz0n
bZdfsmBSMw2AnthEByjutBN/Utsys2KzzE9xksMnpRbUDKT0JEahHGZleqAEhT6AyTQMqctvzKJQ
ITC463EX9FeBN67YTsZmTPICuRJ3TfsXeURMsyF6GO7ZTa86ZAr303Ln6TIKghY7WUNYRPdUq0u7
k6p1x04AuTB0UT22WJ9uAu9ZszdNo0vaMnJJfnzpm4deU+4lMhzfgCC9afynz8J5aI+udyV3WGEc
YEZP/LFQWXKD/DYYQPW0Qa/qbxndvrVsYODpsqPpmzKNkNT8ifKTtabTDMyzlyqjM9yMvbbviydx
nlJ6AoNONI6sn+gqTHPXWy+vfHvCH1HsUbgdBuQlziQHk+nx9Q2romm1ITHSk7OLRWJ6wTaegdgA
+y00SLIpkbPsWOlixMygdjdEsZmnVKMJcrLsCgZi1hPOIRqoVAHtprK/kLxHUQXHWuPFUteGMPf7
X99J+hnAnKMbHTJxhVyJfmcSN+cqZkM6OrtCBhXheSkXdImIdzbs8XG2YWCgVyrrDTcfGDE2gvCY
AjAUdntjRYjIgQSI6MGiAHkakGG+X4zAcf/V/fUwDk4Vq8kWbSrPTaUdAHSiHYnGe5ruA2uLLzpl
y0eggIc/fUsXm2S7hE1+hrRIeZrpk35GzqBL72UQ9hw4yapSlizKp6P16MFZ9LkkxrdBlI6EhyLU
ENapMwueM1HPLrveIuF1suy2PtfRXWQmEetHPTx14Zan3xknPuo8B5aq8eno3H3vWLwwq+vDc9aD
FDtk3sbzV0T0Cepu8rvDuMQ6OtsL+arr7Dg+N+aO8gqi+nyK7/DnOqyneFt1fLj/NA5cb0597sW2
jzgZE0+K/SRhI2iTgTwwgpa3lnpMrXMCIZYCjgNfyY/KsO3GTRfb4kAixCLyQRMvYMKSKq1gAsQy
grwLUYXPoM36kknlzqwvDfSknuDaMolKwTOwJuQKhQ8qZbf9MDFwkFUyHWwyPIvLRl5X7BWrAmjn
LOlWg/UQaFUGJvyVdnWMYpP5Txn+j5Zz1WGqvCoeHly+pmqRJM8FihOgYdgYKEd+pfxoqcoiSJ6+
fFLQYPlFMm/wIqa1XTQfCVE3oB8Pl6UHxMaUbr3yT4yx+RDrfAR0JjHlhaKJJeE6mLtEZdA33aXe
jo9d7xcRn7eiX+Jy3zFDR+xOyCcfD0HQrHR6UMPtrRx2LVs+s0fqHW2ZR+Xa0SivhbWjcYQwGGJN
o8Yn4iozvhISjeOfvj1IFvvbsQLOB2ZxpTPuU489u70qXIwcBBha480ISkzMTuUPZJZJshdEONq2
1cDEiawiWw/2hGzUKY6PuxTftGpp9BTs5ansSC6tnbF4BUPuNOWp99E8AatDzckfubqm+9M7Qjes
F1cFU55yWlHy8CrcPQTQGrLtoMOA01Hx1GoJTT+dvDv9tYz+FAEtmbtS62PVvDz30ssEKWGb4Fmr
apxcDAf9RxmdJXyLQvFsmn2CJF4aYN3ZSvvbIxu0jJfgYavdFMkxAPQiw/kOA2Wh4HCyOPCpcgY+
KiMnDNR9RcUHrBmxjT96+/qPo/PYbRxrt+gTEWAOU4mkqBxtyZ4QTsWcM5++F3twgb4/qrtsiTzn
C3uvLWq4RLe064N4NsgEUzh4l9IQlfDIDSDQVQX/4PyypFRgln8G86fKVnN+C8JnLJ3ciT2ahnMk
kbdZM6MOxZ/Sq8D3jgVGnPaa1ZeWl0VSD3XzqGgXyNAp4qPMjZT8VGxiDIh5/XbSL8tOqcHZYY48
0vemPY8RNizSqGWJD1HDCb1BRiRWF8z2Pr3FlO4kZG7SMyeUYggKMuCpzTVoPsMx+sx50k1EdrAh
tLeO5YoYd66m/eohEymb1ZHDdnsVque2uieiBsplW1sniRsE9ieTvpSpV8FzxL9dQ6ZtuXjM4CFZ
yKk3lnGbTbY9jHxrDTgJUl/mZ6Cbw2TJ8zLIsDwDqxD7W1H+LgTDEEoZVqniKWFqL6LZpdtBGiZh
voo4+LPnLL2X/b1FVS1tF9u+Z50LuCMJMgSiPItFcwrEzOd4L7OPWL11AbDKZx5uKqxKRb80qJqC
5Me152iv6AfYN7SDalpupZgRu/zRKHhbGK4ZvwLuWnlNlWRGlyL/avVdNu1gkgyyfhq1L3UEfUIu
OCuS5JeMSLQLpBal8r+QR5L2e9nSFNhPR0Jfl+P2NhIE1yrMoCa0P5TLhpvmx5DVDWvTTtwn0tHU
J4/NIiANbOxIQoFBcWZZ/tUM71X5XSW2WX+WDDOT0BtRawy5wVOB3uFYEFJLc6B3Ng3sJDK9GRAs
6qR5k0rs6t01kfa1Dz5q2lH+S/p5YoGtEiQZ3Qp5s+TVypgOpIesYytg2tVa8iVh2U5foWHqMwNo
J7SKyN8Y/EjAn7qTVu2suEMVf26JJuscUbmm9ZVxRkG73GkfvnTE4B+xnsNfhOlPZm7FJrw+FAiv
Vf+VW8egfC+ld4mgL/GCyCjlXks6NNsIADaISRRzF2h2O9+M3mWmz1QNFCEVjpRv0+SagPrVNq0O
SQUZhPIWLxKPuLDFaLMSR89H8aDx1ey5hiKRWbTbVRDBdpMukiEO83j4B7vTMB56I65KrApx/8vq
uVTPNQ7E+db8MWGm+Q3RAisHcXxrVf4M41xD/TNy0Sn7lzzD/HlO2bCWI4iDAjZURmrTdxu62uKf
onZqWeAsGnTBIPwlP8jdowcXj5mC9Su9Jp2QGp3y9jJlXyi/yHa/q7hZeIL61tqXOEH7KnLDNjyl
01ljIVkvO0rpnhs407cheR5Ag6rga1oGlCpIsAlQMU7yW9hC3sP+DfSM6TQIff+dX4vTyRWw12ni
usTXw82BwLBa+zJEIs6nK3bCebiwjiPRKBhYXbhJB52vG3hzGEp34zofQowmodtIW8MId+Bj1OCY
yhwa+bMMPiflVVdeUtAxdHvDIoKQzS/YCA4vZHwETz3Rx5Q5Fm2sUwjUejZuI64Ik+NNIPyREYaZ
QOajVlExawqLBWCF7KBD/9YYTNUCtiEicFiT8T5OHNaWUg14RnapjHpYdRLvWMMgTc0w5TuzuI/Z
GgENIlwt2LDIIrcyUtxW+c5CDOCokaJ0L8y/y0457O7FlebAriwuaRlxtFHva4u8tuimlMaqQ/Yz
M3BAP4iJiMYZQhnxEoarF98F1zciMCK3D2KIlrjf6aFxUJFrRox2Z7i2rUpnROxWoUILPkbTVoS8
m4VsaHCa1DRKSdygPEU2alxnC7FdmHspS6xUdyrhb+gpVgSGIk7QKMc6zq+1/seD3AmXHmFSypyV
fVVQ/lOZvPSLNatgV7gNCP7Iqvc06Ih1YYUjd05bA2w7E7vshvJXMz4M/wMxWUIvRxBsayzaUTfC
WMIqhJ9CULZ9BbO/tfX6vPykCX2SUgtroeWfSS4M/09p2Cr8ArJE/Vaf4tiVKvLR6KGLauELdbhz
pOlZG/8y9Vpr/wy203JwVrVhVd1s9LbS5MLkDvMzvDAJOl7klPhBgLIwH3GZMtD4+Ezx6w5XKfmW
MRxu1qjXJOGDY5Av2RhDFdG1IsDNRBONLGFQuyOPme6SjynU8L9U7Cgx2Asp9fdxEyK6XfSh1pbw
rACSNFppjWm4YXqteSyDg0w2XvOnUVyVzX3w38kVI3GCgUU8cVbK8GH0db7UUCpaND2k1mTH25ok
KLKNJjhwnBF4d4CnmN7jmDmI5Z9P756M+IwwL7Ir98X1oPhuhUtT5yFuZAYBUH24k4UJ/ff0o3XY
4BNkQ9XyxqDlovGepo8oBaHIYb2cZkSDsUBCFXbOtGe4bGTEn6KGDd/b3Be9eJAJ6uXysGC+EMgq
lO+SHl4toh4OFWFlNkhQprJQPzUCbceJLi2dw4jMbxRhorZpduLIgRwFBOBV5DDLrpsWYJwIqGhc
ls8f4swTug4H6GcDCjQIYzlooVz4UgBMZZew/pj7CnboT67/sWAJJsvJQTDO4q03CLikOB40XA+H
YDcidEz4jKt+CzrLMUKmN7kXZsdKYr6uvYUVgrMEHmKH2X4EcShNW5MDouQ/V/UfSiYhO/koewoo
EgiyUzfy85anSUsPJnyQcZNPt57HGQ5R3+4NbUswdDJusWZoHdPoHVdkN4LecEfJqckCtCLA2Jns
9fVTjAzEXo1TdxczQPeF6IEZiZI86ppPn3nVVja76WhW5kZAGO0TBJpgOM1TVl5oQ/GsicpFFDGr
eb1B8C5hAN8Kh+IirYHzr6h7obcgCJAfA26bzrW9CPO32R1Lr8TWJQvbIVwEBQvg+qSk18yQ3YYK
WjOA7cyPMDkvcX06H94UPOPwmzWhMlxaiyElPFKoJsGHQdlc8u4Gnb/OOXRrFik1tEkRc36y5u9E
VZBC5loUm2PrYKSq+Oyqk0rML3F3vKfLpnI2dpHBPVHbnNQT/+857V+LiDjtZSeTuPz8Jwu0qvrt
Ft3wYeiADwjHRv2o5/dxvmGx2qbFti+3ONiX7xPzJT259Akg2yNMLO6YKDjU1F1Kzs4ah2nJSCMN
L3OHt1V59CisehkbodNrZ8af4Tx6unxcEBOgUBKSNP+YqPqd6DYcxmrvYRH+SENrLfpeZ+KBbv21
KboTTvAFUBtvpgWmdBCTjVI/O2v00noDKA5YtBmzULccRhymRSKKvsMUYvbXRe6CYg0weAxztDxp
uvYhYUMIvgb50Xec+LDJH7RqbJIGeqFyq0gASNIL2UOhhRSOAOj6mLavbI74odCe3FMLd11kG/q2
XILPy3aXK++Qw5H/d/3BN2CFAMkY8WaAurQYIpH+QWPHqo4Bh8nctjwiTJLUY4Z/rSNuXjvjo4HW
RRh5OGz4Q0UOmWu+oUYRM4b7Awj3K+JeA38m2pS4/dc2bHwBdz5r8J0Sa3veSGAZ0PA5b3p4RccO
Q3QQ7xEXyCxYYt61KubJgQp+5Mvw6RsUgYGnqrgxvrhx4bBNv4hJaalJ/hhxU5jpjmusJDbIxQfc
7Uid1pufYfgelQM4SIv6BMcW4u2aSFPiiQZkodD2D630rS7qu9FrJK+MKMQoPicwgyVxfcSmKCgr
TnXp8FprhedqMtXMV93t6aLiGoLF3RD2+rhJFJdPM9lj7vQHZgS5V4+jPQwEhU2voqN7JtRCDTUn
QkYwFmRdugqxQN2z7tEOfqdQd4KRsu81yb9lsotwUkaHkneYtPWhyW3DuFGEd4Tbp16NpdaPFVcp
Qczy1WRMMVc5QgyD3qc0EYW+qumUSZCIWYL3OHMSLD9xNruwP1bLnM7KlZ1e3lJ9s0iYU24Ugbrd
YNpCLK+aXhYdWDWhfzd/JKDSmEWy6NgVJ7ghKyVaUFsHWwjNVSns5t5c277+QjbD01Oh6mTKhKIn
wRMRmAR4kMpgxrv+o2pXqnmtmB1yEPvdv/yQFb5b5PwfIrFQ38w4FEYdJh/jHrqfDkXyYxjZE46s
gyO0Rmwri/BeDN9ShYSpjliFQkbomI+pXiefMZJRLdkm8K0ev5hYDyedbk9XKL2Zr1ULOSpN3E77
rPzA0STR6QJMm+L4LJFITcFHC1Jqcfpxz7KYGhAJIKO1+PeYfM/FI8YSNRBHMs8JYxf+Wm6XGq1U
9t2HNW0SsIKCUTXHHdc2ecHPrF3wboOj46eVsB9aBbKQ4CviE6G8w5WAeYCocHB7q+UvFWV4mmUQ
EfrMGALOS49q4DetUZcqxob8A/TQkA/w8jSTV1tnpVHP83gSCk4alvNSWOz02DjCnTL9g+l3j7FU
+QExpBDHxOTK/Es/Srl+J3CAWLWOUBWDhD4V8kui6oe8wtNS2aKxHtK/JSwIyFOlvnBlNuBFxUWS
EK5sqWSXug0wfpfWrlkWKJjeQeKOSAuX3F1vwq3W7K0OmwvZ4t5ikQf/Q3HGIsqqyEoBJoGhOt/h
0Vd71pMRR7w3Q6rmNoRqH9/1/mcIT4WGk1AzmKChg29Tu0PqE/c8ccFWKpn8F2tp8Pp5gqp6InZ7
xMvqRJHblmw9oSnxgFLNKw/hkWBxXwGh+ubDYBdodm7Bcg2PJRzj+E3D5Su0PLguqdglaB3g9zEz
6tNMZT2wiBL+anz3HajFfckbwpSTC/nbHtjHJj/rNtwlgt3Pm5KjIsZ+miiSM04cDdEsg455I90t
qZ56jXsF0VsJ1jyg4FMMbaPrVytGnsvBV/EYjv2zBRiCZpjKagpyelEVPDSkwehLxIA7Iudchuox
mThgqGx9qug40dTJm3wej2DkhTjaFXsZmI4EPTaVGoKuyquZL3AJUBmmQqpQwbRysgeG/nPLkChM
vT4RncpvvGTKPfb9ua+7Rl0zkYAWX6Hz6EntAQnohIUIjm4ZkMQrSGB6fLfyo2++fJpS/rMx4i6i
tgAbFifqXTO/aB0VlF1Wn0nJ3xajXI+fOpePjuLa9NkMxeBqZrVlzdAwfRMRPfs/avergvPv4C+V
3fgU4c0Fse5K1BXyNYpe5IaWL9F5pHRzo8d/ZEpXdo4kzOXiLCtby1zhW2nW6N/W2bAtz0Axhe8u
xd5tN55+TJHcrYIvkikUd/iMLGLZV3xQ6Dmhia3Cg8IJuWMVdjfZD6DYYPOLRwpP4U+IVZpMVPHW
3dA3yvC4NjFjU1pkTpI104/BlnEX5juWQCYMGGpyZH6u8csrq+xNPsxT/cNNL1ASO+I7s0/W8RQ5
tsRkYw0+yNwV7+0vtpBgb27aj5H0phWeXZ8ylcsQABoX6XqRoENq3emGE326oN2mLQdHpzPMWhM+
O2JhcKY3y3QzhxWCjnncFr8KR/5ewNSbGiIQ2++VO7BPd9MfoC3JFRB+w79/zQq7+WR4qjoJd8UF
sjRKIuYzDrM05affpucG3DZ5aIgPNUcN1m57ULCJ7kIJOZlbrI6YHGRHTVbiLgfw5Pb/eq9ubBy1
RIHbwnv0RpQkF3dxwyY7v8T3sd42nJ50g7RuFCEvVgcVhqdvq/DUN+IZ8hBZwL/S45e9Gqe2XLOb
s/qVQPvHO2Cvgjc0OTIzIDsTiFKyWWiL44YSTPqGgMNfpSKHUHd69q2aDvccVdksOWBmeDoifZ/U
J5hdyV5GU4MUlJuSiij5lXo36og25OzE3iyTK7KhUu+xBTMHwPrSxMeqOkR4i2oMV0hd7WbwYgXi
18YfNy4/RKwfJfGW69tHKt3Z/KTGptcBx5Go4Q6MVVN9R6eLGBddjqNVI8SMdD0QdwDHwhXJQK+C
5aul4ABO1uN/sNiEKolKxCNItj7ibsHHhQZdhzGjhY5WA8kh96rX5IuaAY3pnJQg60mAGZS8adGX
ELYEZDW8e9PZaqDjQbeqqD8DDreLWQMvk0cAK6Cs+K5M8H7fkooZEweQSiYve7kGf5TOJ6Qq+y47
uT0GlogPCN8TmOJTTBqwj/YN6djyjwznGxYLqo/s+ZyqtPu40uOcnn5xVI2JF4eHOn/Er3Y4pTiL
QBHU860tdmBnxug81x/s2dIaPQTN9kyvI+cXVgZZaiDtZe5zB0fNqIdzmGRP3HZmAhGADRgD5Eq7
Y/bF1GK1WFY4Xfs/PrY0e02aXScf88CQiVJI5D3wCwWgJ0sRRGwFIQFKKNwHPNG4BfhpCkYQGerx
sXZb4jOmkW8R203tjZXl9pF8J5zSXg4udfickl1DBT3hnfAjMmn8nhWU/5uj37F67aFXwmRn7eAS
fCLHWFDLpc94LYNRvls2m3q5mXXoQ7Uk2iSRurE/PBSjOiKNxgC/ENk42xiCos/s9X+4F0l+mXSy
YLcYkBTNmXJnsfGwemKrxHmMOGwRmZrtj2jueYlbZg/IQf0Pyf/om7soowFBY3dnvdJD4ZX3Wcpr
rX+NZJ6YR5UPNxAfCSkc5q6ipoxvvXkshnNCJThl75lBwg4Dsm5vZcdM2QzJX5D+0m8zwe3JXQe5
VZ2CjgmBeRGDf7UwvbkF6/KAr4fR+NS8YQZE4Qz3e53N5MCypwtdeIGzhwRjJVa4FVGbJ9ccfMEA
Rh6TyiKcSSIRaSZXmJMMxloXlZNVWvo5MMatDMhNmDUdXKZJVQaUYYARvg0SpWIwkkNDm2Ce9tUG
VCibfKZ3fbqQvhu+QWqxbIklL4UaoZcFpELDQBmV2h6DhT3oe4uWadxztjCYP+TGiZFoJ+xHtB2y
pG4U7W7G/guCp1em+kOJO44tlgAtExB7FApGoxgKGBmhMNBT6o8QbC8zSr5HhEdmNVTYf1MMn4HT
kkHEiA39n/UPWFp/RVE56ef1TAakuDaJAXVE5Kh7WzfdgioZLTN5Xz/1S6KDI+bIpmaNvrN32ExY
uetXIKzpdbHQfMJfaxx7lFwdLRqmb5wfv7jK2x/9Vn6SzzMeSzhNnZNj2GV0Um1ZucrvzOoGGWgU
Nfea76/3b0gXMD43S+Y8UUwbLIg+I4C/4Fl9r5UvBDkJIOwfvbBHnepsJe+VpWdaQ8EU9HUF951+
kuoDy6lLoYy3MLtXvo3MEaU9xow96KRyE1QbbHscM6zc3JmC5B1KSTrtzE8qFyP8lfAw4g6kbIs3
eu+GJoR65PSrSDvi4K5QDXXniU5HhyhkidqxVta55Mr5L+82cHMaMirTWaeV+pbGtZ65PU4One0n
lYYbaecJuCRn9GB8EO9CPbdlrop02AM0QUZwO+3kahMPTuEztODW6E5WijTLjo311KMe9MwZuILb
zXaFGMhfeCJFTcgSUp4sqKoPuG9dbGxEOcRZzsWjXnrh1zKodXE9am+BgoEcQXQHUKJBhJr6FAR1
9SAwkK0UaC6t3qRttq8WjVBn5fBxYZ2QO1QHF7fzqS8oGSEICkEPVVQgIpqha2bBJQiQsi5bTo6I
HOP4fRYnr9J5plikSmjQJmQnhkH2egkQlPUaYzl+feEEqib4ZEpmgswQ+GME1UdxfJkVVFwYcyqL
+aXMDJ/ry9SfZTOyuhR4sumVsvdpPEr0pAubr2y6N7nhZirtJiIG3nR8FHD6gKbgpPSkJDNku5o6
zxTbqp4hcqXPnt71vE60HzzwkPXY8X6WHVIqikQigGAspLecAiYRoObBuhU40qetFAEHIREoKd5K
njN5WeyiERPDf2P0rVjw8pj8tgmBF/0PrpwW5YXW3FXazTyq9mJcOBkWI8V/wN8AF3OI8bglBiqP
0lQcgrVh+b2rkurWPId9S4wzSxnRLw5+UpK+OAFomGn6lz3SI1ZmB0DTuRczKEtYvDF+BgqyvPqU
iDhFxMy95Rrf4Qjjy8eS2TIAljrMAMtRypYx3fVAZSdqby7HpkekRSVW0mXziscs8YM4ALak8zJ8
TbDGLVK6uvq75nIaEATMJN6IwGhVOOx9Yq5Z3VBr/KmUd9rEp/kI4PGbKnBXcHYfOdSMyaYLWRcx
Que2DJ+bbs63XShDL0YJhsNZBLKOJ1vKdCeArhipxk6sNd7v6Vws3hzq6cCfryG/Uj2kHlNBmxnn
JdQwUNTAh0K+vJhJQBkcZYwEJqkWJfAzSYP4z0yOPOFBfZbmrTR/IiZtdl5jREyTvTXxWqBN7QJs
E2XtMihGLq2QVpxj7UQz8LJwM5Qg8gKESwWrhnRUWb9hYR8wNsfUl3Gwq8LE4a3e61HkaIufV0ZC
HDIJJ6en0HbjSFGHH8CgZjCF04xf2WJC3mGyBOSFjqd3pIK3PRU2elJiOiwkbN8b1VbKn0L514gI
8UfpoTSnmo2cHPwzI6IN8AorTKYmTsTI+psjAzbw0pgALunukdGD//hI8WXq/KBM1mnUnSG1XgEA
jlj5Chl3lgHzVgLCq+hFHslKCL54yvz6N1E4q7Il0IDS6t0FFZmYnO0xa4ilbcnvrPUzQm4jooJ4
83o9cAW8gMwwVmYjB0zqCNEw+m21VHaoBETJX8tzagtVw9ZsX2MOFFLTtaRHBIu2z18hK63iu8qN
tTD+U/nVG24CTp+Iezyc57VKgU6sFB3dR979CRpudzY1eSyRXbBgIk2CnBB6aluF3AoDzkyBy1Wo
gH6ga0fPVejhXmVjWcwMSgSWmQYMmMwg5pHHbUiO2nhQsI3PYHBZamwnkNjNstRb/PaiWxc2ltQz
1YTRVLcg2vfFTjWBpflsgZEyOgywvZ5Ve93wmY4zvTLJkMbPhIWhMLWVwcMboo+aWGOPPbqlgXpe
xoY+B6GtRHSYTeE2XOQRpYTZJ0fC/4iVXEzPX0RqODDmCu6ntEYCIiWGupcjcZtWofou01wOHGVm
Qjsh9lhCpL+Awp3QFTcEATC08sHQrkokLNnfPoMZ6gmL7M2wYDnF1oserfzCWVppxr5FbYE5ISLg
qTZwbJhoc1swsGJh3TQp1tboAnBwGizPypjGkaRtviD2XKorNi+RwZUeXXD+jeG567ddfovFTUxQ
79poI+AwSLf15Oqr2kejgilJa33TtXiPjeGv1hS0w/mI0ULuLtPCTIDsb4eTeCpiS1tZbe7mtSZB
B5vdNEYRSLIxjFwaw0mrfoUw27I0YRo3VM1ayZCnzr6U2JYgJHYrke8xqjQ81dDhIuIpQu2aDxNT
BE6xNu0eCQvQjV7h1iWKagXMgQ/rbNz6Hu+sZohfUacgwlJTpGHnsUmMXVa9mrHsmWOMrLuEZq8Q
oMe6EeitSY2VUBiHbZzvism/y2P4lQfVm6zhy/FLCcCG4EmJxRMUOkQHM9Tvrb9Q0DdTkU/0giVU
GRbLYrq8y4iaWjW105nZIxGJLkHGmzbpf+fKSJ00xIsmm+PvGJQsWBIW+ehn5BGyN5EBUk1531iD
Bc4wwI9bGkhSWM3rkmsBOh9BnlpAWQi61Rmn8wrFw6nCaS9QTKIc6VtiKKmqUowqyDOJ5gSxYrGj
Y72fGp8soTb8jYpy9vsjketBSQYDESHmVzpT+HV4aZCpBZm69qPUA3o1KDQsPwjwx/oIxLaJ78Ty
sRnAQLjRByxxn0ir6IcIgYFswKmAri4szxpiPyVFMRYfx+liyYADQ2JxpH+quGlZHsvQJsrM3yRi
iVgb2m6UGaTpUE8U1hXl4qkeXeicSvJdL+qfoXSX/EhbjC8Cc6/Wy1GDWNwnooQJNoEbZh2XG0V+
W1o6xtgcy6H2NeTsxE2E50dNUN4qLv4crRepQ1wJpfgpFikarVp3s95EZ9IL34zJcBE3JPAQ51DD
xfHwbiE1jMzmt/W0EyulUmbOtl6CnIctPrli2EqcEwUK2Up9xslLiO9wMTC3VCsXFIdWQSlGls3o
SNdfYfkgq3rSH6A04xmoAxmvJYXHSMQlAfbbhgiYmcNWbG4xIyojDr0aQ78ToCs3zQLoT6AcRRxT
flFgm20g5b9hI4zCVxX9VfFl1HcDPXGFx8N4cWt4cRp6iysq6dHKhLUtlNt6fMZoC0dE4r18GBie
Ku2LWIYVCTW1fl38k0HkSXhM+7WLu/6ejed8viTlD+PgRmFmhJ1bJMhThm58rElgDP5Y1eracK6R
mrE20ffmKKHZaz+NRPk3DfWHVYiolydPj3/TGY4I/wXSZR5Vz2gg8JDk+dyGZt/ZM3d4O7yrxW1c
CvNFMBzjlg1prwrfumHJBYahH+cmIsq0g4gjCWxExXFObrrwI/LHFtsQI3d+92Q38xnKc8wl1oOf
J9zDC9F0gVjHZEH0JgJ/oHsapnkSvo2ys5vxiGo3VFp7BAZSAa/VrpR1p5jA+/SewPBtlxmgykQx
FN5aRswV9jxYfxYsDXTugviDlS2VoO2YAPI5EIdlkqfiw0Jz094ww+dAwMfpX5g85OTSZfdkjrCR
abYsP2p2ANU/HX+EcK5x9ROHnv3E6UdvvQXSQ5VrG9imr8HBmry52qUGAhcmwMGMEacXTtXyGQle
Ovzq9aeqcdlfhCXMyoQ1p6xjt6rYSsc/sFYosY1dtambZ9zhYBe+W7ztcyiuMJj7RBTJvypw3e4j
h9eZJp89R4mI3FVF7NbQQypvRGe7KbkwSn3v2OebTDfBAevJPmJZr/d9DmhNgiJAIgdRRKh3sapM
3WMoXPAwGzy/TcpUeIvNpRKNHRL/1nz48UmgoWRBJcZ8xT6TAL5QOa3cXBQQFkJVA1yF0hqNUkRE
LWsUTKMCAoroq8B3JOJ7aHWPafFcfJp4KWEZVmwGd6a/zQhqIUe1ZvNry4Ej4NexbAlNeHaEROLi
xDZQNmSMszF9BvMWEB0JBkns8Q8CPgzE1sYUOHrhQl+sFHfJBUtdFs2wuVBrt/7OqrZV9k+ifUJM
mb5Iohqzo0EYUbJn/TcFbpVsE27/2ovJNhnZsyjG9wwToT0EzS3of20/9zo9uvvBbhg+GMLr1UWh
atN484AGjy5mJYbX+E0FPqvxKs13CDUhMZK2rO5LvqllCSMxa4+4xkqe0rnemvDxBKiL1puKZCvn
d+zxIBLlWyhbzu8JxLmEy0QhdoB7hJlwig6+4zIF2SqO4OD5zTMU8uUpkXh19iEft1y+G/Jf09zk
Zdbs5NQ/8v9hAMJVEYLzygX4xjaC5Q3w+6LYLV0mOi36k9nHg+5V0zYwHtN4mwjziLXmu9vX2CQw
+UVALwNuOrKVwLQKUM6D7ncwi6sUyYdqQAlVaReVRgq3mTluu5goANnuxVuAWkCM30Od3TAVJfAC
B3nmHHzxUyrW0a8kT5wwjo/4st8w9TzKt9p0zG6f4w5QspOGY7zr7EF8EwG06KipCXthOirutPYo
dA9NgRa1bS2yaznW0LeHfxWA7ZRv39RxuUCBCkyw+1yCM9r+tIiuEX+XcCsshNXRuhDpqlE6lRuD
ah2dsD+JoASW+pFOrdq1zHkYttXZWwmiuW16niguxLsFp0VI3CGxCNrJqNEi8io7ltKbhjC7rE6n
Va4nIqjfikVcyqphRuqNbKKXQUpFAQXiYBm5XSxWO8Of3TCUBpLC1doVUo0yUWo3Kc7wQeYqZN4v
pjOSe9h8lvC9ULfgJjFsjRGWEMDOEe4NMdl/M1i9QvLQT8vx/Fck/Z2b+i0ctGepTHwqYXPbsJ/H
1FFcA2CPlORQAAjVPqnWKvyXbZF6I+16igeddI16nRee8KQ/1J5MAMd78NZnNiWxAjCcv31cu0yS
B2mDm8GvXTwjfCLY4SyJMt/tmZTJ6+7/9QNTOd1ygBfxCqT2Ys3mZ94B+8FAoACNYkU82phh0TAT
NkZWRB4T/GezAILFGZarpSiDHYWiD4GSje48jO1UQuKxCp6KOxvMXrBt7Etriy6mfPMXAL2DSYSC
r+FnNVe1Swqb+GcLtUMwLmZ4a8MPl/MjckosfY2d/au+YsiqJWmka6SC9daHgTc5E7JDYorIcFiN
vy77+YAwxDe1dVtzk9XyvgIPsEbHxeYJ0Rc4lfjQMNtVL4q5Up7CSQdVqK+xgbMY40AjABFgvpgS
JrKS3zrZnR/dlU1K9YcxG6xEXaFeWMWsInhIV0yZLebqdv9TPrSKAMk1+Av2kn/8QEvr4dP7LiVP
elZILG/W7sjegw+tWyc78aJ8EsfGH2c5Ln4MqG8koCOrFIwztFHsgmtEnhgyyGM38FP0G+A8GF2q
Xf0tEd0urLBh8VFR2tCax7iUMhsTy/jkNEPyBxB3nSUbMCSKtZpAB0LOQxcMR43HYlrmFzSwaAPW
be8y5a3URWxlAvkJPGO+LZxW0ynRfUNyKW3+NWtZKq7QcC3VGlNh1GWs+iB5Gk+ElNrs6u90rxrB
il/RUcWe+ssqs60cLDwGzXjCS8n+iuUQtx3YzuRaocDsXIa21U7/oLBhxZB9YYjfRiGLGoaiS/Bk
Mq6WXT3oDuLGm5vxil9sUUBTfCyvxaP6VBkIYyanoY9BuOJHAPdKiUE0Ffo6g9KMr4xxPxPa3+KT
b0Dq/qHOX4IUI+xyG0ptCucK+wtajQ9E8eEr+VOewRvYyfaeETm5KlHFcQIsle0SQhztYt2hWYHy
CzurQureoyVYFxZlDSOVhSnQ0IdBH8ep568ZAZOFsnwBOs1u/MPlwj4hfIFwQHsMewvG63rgL4fd
j17ckRAy8q1BaWIOKuH+5TlCErJK4CszkeQZJd7ihUSBrWGr/V+t/Y57ZgUsmcpf9q688DduhK2l
bnAeFqVL021IDjv1IQYTvFrmb2t+c9JAVgCE+d/BrvH+WrxVNIGdTR4Gaa4mNHkEuCRQy2TQOoLq
EZWrJw5yG7F0UTHUKN+VL5dpTFA4C+VP34Tqlp+OEHkHcm+AMKOQPYXuhcw5Y02E29Q7c3dhr9D0
DubjzWKtGdd4rXnO5vnkywi4L1L2ggmAJlAlW4ovhnugV7at4gX5IaF3ascfPAb/3DoF8MzYm+t4
Vr6HbBe396h+K6wJvgkrvfcZd46ZtQ+RUN31DL8OkSWKmCmId41Wn5T/fd+TBJAVSd+khvZUqnzI
LQ8N66NLE6Ruj8CuZ9VkWLCo2BuO/jcKxQ5ql4T7xs1zH57UDmuBUJ3N9lsjyFAhznWOoA5BGKo9
aUnTbJggIG/pgq2C+VFvPzoJP3v4CHqw+CVyYYxf5TYOLkYJzhh/KLqRipqxne9k2zDbWThUTuIf
wuFfhDxsbLeJhCKQEZ42ETbZ1sxANp1hUIIh/08LxKajEjL+7xknSnF18dmDKkGLhKBJm00nUjZo
LRD5ye37jjdywHYGtoDI712C37xoBxu2QIRGsaMdS0umJuEpj84SQRdw9WXmQJH1ruu8iUwDMsZG
E8e+KN2xmZk0gZhhy0b7Lj1wjCrKBObbjbFtmCa206eo/ODMZCguIEFk2WC2j6HGKYemawiggyU3
qettUS2wyKb9b5sT9OmP3SscmU0Ecullff+RNuhw5Q6ljBZtMmbpicCoQZ292izp8SkBLN4HFbgx
P9fi/p+E+KrU2OwiS/lKJoQiCiF3jZAdwj48G5HCBDMEPNMTczgFxVUc9NN/TJ3XcuO6loafiFUg
CTDcti0r2pKz2zesdgcwk2Amn34+ymfmzA2rvbeDJBLAWv/6g4G26VWQ4ttcrLJDTi/3c5j/BJQg
RdrcuAsWYk28qxECZDXHTNWh10k9+7bpWjwnRhgnbXyy3OLRN1NLcTciGsLiohk7/BgMKEOZ7gIv
RR0U4XlcpDjvxiP+OnV6Xsbo3FRhT3ooFkHpHL5XRc0x6+AWUzB8yahhYE4C8EXI4buRMCtMj30X
8Ck31sGEksGV6nET0xma2JA602SpOEuvQF9hG4fmDcc3FZQ/XTgqFFn7XLCdF0iQhnyGE87IuldM
plFuFvs0RWIwNo3+GUxUkxACJi/KcGr18AIQUC1wH4992qNSiGI/abRVTcHT0L9oj/XXd9DCkGa8
GZNgA+p2X5Gu/5ZJdmyN+uhFPh66DLwqtYv9gr6+dGZ8L0Swc6C4NyMhZLZ330t354b5r9S8u3ME
8mKt2BXZIIFhNKth7gEKjD/SNSSgdHiwfefs2fKTAYl317g12kKUzGkT8BHFdH+08XqjPUycTSIu
JoopgiJ8PvIlf4YbPSp7F5AUEgYcfCFL14St2WSWOBM/G2Evh5V1DdhsqQEdIAMrp6xuSp/Xo3Pr
g0PdtMJlPk7ZIaOUBTy9ox/41OTsheI9X7+xWn9jBSqZR3a6CcGxIBLNX1Fa/o6q6DOdvfbkFWSl
JbhwIJmcm7GG5kXF1+KVeuMv09mekz/Y4OKg1BuYWDrchg6Ek8CzWxYH1Gzcb9Kx+6ns8CuavEta
7bI1HwH0MKTyYpXVY/2nJ5EUYYnR7gC7OH935rVlaGmHIgZ+uXwMbI9irh8vYUud4VQwKWa9Hs54
3wYcHFXX0TcifOGMZCeDGtZn8xqy9tJ1sObWuUydwIDtUHELDe+iUWts2lg/eK2YCExGyBf4jKLQ
Ujy5gnBrcAFQi8oGIpVeT8AljiO2Q1JvqDmuohrXn4iZU7wXCsfrLrf+TI6i5/EwBNH4C+qc39ZH
CLvckGF4Wf+O2pD4ChceY2hhgRB2L4MtQPgapl4SwMEtE49cnXibwlQdF5iiulkHXhW+jmP+u5v8
Gz13H8NcfDht9K4d+fZqivBvno/Ng5D+2W7Dj8QvGc0uVEBjNjCLj+7mOrj3GRcRhQdxEchvl1bR
H9JMPksDK5ccUtnT2DqE33kQGYSpS4aneJYm5UehahLnGFuVdszPetNBl8tj0h+qyd+OjMEaMHwx
anObrW+38AgxkYk8dhlV/8xkNrWw9q/9Z082h2i4mTwqyL4Q052qDlo2tNU2pU5DD1bl4Z8IY3E/
qA/xv6h0nM0icT8wVKhFqbBxUQDr0An85FQgff0Bpz+acA5IOqwKyoC5Z6CqO1VX1IQY6kdJ8LsP
0XzsbcZTbH4w2oKw/WdVkaagnBY8lwmhcPHRCCqDI0hgtnlf3Zc0nCKBxYat5eK8xtKcpl7/Solw
GyR9aQD1CHNmaJCe+XAbWkL2tc9wLm9rd/hnBvjL+iRK9o86/4tBZ2HRuzc2ulPHRSyUFvmdtCm8
tbc8ThqEa+zouN3+1+Q4TJfrktxWgqYSDAp1MlY3sCbUPgNOh/I4/bjI5Ja0Xkrb/g+A+C7Mml/j
uItk+pbUTo/7A7wiT7ZwnrXAqR4uQSwgRmYFBHl0ituc0ZLdcTi16mMItb5ldyJQh3EZyrsZI43V
hi1+Vl2EeYYylINMMJVAnxMhTCptkkgVLjdtR4kr2hgs3TrUs/0voUT17A7FYOo91AVzU0tik5hI
9qiRg5xcRTwyJInQtASBZd9Qm0gCLgLofvG7UFgwVwMeDBYGlG4BSt60hDkvMv/g7uDoG80YQHFs
ivE1TZefuVmegnH8Z5OKVYzFqY8ldA42Pdlw5Go7/xkWVf0YRXA8F+nj4LEstyM1v+9Mr2lh3fUe
o8tc0rf42lX3nmILD1lAnHDRaqOKwkM6QIJIvoIimH7YCpaSYaucGNDcCgHrb9LFMSxR2GRiUc/r
VzIcaKPqajq0pWzwDNUg+rAB5oUD3HcRZ9cttmFW5P2J0XtZg1vc1CIatzrs19RPLvjRVenonnXd
biu/t1/GscnPveieh0RNNrnCcXsOhlk8BTb8rhwl6E2owt3gJdNP1WZvvQ6qf4n60xh76xc8UkMV
RI8lO+22S6S4sWDtz50d3qdWEawdqYcPHpsG48P/vXiDvK8ztnInLBjoywqjQZV/DeHqrdyF+qsN
VgfxsxE0f6Gyo6ciRis3KpP+GnChNVM8vxMkfW+3IJ+eYWDpCwGTsKrt8OAkyasJhzPlS3U0MgzO
ZUPgMGuZiYfv8Wjai7vXHe3UkJMgEk8uCi1qKqdOkH0wM+nKDMdM19GPWngQKYYaw8Zaz2sdfZmK
kMO4wOxCh03+6BXotZKFbE9VDl8OMFdbh9Fr3SKnm1XtQVWwQPSqcSG0GxqUHdNqrC9gsTwbE1am
A5vsNQ3D+QPuAOQwUt7s5SnJOIJVME6XZLZJMutd7wgtSj4knQMIOecayY2KmdtHJC1REzNTcV7b
aPCf8sT/GzV+sus8vLbLoQON6AbxlXte9GTFiKnBcyENUoE9Xu8dIVGXso5c0FH/79zNuCDJwgXu
pgFLu8nZLgVnuUlUeFbJS9WWmONNmSgel3KyXu0Ak+7CczZdVmAjAQvlSMjWOZZLc6qnuYWphEBs
7GzrbWGDYiLblCffrXBVTwKiMgg1Fa2Zb/pGTxurJvVn9Cqg3n7NGKitId8GpibVKkcE3UcROTdZ
eZiW4gXAP3+rmmxaY9RpT2OreJirF1aUf5/6nX/f5QsgNa1TM3AM1tGiIS9x8cU678yy/M72m+qB
Oq6/gaR1B0tBfAUw7CPoJoewThhmCzJgednZnTcznW4hRs6jbIgJZyIVoNVyqQgngSlZfaP7pHl2
I9rhWj5dv+gCcs+z1v+D0JE06BmqYjAC26RvYz7OH96Y3rSBrY5BPHCLPSdq71oO+EMLinq9PVhF
OYCf1ZDt5jQQtzWr7JTPn87gOa+q797c1t0UgkmQCEm272PzVGwtY6g247TjwCBl26k9OEOJtgmw
maKHUvFIqaY8tBbC5KynQAqGaApJb8ZtukrVcW75uIkQdS0vPTvNmJ51U3VI1tZnzp3aamOPxbFA
F+wufYjVRP/khdU/eAkckVEB6dtMc/xeZOLCpHd+LBMfSMUKg9dVjjdMnU1tbT1c72piD9DYreRl
sHrSg/ohuLMWJtstpKVTM8Pj6co9pcevei6X16UjGCCDeqbLKfyowi/K1+G1L6fjqFS6iYcpOo7Q
9oYmzjcSR3iwZAV6tT4oMXiFPdtFdROD4+gWhn/t2PcNZI2idcJttPDBpCaEQeDjqh7Xw1c3muK3
H6t3HTrwzqYUQSpST+KaqW7G9jzH1CVqohcaan/ZQdwJt1KkJc+9Fs1pkvl7OKG/aEtnvKGV8e7Q
11RPKSDYmHcvgSPrZ+MgzZRxMF3KQdIUC8PE3k8LsjHycGHrgTftetOl6EDrkYJ094i4nFvf6vOd
kwMHuaPrw4azSdqRzqmZGvU8r39hbiYmC9LBkKZlGLFeOoqsXausd9t3WrKsOqbc678iZ35oM12C
OGqoyy5GapVDHsQyBZjScb01AVDy2MTmlFM9BWw5u7EMcAAbCkpYKDF5qKhF5ulFu8ZsQuipd6kF
c6Fv2UK0FI+r32Feugj71kunSOYaXCbsCQLAs2fx18wYEnxD++2Ocf1qTVm9UW6z7XGMPs3CJqYX
jp3vlUStZ8mybzxe3Ajr49nE+M6Mbvl3jP4JdsInRrf5MYDx8SNzUUO3bvML5fxNWCi8wvvYfQiW
ucVooXkxQY1tltdaP/NQM+r1p8swN7/S2W1ggRIanvoatDFVwNGxWsq7toJskMd1hdVC1N2oxS93
ljPQWfnATo3dqH2TEMSzRKROmKZOL5yC4pHX/+b0s83ovU+2NS3wI90FSXBj6dKiJs7WdWjyLSXn
XU4MOKBdDls0SYhQzDsKrozcMS+1zwuWqo9ZQdVud4nZBQ12MW4Kq7cvIk3GhRjuUbdEx8ZAXvRt
L70bw86/RHXVbi3K+B/DYsjcmeOCgMilQHnVuHi3dkSXphr9VOEX0cP1kvXIu9weQnPRkPN3XQt5
DdS8UJ6qMDpev8uSLf42wDDGwQpzscFBbddqn64XdC0OM5FVhQvMHgvnNTUrn0IoImXhsVl99aYa
ijftx9U+9WKGQ0nG9FJQuTkSBrzUvY1fZAqJLcXAY1YtbWtM6IW31Hcq4MUNztSiIZye0zqYT8op
D6I042PWAGyaqnuKSrfa2zGsn6wLOc57OKJ9vcHRoCXTMYn32s3tL+FBhdLJm+v5O61CBesu63fe
kE577fUX0xHQ1IfNL3sp4HP1e2yVo707Yd6gk79W4Oh9LWq0jLBHLnGYI31ZeJ+FH3zMw32Q2A2m
V0p+X4KpfHTzDtcxkcgtLeHP0Qc998hl/9mibHJsa/5aZpIvlVI3jT+47+5qALdU9XgqmrB5G3Aw
xQhpEF1xUA4qGn+96LF4jZMAD96xCQ8+pgGH679EJ0J0N3W+myPcqHUPbxFs8PtSTg2C1CyP/wWh
szwE4ogIbGeH4tOdelSl2D+yYhPruGaMQGz0yAXh0syjdwJ5A/YfV1giXzC8/L9NhRKYDLHcoxMu
h9VRxsJjcLLF4fswCXCXwiBvV0QLXKcgatKjrzPGNhoQC7sFGrPUGdyjE0n3iMeme7x+qfM02TZO
DjZS1ie1XkSe5GB3CYTKuOhHODj+/VBXKJ7Whi8SKkByDkqjgiE4pfAJCZMX6MI8DIXhBFrTdpTI
2PBOy6uFSBZRTye0EhPBFiGSGl8H0GeaHpEx8QcD2/XGwi3T9xRIfWn5jxKP8vUL8J3uKR6Gdmf0
kN7UctrXod+drsWnEYsHOw/eEst5heMLgiLXUrga+HDr7imxfQKwgJ/8qMXIbakwaZiwjugrL32v
ghy2AXXyFuS8q+ELegLns1qjO7t+aWG8vR/a4lx3vEg8Kakp1rtGT/n/L9//DfWd1xl467PAf2bE
prGd8t2yIKyTY7f8uJZNC/3BPZsb1Ssjnx5LDNyu8agpXNz/oIg6ry7wFy+JtPuwbPeKY/m1msZV
xaCOldVfNJy0bVfU3ptfuNMxJ7nqpH2UFgOOmSIPecv5jDNzhuJt6JND0Guq4GoErU6TEtfBKPnD
j9c/sgC+aeELDpisZWOaY8z+cbL9YeWY6k/usOtM056zAMvnXMYPaUzoHgkq4lApCIBh92SWGWfd
yGkYYzfNxTG5xJ4eg2O+iNgJKIqsT1NW7W4RPc8g9LWflZ+dFlPfpV1UIPsp3ddEEcHqOcEjBFiQ
+JhZzqBwnYm7gOClcnWbcpdwV1sBgm0Hmapw8+lZeAwIfS/FVEwjI1PpKM9jjmpEd2cvzDnDgpwj
38WTr8u8/iXx+q1VBs5l7KFV2ENTb793HnvgqUP608XxfaaFdeObLtkNhc1EywJNUaax7qPRtu4t
f4z2c9787lq6lJA64qWfAeClHeQnR1kO4kTFPiSoN7JYH2SC/XB08LM5fbxWnJWLdSXIjo1KiPZ5
4s5dT2zfddu7fJhQ5dfBalzPW7pz7OEJJIhhSlTQna8SKjWjUHDAATeLiaC7i1brna3UMckqOINN
TkQj7M809+1TubgYDOaSZL6RXLV6/ZJzb74PF/c1asij6Xv8lPLVM1p5xUgGkRfextlQ4FHQK2jd
AsePThYFpspYNpCTwLTTXjKkEZLhnZjCvMJLdPryWoas3byaPawVv9stAovl/I9TuvosGujV1xuf
iu53KdTZka11FElMje1BzxpXDjnSNRuf0Swz6O+9io9gmlfx3vUNq25G4bRurcP/7a9O5H4MIoJb
YijxKxdT1EW3q1YkwIQlto+JrR96gyHStR7wV4ceH5z8tksS+xTkMzrykNmmN4iUtL+mGe+sJLmI
uicgxNslc1thGEEvYkz5Dzaf3lnUXmAkmdxqXRTcvdiuTmU7beYKs49yaf79txbsM5eCsOvf0hBT
5xJk8BTZNF25Y9xb2TlIX3ufqWpFMREtMiKoXBSb0MO0x+kGMlJjTJOSRtNS02FtWx7nwySD4Fah
IvAzhRRX5neB6hBqpMwcYjng8ohFLkIm0W+TbDnTY/YXO0eEUBXchhjyAMmUiohlxzrEc/yJVyn0
0SJpHlOTP4QTYVQJB/BtP+H/XazqzHZ6kDaLbyrz7tNlij4g7afGtl+QleePKUKV1VA0ChvE5H2D
Y3xDLv0ybwoZeQRv2JqEIcVkE5vgHszlEXO2XzHNZxCZBgv/DiFoHo44dsFLtUPtvtbYR1NTJeG2
sgnxUMCx6LYJZwEbU4lNnVFFHnh24bAiKjlPF4uCOy0UCz2hIvnh2iXwp3SJfnKoUq+whc3wKKjs
+8J3YYsy7tnLYHV5b2PnKDNpH/vOQXtUm4xY+UWspz89Q9y9LlF8Vhm6gu+fApX4mLKyvLSG/7ew
pbLUeuOVO4MmF6UTL9sOINTqXskHIMqbzIYAOQJd3ny3d3UPv++64BfUCwdgoH3SsoMqmXi33499
60637jyoQwaF+7uhxo+E5jMt9tczpeOD2VSr16D8oSe0PLWTjJcmgQ3mJMNHWrSKAwvLuzm2cZV2
Hts8INkEZJBWfIJbnHcTqSuYhntr4x+LDM8tJkk0XoSG6HL29z3Hoy+legjjNr74UB16K8ofptmv
HmxLK7mD9Vkf8O6f7j2LpKXvErdZsvdEN6/fyxnjArxqWmJkh1qSV+f4rzC5SVHkqP4+1m2siKdU
DFvLsYhMzf0CuwJf3tlgZkTGNu0B2OQEV73atT2F7rUtn4bXJccjcRoeOdGax4Ru5N6eo4NsCVub
C/mTpLoYe9iRNdK06j5XsDnzAbsELVnjOmn2/rgwl7HROWpcCpz1CAqcgUBTYhXygUcpqLLDyHpj
2B25D7SEgh25dQ46WeS7KgGNw3lfl3mBcadln+w+QTuF1ycGK5D4oB9Ax+GHwRQAnemOhy7vjtfm
wiqi0/e55EWU9IgRN5MZ+qe5hnh6/d5WTu/zkAJYeGPwODKIvJ7L10s4wDx2Z+zSw9x/+28N4syS
+c+iEJJ2Upx0xO4RBbjffu/uSwVReCjjmRA+dqLYsz/iuB+evTy7fN86Z9xeq9b/1q+LFP1GTapq
TooJ7iR7cerXX369NKNH77pGU3peNp3gcFHVBRAsl7g2d9f/hjWOu4uT/JKxL59BPppN2jGpvUIR
bh8gfAR0WNlRvLhQMCeXEzMCdzbOvvCpP6zaF1uZJKgE+urclEnx6FQ6e9IdBFx65SAfyjfhUV7G
RddhHztQTHtMigGIsMcU76WBUe73JWo8yw26vT8zsMHKChdEHC/mgqzVSevjd5GdGuxKZx7ZRlkv
VrV4B1GZ/I1NP7gpJk12s3GYlTTK2UWaGWu7yJ/RIFC8lyYSmE4U2d7LegavprtPDQOGfG7cU1HD
nggZHW0y2zzFuv/KmbadRweBR+vZxWfbYofTMG0rZlKmK2H2qQpXH53ws0RowQiUXugKMFIkkqQI
pe5oqvZ07ex7WDzXIoepyrghxERvbcQAuwVs54bHlP2yyCwAG03l7anhwQACb1VlEeW5fikc96KG
dH7Qqh/gtbk4LyetSwCHKva6bMPtVCHODVxXHTsrPVsJyInRVXhfBrbz5AnzXDvByKSY4h34JwfL
FuNDi1d5wsZ20mP5lOCQ9RRjmtwssXuqxKCJhW4xWFknBa1BApuslBYpY/9HYiYPDxGK/GbpQIBu
K0NeRRd7TE0wTCOGqv51fcKpXCdsBRSGdjmkr2IVM60LJx7+6tqSz1atYTWrJICoG8Ku7BkB3l6P
88XrMZJKkR9VdQhTZNUGyyLyNtfn0lHhP0bfyIirJto1Cg1oRYTo2Ym8o4cXFubPDeTzAO6xL1sb
P7jSPVkzRnrShEz9pBoINaQsKtWi99f1LOcGKuYaDRrneb5XWNUsqS4PKfrzUzzDkakD6qAKWcy+
h/sayjo+fqPStj83d5WNtlnlE6N4GX+mtZu/ORp2kmog+TshXJ8r6hpBvnNmvWbJBGuqGOwfdp7w
wLCC5DCX+TolH55k2ulvwKCnD0X9eFM66B07rTbu3MsHS1e/HTMbjgI+GszTzkupzBZWcbO16ceP
D5kcwgfAGJoFfXGFmp8kegNG4asqiRH1Ta0Qd8nrJlqOS7axRvzggaini2p/x5Zb7rrZhnFqQXFr
kFkS5gfNtzPzuQDxQlcnaXhtIQOi4Z2MyILik2a+eAos8TPLJutOFX5zWLBcT/04uvc6tdfGLV7K
FkZX1D8zVX0qXaJWWKl4+SG1fxI6hMwZW8N93AzjA9PgJyQdM3Fh698qItFBbBbBts4ixNdigh6W
w7YtxojCcEmLFKM1KNDLCuj0K75z/VfgQNVKHe+iJ8jZtMqoawYHxYtuHHdTTZDFloD8Cdpwhg7g
05y7bHG+W+xEVoa344Topl3bqy6dyBcAJoHWa9aC0FoLwqXjLRFoM414Q4sVlwKrGH9cv1Hlfn7J
E0VUkPXpDw1rZgQa0mjN/nOANTULYjSgHLKKiZuOPISWkPbrm6Q3uD8oMEtZM7OrSTpPTHwGRIUL
XCTzRQofP6Oq49QEZ0YWKwgQDiQs6VDQ5TtiM7hGIUmj63CqABXc900rq+DOmaFGxSJ0TsncrIDd
i4yd9qwUiY6OzodbY93HlDL/8qD6ijoKCwrOYDv1BZnQMkR61JJC1Y7lPhQevsy8vB96qJg4Ao5u
Rhk26KMGNmpBNqOIzbEeMxtDKRM/jJJVk7L1OB3tq1/eOSTj3i95gCBhDrNbTNjUc4R8i4nbjznw
/wRof6ivBB5BLOKt8OPuwEQMhx9tyP0NSZ2+FhhpNBcnt/zPByu6SPyVqw9AXNrHgX2FTgbCLJPG
fm8N7Zs1FsuXlRbNk6lc2BZrQ1QEqTi04V01qHWMrOASrbQRS5Yh9gERlvJkKph5nB5CM+0H4AOc
zEk/CYBnbqnEKzzUevWWZxTzTUgf6MuaTHBQ/I0Xka7KhGXYBjWAg99g8FMNqXmak+h5mEigSybm
FQGh3WU+NEDciL1DU+zQ1E8XVPb1Qx+Vw/Oo3K03OfbOXk89SMz9vvXVIfW56QBo7qUeewZBDlW/
24+3Krk6+r8OjQm3JSYmZMBhJQ+L4EfRV8kebaBhPOsQsIFNeVUmydlHv15XTUCvCabT+MRtc0BG
+0D/YuvtNtdf1faQyPyEmMm5EekDbwQ5aPXpLANoV8YfLjmxD4njBpc2qQdyvfwPkN78tWGyYqk0
ve3jkW4BN0BKV/jzAXTI6yhk8mGyxFXc76yUGAvRBFidSwK3UClZ2lJHkzvVw+wRUFFiy+sORffj
+pG6PHpMxL1/prFtencGYgXReXRneM+RH9vehx0mU0yH0MkVaX3E8PGnbYF8B0ZMJ1Io2E9deuOa
GPGy9sDLSE9zywKtv8wPIoaCaJfI+nTaL6/93BNLMcpjpKR3tr3wqYQcR/py6zyUHt6c19dUlR2O
lAEdAJ2He+/nyFuWtVl1VwP/qfKx73Ab++SSPByqfDmSpQDHtcUJ0so2bQJdVFHtvne4NZJ1qQ65
28qdVXu8raqZSG0ne9IEmLHc9oVsb0Lf6vDqdMofblboXYoXyS4eV4XxOjPVnZttO02j6LS+ueTL
Nzp2xcT8SI07MT5n3vA093FPcCjQ6XH90kZptVQu8r5pgq3Vr36fTd3jromfhldzrKixfzPA2SuB
JNzDPONctrHpmgu8TQqe6YNpYc6Gjoj2xgJnWVubccQgbViGCn4/qWksaee1NB0z/0EdOc5cYhsc
ay8dtNS9wxhPgGSiR9BsJvQTriseaishZ3GdUtQU+0hjqxaDfDj1I1A9LITofoggjBPjKHFiHiG7
4WfmVa7cVetJN2GEKpgsHQdXO0fl+S0Kbeyis26GDdsv9o7zuz+3VBdvjs/G1ilI6V4fxw8eWtmJ
svpWCTw9s7xin4ErbKd/aqOQ9ZCRtqX2qYj2bvMtwVOcXW1A3AnE0a3dLAAEMfRwGWXFoWysw5AG
xWVYaSqlJX9bi0tLKZb3wLHyXYnkk00hIpYrwApmCrIntO9kywZ8k71GYqZdcZkzZzdmdf5herVt
fE+jILReEXpCLw8I6R2X7sS+AZIef2GTAKBArUn5AJ0vIgYnrdB3GfuAWVZ3nDEjvtUS1ubcuU9+
FQXbssAOfME4NyvrzySwzhEIGYBZ+lzaQfzlE3YhxXgrs4WQBAaGMM3/rPSUbaMi4tGs6Rmtlzj4
bv0UFrDqRfXqBQlu2qHX7nzM/W+nUtW7hFBEMiphvK8zBO074iuCj4EWLjLgYNTElhl3WQzZG6cv
RsbrZmqqKd556yijK6ZDWYSCMgMTlNgo+hQV6m0YVxbCeOK93OFYSnruDgSumVg/0VO7zjfbyuYM
FQ6B4tyceb1NaSr+xetc7noxTreTJJKYrDE/E1iTWLCjdVlsCZblTJK777hIMLCX9SjRAiU5DXoG
zPNkf+aBBeShm/lDzTFmv4Fvbq6PVV2X4gG2BGgob3U2/ovFen+AanVYFJSgoDC4WSCdPbrrcJRk
5/FAUczYzn8YVHHbDf0IDjcchiGIT2Kof3pLjNnVWPsbVwCMdp3xNmjY2vtrcTfgCX3pifySWA0/
V9hI7yYqj7tkNvL+eqRIMkXvtB/Bm6idX3xEGwNNoDeT/Wx7ULRHeljYvhZJ82jGN+2SEXqDifup
8aYIGkaGszkkasZbLfEKLuSiJh/mzyEkd6pN6T5ay9/1VWkfOuFd8FCL790Retn1A6ha238uZg73
QE93EfjbB5z5SrVn30dQc+30JBSjU5g3HZNT6htnfJORW++8IukOzhQA+1JXWwSK3xbQBm46q2sP
UYuQT1Wb0QnbT62YZbLJYK+Xu8G9LsZ+q2DNKysC6btWenM83UhgqNtyxezBxUmDWfGBPGmwl1hn
9Hb+d+SFNaxopLnXD2UcR7bWpprHQ+/Ej2KJt6NwBL54ETHSSXX8BikW9DDBZOFoDiomZNz+HEP9
JubfTZP+tCcPm6e1d2Arjw5FToQa4BR0kWVWW9f6Mwrc0yfydpeA4qcE+6c59put2+HwVef145hn
OL9AOGC6EsMuXxkE6bToI8asILgrMdBK2uxFlst7bCEehT/RoO8faftHh/7murn29yFacZiWmHRF
xn0PFyAJntDVIbJl3Hu0Q1/A/dxZeVT8gsQHKXQATPeqX3WWbEBm/R+hMedmKuv3lR1i+6G8v96/
Bqdc3yVeePEmtZXLkwhbdkcOaNpDtpDeEneBv0SXNrP9JxBAfm03VttKIS2HFbYcR9DSbbZg52LC
GnuKBr1SmyeYnS6QZ2UM0fP6EQqb+h3oGVAzjwxYKNIpiKkYaLNpWDLD4yWETeD6xcRUgjytfF5w
D+2X8OLrgtFQhTvK0Dl4xwXVZvajep/HFt69GEFur3V1FmhMRWZUTpYblQdv+a0tN/tu9DJjbmfp
WC+xxCzUGexga/zhqTBVcI4Tj7TbAmeZ9Kspg/E+NIjPlwbOGIAPVRq8aFxk5+JO6wT1ex+0x7im
JqtAcS4GKtkg7PjFcajoIA3dx6qSOwhcsPhzQTqbYX8JJPEGDazNJzzrp1Orhy/chscbHFWXYzqk
1tEV+951xjuGWQJtBx/KigJaU5dfyInjLyOLk/1tsh6wQ087XsVjvk1WzseIWmnp0+kr8D4oioKX
2dfchEidk4jZkxBWs6vHgfsKjkAuKL50ZeUjO1rXO+QMQs0IhYlURsCQhneg+mDrLbjq9aOY76Kg
sGGDvjh9DnycORm6W+wbAAECL7itaLqxY6XgBf5BdHFtYnWAONmzq/Bc+jbB4C64lebp1kXIyGJl
rseYTB7HBigM1JZBv62JL1C6eUvSatlZI4k9MNaO02yiYxL321RWhwHqkNytFMbW4RkfliU8i6ka
T3023vXrgELprtloG0Z8aOxuV1nZRWZoAq+rRdbDZbTH6eiQdnsnRoFBnkRsEKfTXQsUXdy86wL5
s+ry6VF7eQdVDsPo3IhDPVZf9qjzc4Kr5Brqe32iewJZj6pkxtvgI13B4tj51fqptSOOyGtVBQiy
uvR0exPr8aVvC33btMOnzw5wW2bTW5ngIjo7VnGbd+lqyuo1h+ujfD3ItJPXdwMdxPWwyEAB8/9h
7sx249bSLP0qB75unuawOexGZQKtmEeFQlLI8g2hY8vk5jxPT98fw64sZKJRqELfNJAQUpbsI8VA
7n/9a33rLk6Rqbwlmvc+TT1PiIVL7JawCp4PLXqH25Z9ApU7870y96LpaJnjwSgmeSvouMQ6tq5G
skrzJvMukKEuvt3FxkmG9jK1M8LkfkRIOjSKFYIQV9zOwF1KDc82I22wiuPOWRQhF9r7UiiLMTd5
Q2puhkhG9Ddo/MMhknXdQiFyGjj7mtkzSKcmL+N8/CaRb8jare+jizYW+aIpOXfeL+lMLO6jcN1r
41IkpXnjItKrs4v/ZQfqpzrSmwJnhY1BCffMBp30yryIkW8eqOqGF6Xs2+Fwf7pry0yW8O/sZ+1H
lNhYdjPY4IaD1gD/f+3qtb81HbJTSUSTCkdf5jMJEbYxPW2ZKEnthd18M2hYW3pD4ix9s5UH3fpm
TQ6t0T6prgSpYi9HAlXCJGtm1zoNbaw7lmSvYyxjsx6hw/qREc74kYLNY4zdukxckPap2uaz7U+T
kuHaVdR8WEDuRoRAVhpddtDypnpoQ4cZOZO/xlTbc80LcgYBnIDDN2Fnn4oJV8OQuGXxq8E2wLKM
fjzoULq9Ir4UquKncfNmx/tyXAg7eOb2V86HCHVo7OmjtwAST7lWPI1DGJytHNv1L9kjaytwwVpf
Po99nq1DPFY3C90/Mgq2imGojqKLTr8WNLEgMarR5Rbp3rAPfcOHR+GhGttWeeYlVz7XlTGvWMnD
zc+Uoav+EQsRdYJBUx87f/yZ99Q2jITwr3LQX+100t8mR2MTjxm9a2cjY+J/2BzsusHpTkXn2ScV
01XQGzhgNNs4JzQA9N1Li7vz69RRgTJg1nq4m194Jl4kWDz+4zY60gC/yjSMV69FcmDlRnhP4u6L
lJ3CppG0s1jFWcL6jUcdpW2+A7Ph28gk6h/7Oh3xww7+C+IBDvaexmamjfSu/NkGWXjVyl+HCfaK
8hSfdQxFzz3vBwoJi6+9wMtEWoDDhmvOR2Graq4pGGEzJuAWZfjL21qzQRrIiOSyBfoftX0dC6LF
yeg2+7wgkn+/ZeIwBDLrhgAydB2CHqUgPlhOZb0xSbXcLGIi8zYWBhUU07ZvBmDsnrwprf+KkXmF
K4AupGHyDv79u8q8FNzkOOBQmPAcev1rEAAdgOhhP0cqWYBbYX3UJsR23XrYDZn2bnUd+3IOIJhL
+IUGXHHbrCaByh6cJISDeb2kiymfyhJcvK7vvCFiu4e6gos7fixqAvHJ5D4XBHWqYRivo1Eeg5i+
TLvFvVU0vbW+n4IzOs0LrKHU3KHKTPlHGIR7MxBgHlQK4LX1uj1nmIQBdqfhmR7nV3UDAwGIQjkb
rurIPOtB7exKgfLluFg+7ne1JnHOWh+cFSta+MMphun5XFUFIXuW3lrNG43HrOYAjR1ZLjXtZ+JQ
nKTkVINE6yFoOf6+S/DrWLr4Ky/tZJc1OKatSA++FmmLRAFaTbPlrRThtPdBvgB4porkbpyEUxwt
GSp/JN5M50INfsks7WfPktepTQeqHgzop9qc8re81eJ9WNevlSQeGU+m9dYWHr79oSFpqFsgZ+Zj
6v3YcL8+apKF8pSH6coOPe0W1xZKvhlufr25rRyaBur/iUwJeVZfB/Izb3ZKi8OfDCA8cr+Nt57A
4ncfdSgaI5yVegZ2en6/xAQAh0lTeoq4WQpbNmvdeDn6lFDeRz/DTD8qfoddhkMo4+1pxPG41AdV
vkv8sg8nBJv8iqkcU5JN1PXXsSFPNDpLo968Rkazqyri4NDPxj3vyvXkDeKYcTJb319sVeVS2dHh
E5vo0eoNOFFQjB6bPI4w1XAfMoN+Wk/zdjxXzo/7o+NUyMsJlpmr6OdqTptD4N0fi7RT/FKCHMy2
eOyp1Llfr+uIhtdfincuFYsLu7FecbHXDxFdjUguxrkONHeHHa9DYCQ3RSZvnllw2aWkqRUalNfL
tV5CLXDMJD4OQya2Jhy9R+zA4wqalTrExaXSQvsah2zR3cY7G2YD+9H9XmUmVU4DBOa0Ak/SO6SB
lfSW3ujQMZk2T4q1w/a+icWwtqvKJ6kNFzBv47dKlTe4U0dOXMW7WRR4M2Mb23aZMqnBlKns2H8l
c8h6n5J49EOSWL3b7usxyzhj5hXQUtYOku7SdLLTrz6ZMT1Ijo3EhVN2LjEJspTroi3GbwTlqw4D
tR8jf0TkAzf91GlPQYR8Cfisbm1tVVi+x9aT9pApBezZGpW49FVHXq8oWUVxigqeihdJWfYBXKR4
6BzJY1rOiZji2QrG9LvVEo3F2DJHoymT4kIa7e8vhQmO/cGxWM0b05A8DsgFFBSoY1lDfvr1eu+n
UNujSNKy4Kfd2kFD+n2rxumZLiae1hIOHIG++9GB+3eKHcbCA1SwUq4czkSYd9g8QNo7TYAz9nrQ
YqtWhU/EAvTpfSmC+JjvwkhfNmFHDFd3vjpTEl8LaUdXujOeZg09HVUOf7H0d40X8jhkBh00VvcW
QHQc0/DiR09akKrHdiLRl8RQ3JVotlNRWAvPwk4j3bB7JiFSs4AioZYYnLnvr/JflzcWwDiYscxw
E3khjN1dtHDY9bGInmpVrSyKAh/vHxSOysalTbJGGl+l2hCuG/y462Fq2r3nFvmuz2lWkaSPME2O
x/uckZf+Nsu18sS2jJlLHzmlp4HYiYq9YVd34atBt56BwaWzzBzNihObbdJvn5cNysWY5UtFvf2G
vKNlViCES53w/CgwEHRat+k0vOeqBvKquyU7yn4OnqRhnL6FWX6RbRjT+1mvlYFrvlCR9RoXIG/8
IcFdCMo2IKr6RoogXZaCDU4qvSclWfDcFSUhJTvbAMcRziwGAxhiVuDru5E7M/8iSNqsI/LJIVE7
zGDaXIUvWWe8CpfG80xhiVlgJk3H16oLzEvg2RcyIfrduo8J6Uz7xDI2aus6YLnYsnqNto3lI3/i
ES/YfK0YApplWGveNUgaajNkj8WLUOVD6AHmGAUKTmuF2QJQirzVQFrauYKtdotXR3rGyc4tCyCp
ct19Hw9PBhSjcwUos9GMAL9PCH7KROaTEh5zxTYZheavUQ1EaOBK3DVuklHwzDLo6aNogCv1KEWh
ku4pVFZx+j22ua65H2vvJmUfvNV2MSyZJrmt1rTGjdME+LepGTVJVO1SLt6MExiIK8n6jQ6MqKSB
tSwPRmycckun48wkzEnr07afQEnaVOkAvpawslOgmvMWIWKail2yXLYJv8CFpYWw371wxYTp1up2
d9TnfjZsNCjsclRLifeZNx0nyyFM2qVIzfH46713txFtm4SNgGyL8CnpMGRmzIML5PkJasHcVVHo
+nWI/HCftdlbnE3hzi+jv/htwmesRM1DFxmwSxy3uLnozatBG/C1d5wF9LahcdWMiJp4o/3s1Jdk
PvEVtArtNY8iu75SV49+kvleY3e6OGI2qJ/cMK1WWqp+eCRWr9z52Q5aerIBUsh9Ncv9Q6OccQm2
ij2NTSGC0aUT00MNwL4upwP2Qpg7U/g1jKb0u5D5X4ESPBTO7OQe9Y4iljqtDm0Zi2PU6AejpyiB
UF/1l8eqNw2Tn1Zcum8C14mdRc6nO+q3eeNAm5wX71JVPCXQxIOHE177jrmKByrDab40Ku4EJK2p
YAc5tzDmnSDRmpgar2n2hnYVomyDM1VPLPnil5RAWQWby6mOnQPGrXI3VIn31vUxhmURhN/0Vkv3
0gAw3bUGaP+unf1KwoD5qPITOnq0THUW+LwPInpCqxdvRip2VWqsxGB20NaNcO0IKnkqyNt+DbWr
hYBwpOlD7xR+jbBHZvj1IvZcFyyvkZINCrpXi+35wSrIQVDXSga4KU+q87vHpFawuzJt+n30qDQs
oveVHbknVFKa5TbkWSFMoTRRyaTybWviB211U301ew8pKknjk+zU9AZFFZmTkzPj+bKb0x990B6d
prBZmxMNiWO2ZZh2nnWXeEiOkfTFk3q2rwR6V9MFAgNL7p6zgETK/FmXptkxi0kjMJratxwX6dIR
bBnHvFeAYvAE+QTLhedqv396JxTHfB7VTYWZ0zJ4YmIGlkw966r1ngUFkSpkJsoqeH92PJxCOkiV
SabDCtk0BxY6v9W2+TYNKf2qMl+DKckb4j4+RZQbE4LJAc2kKngcdHM4dWy+KH1Oq+MvEcJPPuK7
nbCxXTo6ZHIQbWpt86hqD5a30ce2X9Wz+sj12WJX3P6St0EfgqGAUVMPHG+7dqusVn+0hbxNrFBv
oev1B4PsARnm4bHS2vYlxm300Ofl9BbEEgQD3wvtktlxCDQcnzXmGxlkWDZra80233iPFXJsm+rH
MWjep9mH2FsGNkAAi/vBrbsXEiwfDfbMlZvUhPHtVrsNPTBtFu7Xjh4FbPbEq6rGfOJOD309T9iu
p7V60oA1+qSweJ23FbC23Fz5/KOd0w64dtJdfLcPGFIB560gbJiujB5lWpF5iZKv9Q/0tuGUYMj4
pcNYU0KsJc3tE+IA/Q5Nru0MFnLLuCeDGOI3Xss5/Re6dg5VpeOOFFcmpMUguHJj+IvjGEH+uhwu
DrmvJE7opOLhs2cVLjLjn3pMsiNXvbEckvF6X1ROjZLnJMnfWb30R613WZZTXJzawCS7EaSm3zm7
BLPujhw6VK1pi0iQ3ETB9rzq0m5zl5AnGiK6VmcTmMRApJqh27iJOyzyPAZEOWT59x4Si1+F6c1v
6680AUwPdmfGl8jT1Inwm7NYZIMt/grA6WTc3mDtU+HhlVZ5oq+CgvCqvoR6jS93/izRabq0hmQv
RrNccVFMuEmDkdNy/dkfcuMVO1CzadjnJdJI16mCqB1S+zWyfqYrdnilrelDmjMdCqdK3b12+lhC
UycvPrcv2VN4i7hLDtXK4QLYKXj0r53ADFlRfIeT+Qk/KGpq/5Ky6wr6fZK9suwrcczMyRix7Kcr
nivl4bM+A6MdfBbNj7YGBmY72D9H7Rn38crB643G3EzNoi4wHsdQzkBdoSUNJfUfzWnwPhfxY1S9
HvQK4Wwo7VOQfZouiTN+2JIq2qKzrwLRaIUqg3jRAX+oALs1qQckzSUZ4/ThvuDX4PLK4RI8Zcpp
CRrLNmetCq8kXEe2tq0ELhu7yp3zlJrdzmjaZyNCmeiFh9eict9KCY+gyiiemhjnSQ5z13QzC3R5
ry3AnCy+/PE///5v//P78L+Cz/ySJ4Bcsvrv/8bn3/NirADaNP/y6d9f8pT/3f/OP77nn//G30/q
O+Nf/rP5T79r85mfP9LP+l+/af5p/vEv81///dMtP5qPf/pklTWqGZ/az2q8ftZt0tx/Cn6P+Tv/
q1/84/P+r7yMxeffvnz8SBUDVN1U6nvz5feXdj/+9kWyvRG2d3+wfj1W83/j9zfMv8TfvjB3fVR/
fXDF+r/+xU9MfH/7Iow/Lcc2dV0XpmsKR5df/ug/569Y8k/DEFLojrAsg5OZ++WPjAtXyJe8P13T
c1zp2BwnTWGaX/6oc/gwfMn908Yw4UrTcG1TmtL98u8Pwj89mf/x5P6RteklJ1db/+2L7dpf/ih+
Penzb+maNvc4z3Id1zQ9w6USjK9//7iqLODbjf/BFGJPSpG4k4pePTJFF6dKrK0uieHebeL3P2vv
G/isgVIz5ixfI7GPC/F9mozujBX1pWraaC9D5xlF74nDaruyysBZokKbF8ENJUItPxe2RjsMDtRL
pjGEdBrRZiMPv2u2Co73D6KxtUPQR2LdKx9fX5SJpaYcovRFbO9AidfDg+y9bCuGAY2d9b2eUTsW
twXqoewQWgNnbcWRDT/UQumPJmJePe5k1SYl3uoB62AhD/UBN9J0DR1MdOWB02y+03CUPTgWy6ZI
a3Hlpc4RKxN5hxYXd08xowCOsozMlMEtJAdTlOaHNeENlbztNX8qVmz3vrVE/pa9XrivacbFU6SN
98OpQYw6LXFeZ/z04yF8o+4XboNnxetEG98HO/T3fcakRyKF7OO2rjR5HXPfXJEYwVk8f+jtiroE
P8KO3ebduvaQ2ztOzIfZXLG1RtpdigpvVpNYKcXqSGVJVbCk9pOamNE+dDLniQUsyICE+0jauq9x
QFVGNE3NrYaIvhqqwVsHTXQc0sY4mhCDdp0qtNUoyvpmNAGjzLxRnMSwrjztq0ZVMS9u0J11uPRD
Kl7YK++yMHnSYQzqiX4NJ7nhzXCEqPAgoS01RI2S0UeJSd/Zb1/73GhY23SPXRzv3aG8JjRiATbi
VQdgXtAdRKmnEz6mklCT0WYaeT8KpC14vrYQ+2BmJGuJkCvlBsQMuyI7xB3hDRcSqc9Wa8fhqL9J
Ay8ElshbGHLcbE3pvDUNNX0ARR0j/Nol1NuLBi+mTnZnNxTdtNTDwt9gWZRap57C+Qn3S1c9EYmf
8S2SvbmvHYUqiKtXekATpv4SmaUL3/jFDzLr4hC1XfJA0VXs6dXWHyFIVn5lnDn+ZovRDC5tR4kJ
RCT0W5zIIVlzUksNS2RFqwYMmJKkkatRK2zXaqUYXBaB0Ry7GnO5VdYTBkewzo4ZEpt1rJfJd0N2
D8gtfZC1X0cru3VpmT0Rb7xWdlIc0sEgRyq6eNU2OKzunxbzbikR07iUyZhdWkW6yZ1dnfdP0TOx
jRkaTW2KSsU4dLQdV6m1o4UwkQ3DhreIGSSSIt1iDdf3TX5LucpBZneGa6A5apd377pPtZfZTupi
NUP5mJVYrGM7JFcfVtoq7T1jZypKbZqpepooNMHpGdMzT4R9I7T6p41wjyLg4TqO4HcIYh22Xmrr
DNQwIC6OejWOmUWSUdrt0960BOlgsR8CS1Cn/UtAttYe+e37cThgECZhqMtkQxMHok/sOa9G7XxL
Qwl3YTI3ydCTx1a5vYmNNnyc8B3Zrb0vqnxVFNE7SXr1WkSVt5umnV1yfBrgDZ2NzNNOqk2D80S/
/aLW82nV9NkEMpClWxFNdJfZ5Bf+I9drYsrgLEKxg1dh+bh/4R79rWPybQMlk3BwihBowNKvPGsb
m+U5gYf3AsCnW2oJ1U6wIUhtEuc0a8DibDueOsuuKSEU7dYtpvZoDCV0ZeKdD44+uscIuWFvkk0c
pOm+oUIHcF1XOkCylTnqbA5MYmo2vLxHo87FJvPtho7eYjyJmrY+OU4H3Sx+f6hjD4PB6F4MRV8D
VsTC8DHs+FLu8ChPvPEbReCWD6Xb7DJkiD6PnENlIPJhY2NF1+iwFQID40/bGK81hx0WEPXcGq2X
azcQ2hbdPN+oqtklusvCnBfQAtgDQFa72IV9Sqh2iM/l6GnPbhe/p2YyoGnV2lWjbngJ1g+En6Q0
KYBRjv9VsW32nVpfiQr9QGiIMxCiXFrcaHjk2j+8qsrLnzlyNnCt6BbzOvO56KgSRKOMMbVzvMu7
jDLRiK6Fuuvo/wCE33YwhmS99eBLZHGOFBQGb6UG4AtgevoBHfcoyHM8aINdPujBxA9B4L9FciP4
Io+pa5bbKe+2bkxPC0PQQkQgF91aXALFhF/A6cBWDuaHu1vQ0q/jIJUje1mPWdiuy3Y8Tq6qlolF
KiQ0tGRfoE41McWSci3s5uIi/BehfmEtlxTeUyP6VwNJ+kFznLMTE9qsBvMw4LxFajsUTbgZCjDO
vCbgO4kb+gVmGGO2gavgDLcCnwfE28n/aU2P0in2PYumoRnfER5mMC4kHf/B1oKdwzGb3Qdz3JMf
2lvwA1SW9ac0oIDgucIftCsTC3aKg0QwRkXyVuPo1RrbvDVx9iOyVbR3FBYNzQQlp02ed86dQcN3
GCRbdu+6lcgX4ZHO9lvvRlIG4IiIfgqpmExGFRyoSxOLuK7pUoL509UqOaR6XiGW6CXFntWpdbMA
baSoDspqLvwV5DK/eopNw74NPMEG/qBFUtn6G857UDKzwSEDq7Y0RCsh0gvv4KjoR+zi8MRe0m+F
AXsResK0zJDLtmQA1qhrpBwN7TFQtGgOQ/3aD/F4dkUf74YmkFsvTd9qhO8joKZxY+tghMaqOYiC
fwD043gYjRgjr8q2QT0Xqdf+pxow+U9gPJ5FVeGYHx2i32Pc7O8fEsBz8zLrM4ycn6My2mPTUPfQ
RW781OcaKFm/1G+aSr6m4mukFfohDYdxjfD/rWaze9BSki6Apg899T+4ofnRI8oIk4S6caHhgRZo
ukc6bHlzE+aY30g74T4FRvAhlWO/aTCzEBWHfgVd2yaOThd17IfdkssutoC07E5mJ+Xmvz+Z/NfG
jv+X+eX/y9HEEY6j/2ejyf+eO6M//nks+f2Xfo0llvWnZ0tHSlNI03GZAv4xluh/etgu8Dm4hkW5
sjT+MZYI/U/XMJhlXEMYhmHNw8K/jyXen/z7luvajiUIPjrmf2csMQzH+Ze5REguN5Zhe0KYtu2K
f5lLBksAatTYtznMSeuCHfGKGyordMVCOakqOZNY+t1kA1cRnXrvHc2AvBscxlngqTwTTlajfzNV
RGbRGXdViO+99Ts0h5BvKGWOR5UqsQ7O/DbSjGGFZ+ocqmyVd6a2aFzci45Q77E0TRI42SJzUqAm
sURDh3rC0d2Ri2SgzFT2CaVvbVTuYw2gaDFSMxLQgckkO8BUy751bv1dzWIHzhgLq9S6CnfeSGld
TKRVt2GI04ZFK9rUceCyqJCqZbswOLo++F3U7EeLWsBihCwY9Ngwa3VhXaIu5fwhy8lWFEq9ui4U
1SkJvSVqewzoEhHCmdiWCzKrT0Vj39okiF8sDrCBJE/WOEMKIxpelZ0EHhG2rHtylbdxZ3xA5xAM
z+yuwqaCtGSE4WdTNfGVXSiCHEH7UPnxbipK5zgR5TRLhSxupvG6nmpvM4n0JsPB2U2sWXGF1Wod
WCraVMGpEhNhSMzEazP4Dgyw20i7/ODlpi+ixra2aXTgMQxPOZfigIgEUR9rriQDqFlpL4mdjuvE
tADcriJNYG4w3WgpbeeRircKHuIZlFRwsmPIMGmES1ZvjE3UGSNrQ1OuhxqBpE+rEz3ydLrTDIET
HflcZPbOswDWam70nWyqsWIwj8j02F910ai9aBpqCDOQFYMTNA/SZNVc+Rx2M1r/aNCuVr1WDLS4
dG9QN8ZFz+i7oAc6O7QyNJepX5+0kVdGHPP9QdbolAS9qCwr9jV206gFfDU6Bqe77JvvWBrHSBvh
dRxgkFSzHIUB/U7KkcOEJz4bbnGZm2uPd+M5Vc8CQBqeVT++ApDaO4VRLn0sG2S3vCcDsP+5zrtv
gmCbRZL5Ms1VreR+IPkKwz10SnMPBCLgf1oYpkJ2yYiEhLjj/oLMWEDcpIeYkf9SwJimEjxGCR70
70zGcAZbP7zoTR8yxBtIqoaPPSLMb3nrccMA12VnTvHq+ofWVKSAlCMf408jGYd5mbww7GyXOG7z
5slJUrDSwgfuDJdnyQmWccMpQvPy4lXgDupMw/uaEnoLykEdUQesx7oHAaQbpbMzc9Cc4ZD+ZVjd
sKyz0l4HvgVXaYC/wQa4OHJ88w6aND+AIVjX+wctIicGrXhahHktdn4Hsk3vqrUr9wSOMYcxvW6z
pAoupCyCS91iO3B7aS9dFYaXAh2EcI94JKWzqCJfv01B2tF8wnjOrbB8h/W4se2OJG1Mu30ev8MT
xakh/GJTtLw4NTLPW1NJ5zRYXodxatMnIUeknm4Kc7CvRQ5yHeVPcFOdhlXSm9lqShJ2Bn7L6hGD
dkf1J8bH+t2pXEGvSJfu88Z1lxaRjDUqH2k4SGYejjc6ANqkOuLScjFv4MGf+mDDVxlWh+BUzg3i
90kqdHTmuLSq2Ls33goyQXdqZ7xHzulmlRTY2pykt5Z+UtQHVMQaU9C4Rox0t33ZTpu0Hl4qMT5S
K9piupk2U9LWz1aKDON6pIcjnUJ0yc9ZpYjyLY/ouaDmMe3Eo2vGa5vEJi0vIUg7I1lbWbfD9GCe
w5gAHdkZhvgiG/auHPsHxiSxVjqrrD5PCHDYWrdl56ROVT0so4FGK3ysHO3rRFxdR/uw06L6sEIy
v1E9xo8WodyzpNLiAXbFZt52b5veqy7d/GF0O6gZFZTW+6e/vsBPfRChfqihqO+nlrAPAywmksB5
1AWm3ga85mOGxLRjK/8Tn94nm4aXqGHh3ZllRfthcRzpTAcThdBltuNnlPAzu7zUKHxeDcMQXiqM
dwucQs3Wa4J0Z42AgVXKwswo+2R/zXwD4KJfpdeIgrGr4nK1sOuu2Pz6s9GsNrKca/uqqpivICFm
E0IKbckcl0S0wpmCSFWFJOZDVE+rVH8mx3sJi5bxIoG1RDFtxHsIjPM3i+pRkbhf/dSyYOi65opR
ZFobqjU3UenjH3KXja+FxHMJlZhFEGPKMzcGSdcXUCJRqT3HmkPdOOG0O207a+mydyANpeCDHqOB
a2LTWluW51zhRe3i4Z/rHzW+0GkYFo1SMEwjeG9TETUciQUErtoSjzZQ8wXmV1bBkT4LfaO5yvzh
nfUfydsWq23bkq7Twvy7gUdu449q19eFcQk9Cxq9VxvLKXfKDa1rbNAyuqElBfIj0iOhHj5EmooO
nLlDbJywiwtQBFeRdvElw/eJXVnfVgbUhFTW1q2lAS9M55S6QTCCBVi9l3r5+0M5f3r/M6663tau
XUizdYQ/0PHEadQmzgmhAVA0nE7MNHiTMmav/f0Fdv8QdZD3SRcGgC4YIE0v/aaNk1zZfUjGSYlT
JAFv55nlnKyKtqow5WVc6PJCWWZ6stofzkRVgGbmr4bVNFut0uoTbof6BJ3994f7n7EbIOqd88jd
v9rSDqPjUty1ubCPU+yeGMRcXNTwgASFLEYK9SmvZzLxCG2qmxPGZViGMBjql7ivwjfOYy9F0SwZ
6otvvofSILsPmrKKR62m6yQQcfOOj+TYy9j6DAdtT37bfR+1yl/4baw/1obHu6ct99C49IVVZtXK
cJ10BcYtW8vQl4fEZQdnIqhe7Vh8xLGX3qa4Zkxqp2IXp2Z2K3rBEVHZLMwmiQoHXSTFB4orkjZY
bMbXyR3EVrdMngDqGE9JTxuc1lFjfB8W739mht550KgcIF8VbzC7Yn3oda4b7KZyGBQrGXug2tsw
WvvcCh4Yup1D2xckNLzGXCuK0p8ABLwJCisPUM+aTdHBL1VdJGEyzVy3YZe7Xna0qyk7eq9B6nv7
pC6GDeG5lzCikMqoxnKnIjoMCCTTkdyb7SPFjPjYCE9sy2Ri/5tPc0Q82znMiehyK8mUvwYVQcwe
Lntn/KSwdu6ahzXRe2cKho+6k9/q0ttHWgUZvAKdghExA26rfMc+9Ka+6wd5yqNwY1IthshcvTZY
rnGLfM9jFtIjzj4nbF+6rN2CqbkRkf0kjfuZ+KAeBva0GW8y7OoWDZzg8ga8ycnX2MT3M6NmbP0b
Ln0wQ4W9mCOEIAt2naa/cLxsSTCLI7iNM+RA2s8Lc1g20QqKCnnf+Yf1A/cmSgfbo/1upc1zlEU/
1UC2kgK3FJisHmBLsRyXK9v4fe6A1WleYMfwJjNkKGARgYDRPqT1XMaAPxeQZyz2DN101A+c0Klm
nhz9uxDTDz/Vvvng0eciV9/S3k0vuoRK/JXSMDfUJusHnTYQujfj6mSbsMIgCCA4xuC6wrI4JdQG
QW4nZrjyGrxPoWxvHaZnr+42tkyv8wPZGcAuW0IVyyrPd2bnET7sMTKOJu9vz34Ia/uaKzrO2zb7
il9sDwFJ10mPYdHSA451xP2kWQcPpj5XVXkI76oFfV9cG43mWi99GWLn1DXUGbKQiJZCDCAz6DZu
ZgPNwNGHKOa1ASw/P5Z3cJcnqcHqm9dAVcQXBoL+AejeClAIhv4RVWY860S7F1mzd+B5rLLQ99b1
yjXIGtQpFSgajdiEaLXQ6pFOLOOhssoflXUlmvhV0IrH1tMlhUtpNpUKjEYE2xLXYmAA+TIoFq46
RWt1bZwmu92NVvoUhRZWKBCDjfnstOmrKOS5TT2KbHAcxkm/HFX9VvkGLw77e13ZLzhFLcq13YM9
ZLxo3RKV3iBQiS9W33qDnS5qrl4Lc0xqtL8yPtuzf/dnauD3wulsPqfoWfytH4Zipun8n+w3CAxy
QaWuDodhEL4QZTJfRsQ4gF9sCLNykRpxu3ZiAgueIQjiY820Tz439AebSl8MUjWRA64WyVQFD5wL
a7a+AXRkdobLwmJHMkyre8AXd3/02tMs2CLoTsEg6aHpWyg50WZkgCQ6DVdK6/Tp8f7/glKbHhX1
wwU3NSgl2gIES/U0f3uU985jbxg9QlhzrvXKYMVPGbkUiTg1Gg0QsCsSHPXKWraiGDiS8mA4HCvg
o0EU8oP0w8uzhUcbVE+BexmyTYqHzNjlMb07aVX+4HgXXB37sy6Dk6yRep0spUMgcz+bfOqukTY8
QE+jRgxAh1VYK7fj9uOigq36kvr2QqT9Mr/D3cyyPfp8J6gi2tNsyLU2PqR1pFyeMpoiMUY3ILG9
fqczpz6kUxGuoVESqPbscwWY7QaPrH/I/g97Z7ZbN5Jm6yeiQQbJIOPmAGfPs/bW1ugbQpZtzvPM
pz8fnVntrGqcQhX6qtENJITc1mBLIoMR61/rW+7Qbx2fDbMcGsBmutN8Y4q4QeSzf2qWuR/kZEIv
TmlddMboRFbOHnqDsWUun03MfrhUu5aCHnr2DAPwaoLXDgIMk4XYct/LMKrX7RBWx9GDKZL6RriE
ipJ+hhP1L4HlrzDLtMdpnMQhGzi8t4bhXhPdoLkBVICdEGViBEd4KeDZhT0mXGnT+NYhbTyx2hZ+
IR9K2wR9wp2ydJtU3IY6esblOzwbgdpZYS3e2jKiDspLEaxZ07mr2j462kngb/yQn3404mDX3Snc
adIcMC5xAGbYVK9+vXS1ZjrJQB1I1m9ZAq2qDt5xh4aHEng5qxctTlppZKfR0d+KpFWXKAMC08Eh
WHPAdshDSHEpc5IT3XiN5MAW1tFOog/No2jj59aEmmP37g8nVuFjZMFgNjCni1QjaGiygQ5B3lNe
Y2/lMHDuJvq5rDXAZILCmSXUkY5BIPTZnhKUZPLok+uM9sKY1KtT5xQobbxNlLPEwYTiWjs40yPn
GOVfcyX7uw/qazuEzwwGokcRU1/Rqy3mtnLJsGRtgkvAKjQRB68RMZyKClTyJrQ+jrRu+f4IjXEU
QGYDGy5rFR5FohfsTZqAfaloltWQvpB8SthlyvPYw1RtS6M+aUF9UYkPXBHS4MWKOINP4WO7NzUF
K4yTNqvGj55WjxJTDWcRLBtje+7LICNZwKbLSMFAtllyqeG5PIVFf2F0qS3yMYb8Xw/5jSvZ3dq+
NjKbhgToG+1nkkRirRmF4qtX/VKYqr+ODOE29gAd2DQrpiOWF6yhNvqnAEDugu2Uv20xtl5bs3B2
ocSvW8FriDK9/hA0EBkoLD6VS+OiaGmg03P3GT+oQ1ytuBmjesTMnVyCqpd3O5E8sxVFTlWzY7zO
HHOkhEOL7AXoaqpwUGK22KJ906HspcyTVc6vIimdbcCvlXEMwEJsW2JRMcJjtEZ/bi/jaDNaptqB
9zF2mY79ODLq74Oqje86rYI4sr7nVefeccUcOepSoRoww/G1lV1w8RjpaO2b8SBIH58i015HQ+lg
kPKP7qQYL9ap5DeKZoVD6yBLfVtFLZucqNmzpsbnuDdvyC8cUDy8rD78gdLu94mVf/TSvitoy4wC
XbZQbvoQNTPEouO3YeRDfo7iXKP71pNbwOksdESfHppM25aio+6tIR1nllshp+GcikeDi/9MQ8bR
gfV0ZB1c+MoQJ8Gz6t+Xxf8rgvdfrTj/57+RYYeCAygnBjox9qb/j2Pn/8Y1svj4V13896f9KYxb
+GtwnyvTVdJyLfO3MG5+YQyE4QZLjnL+cPL8za+jvugWH60cA61asp//LYw7X5Tl2MqxdVNKYeD/
+ds/71/w68Dp+E+6uO0IvqLh6lwf0rJ4/1/8OnGv1RQtAPXLysE9lPN58tcbEQw4FeeXkWMNaC4l
BWrzS6XSP9/x+4ObUOx9NmcH7T/e+fvDWr1ud27hvv7Dp//+WFMhJrUDcfJfH1LE48nIfWf/+xMa
fy1qOlTbfPK32Sw3hK7clRU9tHaUmivhluNRjybiehHUiLHGRu2nYFtRC5POulS201JADNtJ4DZc
laXCP4eg/vDrTTOf9yNoZitWWxd6/iGXdQGQTapbONeZQPqsP9xEbcO6qn+Wk3YwvTnMn/YGTD2m
vEDhwpOjAZOA0EncBuTvIjVEebBBswI1m0lb/Pw6nH9EEz6gQFAiN1r9kxRIgb5GftrxvPGp6/Eh
exzarLY543b0mT7mPyjWHk7C1A6ES8q9KhigIgdjZTL7ZFXoND4WnWJw62BDbCMK9zLTZZ1rSp6M
ZmItNXABx4i+4qAKXyi5qW92sFG62laxNULJJ3IIrc1earXJDw+F8RJaAzEgK/cWw+DkuHLFi9Iw
BaZSQIhlanP09LOMi+ncAD5etCSDDkzxPLhEJUKYa9If0wLPZdcbPhWy+J51w2nqKhKnGm17ccKD
H/P7stCY6w9uYB9EyrfOjXLX2ODriaW9xpKjX5u78aVJ7e5A31GwDW08zwVp00UJzv+7FV11GbXn
cgTMWsmuOCCNTKsW0MC67HcgT4ZZ38TVUUKs0aP8ZqLlLYZ+yGiQknfPJQu+wFF3tbCsbHPh7qUK
frRd/JUACtpTaGyaWmtvFZXCmwQ5bTX6TDuU/Rx66bdmongjcnfIhs/I7tfkFfit3Gtt/FLNk4tq
nmEY8zSDypUlVRwYizQDIiLeA2CYztLWg/gxKD0K+SCPTFNW7acwQtCdkTSaJbdinqNY80RFzLOV
ep6yQJjhlMbgRdhT9GSE5otVT+JWmrl8MAwq4bx6it67aZZvSz/aGVKjypebZwxmgycp6pAK53Zr
Mpve1C3NoG3IybZBRAo92pl/vbIZsXDciA4me9JNlwzrUBINjaN0F3lFtyka/F34IlCwNQoeZcy+
P7xDQJ+rqyhnxgu0HLrEXDKThobRsQHJGhMwQINQwTC5WzektDizSOeEzl54c8aQbcGyLwLq9OwL
23xza1jy7I4gEJukGnZpWn0Oc00621aDem/kgpWPnisRS1a53iPIuslVJhQAGDSGoUORiuNfs0bg
G8eiYOeYEcZw+NS6kisa6BgIOQ4P8KHmMW2+Yw0owQl/lyVXhRiM5CCQsVcsNdfCAYmPwR2bGvXm
TWkGd5qrKBqzo8uvV6MX97se8szSEbTILC1fnCpHw6hhC2eVZeNwGvTp0/J7uSZY3uOWatSLM5nf
PXZgx8ClLNXPRXus4hoKYxtmS68c4ptpl3e6vj5ywvBPnQCioIrkySyD9Mo1SZmQ/xWMVnnxwr54
RRsQY2a8Zpm0zlOAkOhEUn+NulBtYuV8JYYXrkhhR1fMiBi2apvu6XGMl5NeT29Ktvf/3Tv8a2Zf
6TDP/qdbh+8f2T8O1P/4nD/3DfILD2WO7Hwl8BmO8dvna30hW28pHL2mMu1/8PlalkO7lMnOwjSF
zj/hbwN1+cU2ablQwrQkw17L+Hf2DbbDX//3Pl9m8g4zfcfkiylCN3+/b+jTwvNIXSpUJofV2HhX
RmeswtjaOZpbr2XI2kCwZMHg0lwRlRzwBmyZPuHV0b6m0KTY8wJqzbznyC/Tdf7iYuQ5dHmVwdnM
HgqvCM++ZiSULDyS2AIoSXJvzMfsXNbeA2HxgAuZ0XHbs3KELqVLDkLrwmp0Ho7Z3G1RiG7tm4yB
Eq+m/ScfL6pxdZxsLhXm4XKMB7WpYmpXhSaeE80LGBF30c6SDpUvRvIdFOmw0acuXZehUqRhSMTU
dbZNOwaMqTv+KNOYVhf0Ht/n0BPp0X3S9GbjxpBbXQd/ndtwPNGb7HHKIm0RG/Q4WBYycFqssOVH
2ADaYFEh4S67YXo2j4Nu73QPF9WYVvB5FJhv167X01y1YuXfOljYp1JHR9IdbRfRdNTk1gxR2wcd
1aOWh8NLAt2tEuobol9/m0rXUQeJKB1kskVfO3YQqg7mkO1LN4i3zJiX2DPwU4O6WIZxtkkagyZj
G2Ez6yDaTFgXHINa1jr1kP2dgUpD2hVQDDuEnQh4fByANx6ir6OJyz4PSSG8lCnNIcxgqEAEb7XA
nUvgav6/VLdWeqtuRRTuG/BDO2Om5nhWzO4v2s/fXDSWn4FoiOMP6fdxYFYM6yzwvfIrah92yvAa
dQx4AsesdxY4ops/jDmNl0P1jWQbYybZ/QBA/Y1GHn6d6MgrQ2mSaBpK8kAE49AMob5LYbxFDyHf
F+bqicMYMAvO8My7dLxj6yK0i4NZ67TiEAdDcwBEkNUJY2QtFgd3ZLIiRqLfjsaTKzKc6hISGLpM
Pu5hpbK5jrLSNnnpUMbdiAGjLsh4O5ZyYSs8daXEyonVSbOhAZV1Oe4Cl1l/MUZrfpoPUHBpJAA4
silxzu9o8tHeKaMNgOi+S4MuXH1qkmWdIC83TltfsNIxbZGTeDG5L0oYn0WDv1p2RvbA0yF/yFJw
aEEfgCEWk3ykrxPTIbMKsGfq0cDIWbu6eDVF5h3Cju5ts4PCHAcZBWt9/dlMlvajLD4gM2TfpeCs
KhLtZaRsb137TzXWgV0HUWVZo/LuJgbk95hCjLkEWByU1EJaYZNhg/ULWdHcWdRBrYRJD3fJ5XWm
p6HaBCKg59Wva/yaerGFfXTRBL9fAmbyrslHI+4AIRRdeAy8wqa1jhCkFkflHy+h1ewhHdLepWDX
4BUwHn69wQ8XrgtHAo8BG0WDkMWgnS0UWhX1xJn95MBo5UsVT5QilWuYMc6KmtIXW/eqM/bcblVh
U/8ITWLntaY+cfgLahHcCahGVe61FDm26Z0E1HLIupcp+dJJtqsQERdMI+jpMuKbxDFMPrm3tkXB
nIPKof7WDr23Zfbmw0SS7camPWsTd4WxcRxVH2rG+0stcHBmzH7zyTnCf88CLfjAkDOtOwuNt08l
F0CMk5qiz+aV08a+UYnBycIC1eT2pGONnaNcZjAuvWARoJxLb9oSXJXBfLGnjBXlLl4UHsEDaoxK
EmlQOiPnJ/96/8FNhP9go1Ueejd48bS0IvDeehsE9ewOERKXaqzviiIMts4IFKYMsRK4gCOXseoi
GLcdhNGBZcHLTO9VL9qD8lNmp73/wnQMoQ9CsVuAYQy9smV+4hOEz2NrD8AWG/ipK+L8YME1IRI3
gJ0x5rd2P+onc34Tyqlc4jBhI9vXUD0Bxb3KejhbUXFvocPtYvWTMLZzzKniRUIezv3sOtDJ6W36
QoWXCFf8pQiJ+qkxYU+Ygc7E2hvv4i5DRPGGTWqXxUW1Gv3rTm8v3Cc3zaarwuDZz7gqyzHVX94E
OUEvPzFpQJ3fkYMyEBNNdk2DBuriGn6dQAhSNcq118fjWmvy9jaVWXSgY5fhm6NDLemzTzsfuW3K
7DpVnf2STdHWS7MBSOc37lEfV43wj45I6z2BNzoNqB8yRz2fDVPhwQBMS87bvw7OkCxsN75ljDy2
lOCBf+EaXxCNZgdYFK2JKyeGVQH8cDv2vXP54w/H7s01oGHX3OA3g26wPRZQc6NUfvYpKT5Mo8VZ
VrYfglLlR7egqVZ2PrPUob7KrK7OE9a7TVY1iublvFyGuaHh2W9gWxlY0WAMmqtKn4ZjGVPeIWnF
GIbGWzZtmR095GBuuHxPZ1q6UpKIdJH7FAwE5rfBr/tNUdascFk/+0mGcDFSZbNvPI8S2CmqTxmU
uochuUdj010kNH+t+4aNqyOC8J3T767Uk/Hd41viWULNNY6eE47Uo59OLwDtikdmruWjRlE64n32
8OuPMHbZzO2Ld6cyd9LWrLe0QMzVsMqzoOArzzijiaRz17Awsfio5BlcgXwWBoHDxnTuGLtMtMsm
41hR5dfa5izjJP6pNa19nBsLyuKaW183TNsbMo6Bio9hoz/BRxh2Wa89925PKZUp6gWPfHnRdG3r
tNV4gBvtg6vjUs4kjC/HkPsKf9sDx67DwH24DYYAS82oPw3gbveRTd+uYJe5GHUCUqHd9MeW+NMh
F/aO28w4JsiUlO50Z0YohJOAsFlep68dDWHSTmjDtmJDbuigebPndgiCOCNntsTdTExLsJRfhYU5
OtEZ+9F9MO4qx0mAkAiD317z6vCv2FsdvbjSzLFvB9jwUiPpj30xgWmF3Tul7bPlQWAiNQDdEH9K
HELR6Lh39gOdt3nGtIIrwiJyXTD6bZhd1EG1JY7qrW5uaZlMXa0bUfd40bT5j4r91/8eYf7VI4wu
Sff9E/XzO4HF9CP7q/w5m39/fdqfpxj1RUiMvC5sel3Zznwg+TOt6Hyh/0lX+HGBV/KO37Zg0orC
wJ/iWq5t6M4/pBUtzj4GbQPWn47hf0P95NTzn04xps5fMw8BDSUdDkV/p362RPcNrBLUXLdQnunw
2aUm9TVeqZYZpM5l7ruvZtWFS6Nz950DYCZP2ocutIAkdMVyJBGwSvvinHZmt/U8C2uGddKotVw4
NU7HFhLCwjcAlMdW8UhE/7MumLNJ0/6OW+RmlYa2DYz01Tc6zHoF4tPwie8pgiBWvIfe9JH54sMw
efjAImiV+k6jyZ5jGsZJKCqKkOECf5Pm91D2fdS+XjOeoPrNjJQq5LtKs/o9Lvuvg06Vhu6N2yGL
DzKJz6GOdcUnRCz6GdFCQmgx2NWu7fT7KIPPsQzZQvvHiuJDItRkrLAJnEP6jXWHH0ZHVBJifNyt
dS2990b+IitxroQ6uh6N2BgpCFAjuIFVYx/qcGAJJI0yYqLuOH5TGjc380hz0UryKzMTRahlWVBT
rVfiJdC0lehZs+jt+VRZR4WRZfrb0tAfJ1WXK5w2lT4jH3nWFInNY7xrwJ24z2HDIYuTc7Ii7TfC
TCGX6L+GmmHTgsvDEE/kwp6+g6XmaSL6fdcEHBoQYzWaNXJHwCIEE+d4TLNi4ZQLZ0x/hiOkkmqs
cbzKvVtR/IdbZD9CXIe5Xwm5TJMxWdlxj2PLEQutIBLv2FsygxERzhGzNEjUcetO0w+7KZcIW+ai
GEECWqm/rosyOSSBDlKXjMoUHwcYMoaaKCh1i7WTl/UCBRzmdtafuHSZNVpUfVqFri3SssEWU4QA
Q2LMwfPfDTWVokqchgnb5l6EWGa6Fig86T8geBHH44FeMgtIrRsm60AHhjR24aazoT/gxlyqrJyh
bsXTBNSv6Jt8F9bqoc2LTdugloNYuLNfugagKzd68y3Q5sEthzoVmDnW6MJYTHSLVwIhs6YStzWj
p64htNpqTM0myRmPveu72xGLVa3YUY/XLJsKBM3A1owNFFHJpiteMusJm6iPmyT/6o2OWNG4jtJp
xZuGVJjr50+0VxH8kvqlobaHuhO4q9SfD8+0GYnlWFCQFYuoWQAUe89FjBq9R4mnrcrVhyUWKNyB
QNTzgG2sn2PHA7Ygy0fDx1BR5OVbMjYPsy9sxT7xWzUJUBKTcY6SYZYBNdQ5lW8nxzgQN1uGWrQH
8rD0G55ugZa+Gj5GgcTD4mTWH4muuVx5cL187aKV0SvIMTrP8xvsCmNj1x0Fa8n4gu2zXRIQZkMb
psOmUE25qEdoxmjGKzvtbpPRyN2AuI+aHmDPqokfgvfw5Fwd0P8svIxcmIrvNUpnGADmNeixzA3M
BSRktewjzrMHh1H7MmBSLbhzq8l4LU0H1c+qHgauhgWNRhSljc3Lr4tIUk5gJ/nVl/ItxedFpsDe
mOoBCmqyBpSO1HAzW/rPi9mjkhvEEIh/LkEJfosd/Ufaaz/JuuI8cpvN4FePUWG91EA/N6VvnXqv
UgujTrSFJyC/Wc2ZSTs2KmrwFlrtnUFx1sugpZIiCtyzIum0H6nAE9hk14lu2WtjskOilV8JNcwa
UnyHvbrPgYkvTCP+nGr2fpbDGb9zaa4AncM0IN8k4Og7uC91WeEeAdw2V0Sc4yJblQJBRbmEJmQC
TIG77iUq8eEbs7u4kBtXo9K3tAktt62xUpr4qhMZAduYY6poJYWodcUxP0bfn+QGI+2llfqW6ra1
Lc2bDjqizirIXE7e70jNcBxlFLeobWbAHv6pm16Wy6yPeHqg96xi5gQYpIzzyBYRVbZdRUQit+QS
QDtE4Nes4gCsvdihdksYr+zJddYaFiRF4euqGYJ2nw/6hRQ3Wc4o9ThLtiCHaNrkonKTXT6YcF0L
EDqWgDjl1v62oOQDT1D3pDmKE7TZ3ocsvZQRrks7XqaadBYxqy0sxooCCsmy7r32saavorYLQM5A
dR+po47KfgUb0F8k3boqa/h7XfvWO8Wt0ZkFKPVMCIUWKXZxGd48TyOkKOOEvgMuhXn6TaHxFpIk
g4jO2Hf9UNJXjS6UWRq21mFLSc4bFiYyroW/SmMORqEPiCGYSW82uldh3eoo4SLEAWBzjw0RzZ8D
GAKvevf74n1HEReBS0HP9Fi1Gz/ojzB59WWQYK0Bl7QkXH4tfSyKIg6wDelzilUGe2CbfPUoWlRh
/9G0MBn9cetZNizYMDM3kT5swRMfhgI9ACD6d6qKb6E/HOuGhM1I88QyF/r7aMmFs4VGS9OW1mhL
l/E95Kcm4NEYvFRht8Ts9JUzNfAPOia9pMKPHZ2sMcJmZKXPvdOgHoV5sOXAcNT7LgMnp1y4HdHP
CDRoVpR3lKyAztdsDUjuEy/3ix3woEnsnJWlnRBIhPuqBZ6PO9F8x4ewccvkTYzaz0jzVl0aPAf9
wLSFvmaWnhdFZ7Ts4xfDDMaj5ea0xw/WsphxempMbxIC+oJx5jLHxEU9ysPkVpJigxSdM4OcMI1H
oVjxJ+orOtSZwu1ZicP0HkgPx3NqGxBztRfqF+9T0VCN2N6BHuyg2Z29wiGg0r81YDkBc/2Y9yBV
/FSymcjKZEPDec3fET2amgdhJeqfK7fhRAtkahFG7mGocB1a2Hrqes/27lE5ZLSY//HwryHP5u+Q
yd8S8EXsYIbPwtWPphoOVc7kKx8Nk3pt8UFPwLp1nHVsU8FSsQzQT8NjtCyo+jBI4M5f16fOtMbu
bQxGAVhdj5auAsQitGRr9NM10RjXcQtBRGPuZB/S2cwouAqk9YxUfE1t9wqy6iJ7QM2CJ0yVrxos
WxGZAKXDBjaRZXvXvZpRu+qx9HDs2yqogYsZr7HBtwR/Z1WGyzICwZlbQwWV1P6pyveihF1M5cLN
qOEo9F62iy0oCC7RJE1RaUSBsI0zfUk1NyQAv/xQHXu6qWBwzlITzHlhl+CwPSeIE+5Sd84U64SL
szllbI3qhPOYnAQBZGNOIlcF3ZW5YD8RdeZJM8bkYzS5z3vBfGuMORLr8pscql3aknIOiDvj8Fzr
Lg8QjGHdfTKKD/Ci1rNpFAc62dyVtNSwEbqPlmi0EBL76KuvWiacETtMH6gvw1iZw3SRZVhfQTfg
vuUVLFntWkL3i32HmniKw+kQ9rwrsDfvSuVNgFgyPAQkYjdYS7kcfUCPXX1sgOgvw5pC93gytdfS
ujS4sV8odXbPToFhskuRFEqwAnHumku/1/JT1zn23qwdSOeMbY8pSEsOwfkKxwZGoDjWtrUfHaKo
pt3JlNrDpDvprqWvZhF4nruaAivd5ES/7kRQ0htm1sXkhTED6WQ8Qpp6/lUWKOl2IDbQtsPJjwr/
YHbBlfKpTHboL2B3zhnZOOKxASER/Iqhwos500llAPTrV8cUTWGLsS+8c9CxgPCNSsq4hX2dJvpV
GhkTvC+f6g7OVNarm1U1025sNLmokDpsvelYQ6Yfwn2UvYqOOtv71H9rSCOgdXX+Bve4favAQSyK
wQcJHVrHIAbzFg3ta9cAEmkxzG9THKak3Op41/0SLcxiOaUOobxgwiEgldazj5933p2Y7XdgDxe5
JEfmwCEH4sgzaXKabh+HKVqq4fdPsVO+ANda5DmDpiQD2sSQbGMaqYafsu1esFGBCEiOQtTYL2O6
aANGYhehV9AEwat2ZonUPsIXMGWr31jlgVvTHSdEsPNRS695rnMYaGN/b1hZ/54/EVNAkTPHR+zK
BlnL5h6PzofHvv2eOLK+KbugfNGmo9wO+jOZGErNldrVneWe4kBRc1JvdTu2PwKDgr7Kt79bXQZx
BRVw61eFRZYkLwnbaVem/PFDFbBNB8mln4qsipZRbX2GCsFU9g6aT/7DD4sci8psvIjKRWulcGNo
jmuSRB1/v2l7gOaI9R+C4fKqhVcK3UUwmbknRPcgnhj5vYvLr3T0Hpsp0s6DF1AsYpSfGBvTSxxF
NK9QjRIPSYBZo9my/x3ODUb00QjHS4Z1Zgmdlg3GqS9lvsc3wtHLiy9Q4KtDbzg1j9HIfrOEi505
bMejXboF4e/5f3+9Jq8HhqFvL07Bs8RMH83UTx81PXX3ZUqbZDgHlKYh7pch8N81RtrF7LEcY4es
Rn7sE/2zlP4mKjxo0lYfrWkQSLbDBLFEmtM6G6KbFkUhQBnCshlGh39fGvqfGhiH7IRW8k+0oZ8E
aObMOJmtj3/gWaEQzZ/8p0JkfHFwJ85UKluYULL+wx8n1Bc+0GSYreuQpFzFe37744QLq0rpxMdB
b0um03+bcztfGEsDtDJtx+Arm9Z/bc49m/BcBCfHdPlPKpx4f/XHWRQ8Fx0W6KWdJYIGqEtqhGts
2uINjWKcR7jROSENd859n/BN9Sgn5tgOyMKDmt9UbUefhRaMHCDAbvd2v0IONh4ABa8tO43uadcd
U4NCaK8QtNMADGWVA6c4OSMHwcKsL6Zfx8ekty8tuxaoIv54NsIpw3MLjakOm2ZrBhLLOxTjQpJX
C0q/fWa7ywIZfc4zgI+p7YlvNsCJSHSDVihpXgFnKr4Hapt0tfysSHQ0WGXXFRDMpYMP7BpoMSkm
APJLwzPhNsT2UZPMr/oOUqHmeeFKlE1/E21XbERCwiOD/OiJsv6pd8EjxpZVYJsVOrvtXJv5q7ZE
j9c6wx/Vadmr3obaoUnzQ20CHuF2BYlSme2rVhgQVwxZXaqezDcO5R9B3rubqAcjbk0No3oVahth
pO0fL2XOPKspk3pdtnG5JhfI4U9QYsAMKpottuXDgNOCeYV20Ct3PLqEPC6+aqpL7OYUaI/+3QTB
nXMaXgB9obl88PVzURvNyPbSeYVnherEwPcyGeSjijE0vlFxsZRDOby3aa3RxALpe+5/6D2Wt1b7
0fOrOXYxqJkhqXOEBhRCdpnLygxbCncpjzUkYRVYivUhQiLvIVOOaX0lMUM03A2+AhcuVjAZqfdO
yVADYFtSu7QxUysHdKoa2g+MVVqyOy3t9B7a9qc7PTYqj1aV43brMA2+GnQ4hiG5Z6Cu/HHU6SsL
xaDSymtTW8ZSpahUAyG8waVkvWJCs6CgHGEN+gkQ7/eYkSwWi+YztvxbNIpwHeQdp3I13iIc7fNO
R4Mlvy5MzSHPM09i8ofC7MpXwjzTyU4xVMDqXg2RQROy3hx8AKVjqdd7sEwjaf8OyX7ytQ0jecwE
eQnBBUcWWyHC/33wljSqPpqJZuxwBVAbaGOY6JisPqc0zGpx09yrAvM1BSRn4cc+il/xo0g9Qd8d
/ZgmR0TK+BBNMvBWi8iwqqMXt1SSFuktV+nEo9ODfV6Tv/QiMtmld7VCU52sytAPvZUcx5Dgqak3
/HrtQOwzkNFAspoECOkG6QLNK0KbzJWW3NNQw6nHifCPbUvhHnV2DCSfoyUZhuneZ81DXn5IORUg
+BX9lA3Dr7RtiFZDsR+73ENxm4rNlKnmoYhqf+P5wTliL37KqAEgqJ5s7Y7zQK6GlzHQ6coTGTe6
Rc7AcqFftbYrqWmP1apuveJJt2ZgkDN8LylGsT3gCBpdcppdbIIucjZiokN7Us11oBjzbLI/fqTR
iUOOmCvHVAQKKW+Q/CYBgvfXS5E3G5ovf+LeeKpYBbak1Z5as6EySVGkU/tw3bkT1l0T9peJxSYm
9kY3pZVisQt2bhrmK8723VbsT64nvzURp/2xrdq1N4q3iDTYKtFpjC3jbGQ4rYfnwKBC03lqpiE7
AzPPzlJk2Tkeu000U00jVuBlykStqxxEEBOcBkRfP0zsla2NyYtfgGkIPLo1tJHbJWAjunGojF/E
Db4kV3l3wLm4Ftycjk1GZS0Z54vNWos35vzrRVACpPZax1wKTSOiTtMvuxTHPfiR5V5w3+sUq037
oauDGUhVAGFKtZXr2rsoI3tpm2etTMp7TZIHfLlI3saCzXilWcleV2DOSwd7YjRk40kfs/R5Yuq6
VFOOpEPJ11qy6iAue+3KwwW+dmTjEpN0uwt83O6axFaG4uw6XIzGTK7O6qun7UdUqaVZhdPape5m
kbHtXeeMNk+e95VmS3mAepjc6jSZd5Hc+NpQfZXRSXhnD2DVsTTmUirSsPS36NeCrumrkxqIMsJ4
jDD8dLFJr1/Sp892bL70HXHunrrhVSWqbj1MTruHxT0zpUt5HEL7RxNrGfvFaJUx6PlaD83PyfX8
F73s83XE6nn2iwAcGy0gjjHQw4GdEy8DdVelrW6xSdOvQ6CMnzkmWdXPWOn+qTcK5xEPkFyDi+Ck
V7hEamtpP5L1bwDmFu5DG0tYtuDpmrnQWZBw3gwVTN3GXngM5jdR0gFoC/wTOwyXlJKi1LvtxV0f
xEddt/W+JSsKc0pVUB4yHMEuLK/aaqwleKXoRrYFIw15V+l8tjViDfFj/57VXbNTGvntLNX1uzNh
1IER6X5yaN3A2zWoyH3RyGocJytjJmQydK5KX9wyRSSoT/WjDJwXGCEMuYV4cz3dOdtOMf/SOYZP
UulbzQhMer087MGyRv8VBgdWOBCjX1p737M6OjS8l18RuKS2KA1qtJseRPEdywvGAmebZFZegOL1
tYUFlnnvi5Trk2DCkUlCsKAnZjYQw7rQauUvhk5I3hs6dy4CkCS6tzEdBUkEmhxOFmhd7QhvRvSJ
dVB5v801DFis/HYyw/vZ/RByjGCl7zt/TE6GLudAnv1QUV4OTYN+iYFCrYXjd1TqDtY3p6FH1XY0
+Gkq/3/snddu5FiUZb+IAL15DZrwXlJIeiFCjt57fn0vVjXQjRlgMP3eD5XIyiopQzT33nPO3mtf
Q0VgFBLRWkJZU4OaAk2Hnird//OvcVr+kmFf1jxnVb5J2XrPHP23StE1m9hIhbU6hQ8/n6pLrTDJ
GXXatu1YIsCPbpU051/iLDwHOt9OG4gimruwd2UCsj1BFj70CvBU2YqDmzVhs+YpjpxI34v0mZ1Y
hCbYDROBMa1iuHUjfS9sEWTIEW/AUGzrEhHCLP4YCk0vUx0eddB5TY6obiyRUMQVcrow2C3KxUnR
UhsHMIhe6pOkDUXiHjLTJfF22BRKtp30IGN21pna7t/fKgq0v2CeQf4tv1QpzvD/LWn+P/G8siZa
/08G1tv/Oen+z6/4t45R8fmIpgQ8YIFfSTKT838H3aoMycoyMABRphDBvECu/quMQUAryyJiXShz
msV4+r+VMdQ1iqUqKi5fVVP+R2WMaf5fk25JlTUJZqZiAOES1UXP+998Pt2ITjZEqe70ZXvvTXbe
hsNqr9XtGaWsaWc+nY3aB24ldNVv05o7Qx6K3+TZAVin4wIDn4kTBw3oWYPif2PejZlqhebKyJc4
Do2Elb4YynPQsm/2vMl2FJfdnv4wjeu8PdEPYL5YYdzXY+GZjIrsFaQXbq0828joGs8h+IcVhxW0
+PpIwqXJSJchO6oPI9rOfWm580wZEespcMA45WQJY3dHTDlJUCbzpiprggPR58luiEkeWyDApG4X
W1NQNimC+W2fWq9tKcybKKLn2uVW8IhHpl8Wf91saPm6mQuVEGMLJ6tMHKFpMpqRgtAdke/84+qt
G/0l5Gjj6l1ebZhh4Gg3JRfUbHw1U92dIhRP6AZl20+YhIwQmO0UzyV9HM4ZlQ82SSpKmv1ETDvT
EoJuxqQeKSkbElm2lG8Tw4bFS4pc86yUOVyBBrVnS7b2mnm+iMByH1aSts/0eVhzee5ioZj7wiLW
Vk5eSKp/Y45bubXxS7QWDNY4dRwVhmWJYxHQlDsqPw2CM3R6BhJsQCdMTARHSQ0nIawocBeIeoNw
tZ/ko9HjGEDS5A/7nLHBP1reho5dk9+q6l0sAUE0UJPQDkwdNmqfhKBmckph3xvdiuhzooVvVs/m
fhmbRxP9CN3fSDaUzBfIfg9R6cuyKB2grNSvWvquFq8F+5amRHZWgbzF9oFZ2W4fef8TpfOqV5cW
+60eUHkL8oogbVqbVx28FKJ3eveNTfdf6tdxt2ktwhpcQ93W4teqmHfEkQvTvpk/FKY6evHnKwSC
1qs6ZBtVdrP1laRbif6a7kFlrMqI4MgbvVbDIqYE9WEMm4Woz5UETVhLPxFQlfVHVu2xz68kCy0a
Uxw6bdt5OJXlxiR+YBY+yBFJ650E+Go+mMEWzJpAHJJafy5e/T47mvF+JKPaj78zGRHD+N0FqsMI
m/DNEzNoBV1Wuw+pWzBodxKN0OiFdvIqMckHw9XcNBxnfFiwyOvT/ViGdqOAQHvty0dJj6yDYlUC
n+tNg4EiyZxBh0Q3X63QjQLmL9+mS4E2Vhk+i+k9Aq0tBhjoanHiMN1+zVbmb5AYsM9vyBO0NS69
il0nuRaZziReCLADj2eVpMxyhsDxYacJ00IZ+GtqayO/NWH2rPuS3QxaNgIa5iKhK4+bxSxQUH1x
3F0FhxStBQgUu6LZN3THgt69L1zD4lSZf2HVu3r8TWIG/uWXUADPpMbOQFSctTf0p0FWFT5fiFgT
LA2C17DNreosWuXFTygcFrKapBirkqn7zDSkX4WAb8but2KtmzjJt9HZjN9WDbklSBJqmA4popzp
nnOqlJLXWqJ6VnVa/NHOr95qjRPBsMIoDzFn1ULpS4e3Dvmqx+wjal6z8imCDJiCn96EAjP++NzT
f578MXV7vbWdqNLXZvcaY+dWP2biwlLrU0ivNSkgfnIRiewgRK065rxg2Qr9O759sBuI/PP6qsvr
iY7J9OSQLrR7M/1pzzX5ZAS5g1rtYXXjqxAs/AnCpxTzHhiv5NKhIKU11GKyoyHAJVU+TD8mkeXN
FKFJXGXgEQTjBBqeZu1VEEfGrN1KN/dyxVzrd4SKoep7ZpdS9Kpln0P6PZPvlAeH3Ly9GDHIYlrm
i6ze9+LmOFUHsKKD/qpV0nbOyGdTH8r8lfTnvPjsC1JC0KLgzmz7XSedk+YLz9IqEa+h+hsQqyso
1IdFtCreQGjbxNauAvlI0YYyIabYxzByGvUvbWQX4RFyHJJ2+tEj2WwqfnTxOAxPQzgO42om1wpV
pnIvtFPPnVJzB/T2FIa2UnwUbBw5g1i/vCQCuRje3O+xCYgjS7G28qCfi/l9SHY5cgXRljXMjOtA
8+L50g0djBfGBPWWtbRI7z2s4gVhEteAoW8zinHK5eFFkexYWbFNigODbXuI/qrKC0t3RbXRwI8i
3YK5b9d+twFja0lfM4qwzfrUmzuvMGnN0/YoPkrGquaA4+tXajcsSD1UpCx4sdJzTg4Q+e7+aeie
EQLYbPrkWoO0ZDsDo9Hkb2lHea8uam6STdg5sobFlv9Mgx5pKssZeWIFDGMFPevkP2ZWk1b5G9Du
zrk7ARfL2H3y6VHqP4SQ2WbJ055+1tZrY74bQnXCJ0YU8QAhDxWHEa3wAASIBAO7zJE3IDG+FsNK
6TykwyAXQ/LfEJ6ipT5Q2NlyZXvkg+HhJy3z0GRMkFg2CvJClPIKFyplkpf1TwkRE9cdcpqan3zp
2itvZnOApaflng6ED9s90ZhJ8B4p69wEWLMHN3JQZQ/pFMj7j6Q+eLO/bboDkbb9naO53O8HnhgE
YAYZusNu+C6KcxNkpKqfUp/3ZYewylfv3PZCArlD8tTXTK3bXqfZxXp5EJrcDXOgEiUSg/Ee8t0Q
77kpAoK53Yl2i/0UktwGSFEpbARsNSmY24ZRqiq9KOaWN0VzG+NUoFUFC7Vsu+WGvSrX/gaxswvz
Paovgrldbs9k7CXEiEr7YiAV1jNro+cL+/9L7D95GPeif4rmVUASk3/RUZFXXKmDrh7HJnWmaaur
XpfeS14jUWA4RNp9SiAn0cBnA6raIJn3uCqhP4Ebk//0ghV3QFAB+CekLlV91SGO3ukr0e6rjTW8
l+FNUN8s+TaA7ZGRUKBJQeGNYEc4Uu2xkxdeViSuoloezhU3k8/AmwXpKy0JFDIJaDBlr6wJFenJ
OizhYBMmUM732vzx+nY3V6APX9Cf0QJep+Zr1tA7am6hClqSo5D8tNKbKu7Ea8cIF67fhGR+tm6y
zy3ZyclDF2fWrf2MXWRGYHyRQuZg4bccPqwShkTY7GXhEFcvlIjrOhDPAvBOCF0NZlPbgnSJkYgJ
Lqxu8blEiPF9VOk9VVx1OCtmBBLjrR8DnBJXnVm6Nt1ZRXXzPY2qtYFupO7Xpf5HnVxKX231GOT3
Mv8U1LMFQkoO7lUar2B5DBe99eRacs1ooKcTeDJGMGuCrI3CT9TvXheAru9wjjIdi7rvBbWusMBm
eE2yayQH6xS5NbAaWjoWXq3pIdODMNDegcFdze2VlowjARoR9YNV7Lr6VExXAwFNt1C/fJBq/gn1
mi3V2Op+GK+KghtmMwCoMDrGvZ21ntW6utQhYKGxiKZU0GwNG44BDXyUTsbceXNX2SE6Jk3L1qkV
rjssPA1bPTSo39IwGC7gb80aL0NSFevbIfo1aSkMMOmz5k0cCfSrX1pud/kyJA/YgY7OrFc0XcnH
rjesvbkBcK/+ZHpmK0hMArxG0zbvLCxTK/ROULUB75R/CWAxArRXDYqGmg15aPwDVnv654MzaNOL
2Mdg0FKnrgX/rHc8TMX4mikfCieosohfBr2nsaFtlBmOKasgLYvSeirWjj6sLfO/l2N4AIaQ1G86
GkR8D4e8tdOApwheOuY/M9mVxlYkpTR/Bso2sQhg3BM01G07v7j2e2NhnF8hLorjhx4nLkedSnDb
lH4MLorqmIkbvIfDCeHA3LqDXzJyuIk9m+pRnncdDF9AkipH5+iKulTh9FwSVermohO0nzWqBm1j
BF+5RXCA19R2L3038lEwLTvS9h3gRNQ/JBL6O6nalKQNKfixpfJada8mgYv/SFun+dDboMrQCn7r
uNswYE0rcASB8pCyjTaeR1pK1hYzzxY0AXETdiitG0KsLaSYympbDnCorA80eWnlhD2KjT3Hwdh6
ju/oDCJUJHVYEts62nKyNQe6hskW87ITFU/rlDD11rq/yn+TYR90zGbNZq1lP5K2a8t1Um80dd+R
piZqMhSZbVVvmRlFr4jOTLDjWfzWq7TZqrsgvEsWLbPTWIT2YL6F7d5KSWOYXRbJQXkfgi1ZVd6w
iK2Trxk1lYx2Zxb2UYlsLng0gI3lLKV/OHJuBr7GKVMqqRopZfPxz+ovi4dRyyf0YWet3SsJM6/R
jUE1gcMluSRU1JWU8QRhcY2R69E1WwZyvOnyumU2pxHQF/TkK4ezO7A1FBrI5pu5CFmOfQUlM3ol
fcsR5I+i+KibG5JTxki7tvZMzKqteVeSP0G7dqqTc+hQc/+jlpR1Ed7STl+rJsGNnOW0Oln1f7oP
awLdNN3ltPrK8tdVXj0U7lIWPLXykQm/osXxOgAeV4x2m2grlvApVbZFlnCM9SBwoQxZW/mllDfo
Er22fggTUarTy2htuuklC/76+YabNtSOGsBE/Ht0H2NvydilZUuEbKXdqunBWN+fBVc23/T0qTHf
Asi2adF1DtGrVB+GD6W5jP5DK99kgIWcqMq1FG2z+lp3NyIJIU8QYPEtS3clfAjjmdQewtlXak/z
Ecdp4dW6QQG40HTf5uiF//DhF69i9uyjYdXWd9k45Gpko5I+BWSM5eOvsXQau+NoYTjpd0UW2aP4
qAnQQKJO9ZR+p21iV1cVKVuI1qRR2dZYaYdyIeVxLJ88VPyobiuCgS+L3g0NmLX3Jz7FRY4fHLXo
MkfSKyh6wTo6mnLiCBoku7p145hz+QvuOAijcUL2IhO7u8AbV+0VxW0kQi9B8L5q2m8SvGS6009v
hn/187vu32P/ic9vp8s4Tgl1yZkbK8NDbW79QWrAKfI9qf/QUafWJqx3UfBoG/gtEJsZSGXZdyh9
8dBryiuTGnTy3z50qfARipz4+rMf3MNwr9AOMJMHDBO59EqjdrSe3RgatNu0X8tMENYV00td9jR9
V4N6jbs/UX6E7cnrJkiOa1WCrVCvR+04Vo8qt6X8gke6L11Zv1BVmOZhtD6C+jMQ/iTljPlzmmDL
MigGrECNryOb+0kqUFFLC7m4WQVt19oJmK9OguXGBuioGgfQwSz3oFbJQQGI7sjmJdcogryiuEej
ssI0BF3PcEs/c3I5dKTgrWqic6vxYqlbOlDh+BN62biCVHxGmMJkuLrm1DtbGhSl+gsekVFLQ+Af
EXc58tl+5XTSLkg2le/C0qZWqolEoP71dyORcQcgLw0f5QW9mMzPLznJmzytOmWXqmB379Bm0vF9
+CP8XbwQ00QKaPPGc9NopwpEfO4m8ytDrMjax7Wbx+cCt1fASH5PFZsBzTUZRS32WGJwH9QzcrFm
7iUr64wFJyN8de2kHOvB9QU+N5FNYv40UK2BWdNibSXTPLGQbneEJEFVrBaDhcVE7tomryI9iVQ/
6/EFvhtPvzeDwWvsMtpySuIsyd73SchSVTzRzBTj+9ycioB42w0TH+ZHi5FfaFEeh6ujUG6GwU3T
a2ceOF4VAQWBz5jC1jXPTPfNwMX91VhwA5vzeYDVQOCIj7rgfSClOsfl2R8mi9jFvaWec+uahVse
yJkFXynPBBYP825gpDW9JsihQ7ycDozOrr8pyqEM1hL8uzb1wtkzrXdkFwxg37W05JiMYsp0rXIT
pNssBFSzn9u13z/pGHiVaasG3tw1+sZO3jaw25rqD2dHNmwm6w2Wtz0F/Jl294xqV4QPmdm0VrLV
oR0knbpfYf5OG9IbH06q/ikcavM1x5EfqYSAqDgRCcbyRYHVGBLS2yU8jXT7uqeETzjHQKCLeG1E
aI4vo/IrpjurYbB4NvQ1zUB7RsaVhffJPGSItIVlLw0OXHaakgnXW9Fv5Iwgwq8MUI3hlsuTi48M
sLnMXveCpK1vRlxAIusVLKIV1mOjvlfWgcIxIOQqeMqc8SfgvsZ7hic3/R77k0R4Vol0U2b5GjY6
7T71PDKNaWJnZiFo1lG6Q5zKC3Cpv4f4LnFKjpJNVu6biY4TwSUAHo5+uG3zq6S+SumL1qyNkQN7
fakHyECtN1cfwNm8rr6M4R6AisrO3/BPiQOS099Q2pL1wVZBl4eMN878WKrYe5LEBRDtLbw7zWl4
arWMop9K3l++ltafIqj0vTCSn5vuI/BvZBzp6IBhBq7JtjfoxakIqpOrxGBfqB5dd8yk+yiBI2QV
7X9GFOSW8SEwYbd2VQYAN+PZN9cx4EoG4YSjQGZGPsulMsBYsu8mDO5NCavGt04GlXYZcA6Zu4EI
ZoUDGgvvcjTUNGJtj45AVRX85YEKz05hoPYZzJ9qshXn1yB8xNKJUb/PUktulbzN0B8OmcGazEAv
OxYZeIprVl9aXhZJPdTNS0W5UOX3Ij7K7EjJd4Xq01CPZs9k6JIN4oq5J3eeRxrvBylt2CHSay8T
0Z1obl+v0ZmK1SUQP31qiyndSdN+hA3DZBKFni2Q+YzTeVUhWPzMedLNT3rnK0N77ZIWVhLWdO1H
D+lIOdowuiro2FA9t9U9EbVVYmxr6ySxg0xsRwKVG20FniO+usab0rLxmMGLZF0tfW0Zt9nE8UTL
t9Y2MxkZOf0zX1mFeIHT0UAXfG7mtdjfivKHWThpEJ/I5s3iIUH1LaIZsT5WMlvCUh6x8GePWXor
+3urseJvCcu1NtaZcbaV3CokBHqxHsKjJMBRblZl9hGrty44stnl4bqScHr1S4GqKXZUe/C+9op+
wDdAOaim5VbC2DvIH43y0lU014wfoX+XZFJsPZOYjPzZ6rts2jVo6GX9NGpPdTwm6mjP0qlLfqrW
y9JNI1xS+Q9P+ED5PWsC1jJqDieFdFFGtzHE9azQg0IxVHNcNrw0PzJYbHRoSuI+kY6mTn6ItU2b
jVxcBtPuiOBgSuJfzfBelV8YWsz6k3gwmkWbsWntITd4Kuwl5WJmwwi+dGiXijsRo8rpu8p1R5kP
qeXp3TWBVgZFspp2HP8l/Tylm1hFkRzdCnmdkDkq52zsLzIOnJ5uV2vJlwS/DHUFEC3iQrJ1QqlY
f5Q0fhD/ANPUqp0VM9Sozq16SDtXVK5pfaWdUVAud9qHLx0l5YBvYVXXiImocp+RdG3qQ4FhV/Xf
cwsRwFspvUnNLhUvYvmWsq8l3WEaHZYU0aSC2ZFu3M43o/fo6dNVQ0bECUci7iEhvftIfBE+6nIY
nVp5jXmojRjSZ7ReiSMTGoTC3Jo921Ak0ov2uopQEcap4kbDpm4Mf6G2NowXEr2I9avsuP+xCFVQ
z7UIjuvW/NJhpvjF3cSPIY6vLST5mHauof7Cj3DL/l2eX5PwMcEPliNSs4TVhDK5nb7a0NMqSMqc
nfAoIEaLaTa1GzEH2A/HaRt1x7o9ydSaVEJqdMrby5Q9NabnQXlXrYPJE9S31r4E3N9XkRe24Smd
zlpAfSUTxSbdSS8UrW3YeBqklSpAdE+DUn3368kW8r3R3cL2YBGv7lvrnu40zDD/jR+L1ckTwmGl
iXYJ75Odw835yX35JJisT9cMdfpAJMytSxAmMLrwkq5zUSTy5tCU7uA1I1Ib+xCo/dYwwh0pCWqA
BpJFI3+UASSY9xqXXUHF0O0Ni0AuTI96QLvZqEosA9oDs2GZv8M9XKexxd5TElie03XgkCFBZS92
ZgL+hrOKqq0ywSBIZWUQCkzie8M0vwmYhoiD3Zq099tNomUUsde0kYH1nJHqky8DB5ZGGpmSge/O
4j5maoR8ubjgI2WQ1Y2rSPFa5SsLkcHhtiXWS5h/Bpa9sLsXV4oD8nzYpGWJFa3e15aj0LeHdboi
emQ103DAnKa6DYUzkcKu7BvYEb4Ktm9J2cDKOIggZUHWod0AQJ4eI1q7s6Q4rUplpCPLVO1KPkbT
VqxpvYVMaPAFYF1fJTEBwTK4MwN5VukQUg5IbVszWawQFfYcVgSaIm7QKEfcYFeSIXiQO+HSA8QD
eGwxrwrKP5XOSx8QPFQc9GEbhDnztLc0gLVBxzqRCdirt3lyNgMiJZG8jC+G/+EnTkItl2yC1sAo
43pRf1AYhfApBGXbV4R9tI5en5dPmlAnKbVgCy2/l3s7TGav67do5TCycH6rT3HsSZUE84I49GrP
A9K1yUqaHrXxl6nXWvszcrbd4Kxi361uTls7qLUS4RLmZ5GcyhFYoVsW4irWFkkmorUdhY9PF7/u
8BPNXhIfVXldBdck4cLRyJccUXoqomdFQOjNkzgyhFFd07/P013yR15Y/6maGd35lkw2fw9L0PVp
B+uztWUCHGSEdIc3wBkrw9y05rEkVwO2YvOrcbgqm/vgv6HIw7tBwyKeWCvJcMp0O1/OUKpGwFHI
WbPncSQIXsdMghtonGUa3z2UoGTlaclBLH99avdklG15bdFb133RZpLuVSjvdB7iRqYRQJA2e7Iw
9TQIv7VO5og2ngVo/BanEY3Ce5o+InAuVPTyspphG2aANGzjc6Y9wmUiA1e/hvwCfSq89+JBTkCk
+1crOCUYlYXyTdLDq9WU2aGaR9Ep0oiubHcYNRyg40SVls4h4k74F7qorZudOLIgR0GEvJYUJNnz
UkC1Psq5xnMy+UMkily1w0GxE1R/E4KqnKDfXHhCuW+yS1h/zH3lFM13rv8yYAkmy817GY3YrTd2
c8TheNAgIx4CHHSzk3CNq35rmrlrhHRv8k2YHXF+kwP/GmKUtMAMzp1AqA1RkhIuchaIkm9X9R8K
Olkj+Ch7DlAaJ/JTN/J5y9OkpQezc5NxnU+3nsdZZ8ra7nHvmDN/uhWHrdbRjd6xRXbjmmVtlFBB
M5eMJhuR4aavH2JkQIdv3Lq7mAGUcxCS9EiU5KWuufr0q7ay2U1HszLXAhJbX2VMi107Txl54Zts
IOwrF1HcB8KmNzwDRIn4pbAoTqx4RfylqHuhxyWGfW+w3iQq1/YizF9mdyw3ZYdxXtgOYcSUIl8N
8UlJr8Q9eg0naM3A3zWjSDiPJBzoXLwJSUP4xZhQGS6tRZPyHcgLIqcPg2NzybsbdD4xyAssEx9w
c1JFaN+Jzd+pD8cUWiG8fVIiYe+vYeBM1UlN9ksYD+/pMqmcjV1ksE/UDiv1xL+e0/49NBo8n7Kb
SWx+izV0V1U/i+GwPwwdvBnh2Kgf9fxGWrAafW/TYtuXMD83y/1sXJmaXPr0cnNDBFTc0VFwOVN3
KLMI2AjZYRm9h5e523scyuCCrHr5Uo1ur51pf4bziCb3OEhbJBeUFUL3S0fV70SvYTFW+w1J6R9p
aNmiv+nw3vrIbkHATYSiJjHnkfWUrKPhICZrpX501rhJ67UxeE26XSIHG8ulxWFaFqa9ncpj2V+5
87SNK9SbwJia8qTp2oekumnwHOQX7PZ6+B6FL5RqTJIGaqFyq0iqbaaXqj7BXM/EaqPVx7R9z+aI
D3VqrHtq+YT+Ooa+LUmY3OEozJU3eT4LtGD6g29otj6xdBfnEJyMRRNpBHkNqLJmZbFN+rblMRi4
g8cs+h66zE61sxn9QBtCxo1Ql/+pgLhqzTcomCJ2MnPYKfF18pHoF3Y1rmNiuhsmvsfUf9TiMYXw
XvJGOpGwgUxJeXLU1GOXG+jS9ogLZAYsMe9atXDij7lx5Gb41A04/rxAxRDb6+5I5Gs8/fjzOyV1
yM0e6SaCOtDdUrWJSrsgDxTpLjXfw/A1Kgel3VqcTxrMjPjJhC/0of3g+cmbXx5a6UulNgcO30gb
yGz2MnWcIM+VybMsHUlBWXGqgdKqjlZsyH3iNPOs0R1hna7XQXg3hL0+rhOFLeqAjQKs5kCPIN/U
4+gMAzEx03vRUT1DAFJDzY2QEYzEaVieoh/b7lFDyEu/0hHL8Mix732Sf8oEdBUX+VDyDg/WYWhy
xzBuHMI78SynmxrVHnnhnlLOns+tyehikiZg2Aa1T2l+GP57NeEjwZ7IELyfplXiG06czV62ZI/R
p7NyBTfYLYUErjROyo4icG436LYoGLfTC5mxaCYAcZjfUk+dGXG0sLvsQx9zdj2FM70kG7QM4szi
BkIXkoceRfvyu39/ETuJt4v0Y02PLTcpYOohmey2We9zVhWIT0r8kcQRsurfY6z/jYh2pKfH9mpY
dy2o28+yQK9ppQiprEQDVpQa0lWrKQOJSWFRnhhuQ1krjmIHuT01upQkuLg8joGBu9eQ1mObdy+V
iH6MnMR8J5tz95JCdvbaHscfonekOVhH4KiplwxA3RO0AA0JocsdNNrJgVkjwS5R8zeFmdtbZC+l
rf5eAUUoMX4H815PqthTB+1vGv2XuG1O6FZVd4lnOSVTiOB++R0tX2FDTM5zTPDnZmk23FCFi+ji
UU4YIkEVbf5sZBnVvWHeiOJFyCLp7SNWqO8hHM97If8d5DB7raJwX7X1+LlEAXDXCopggRmQxu4+
+gMveMwgZKhVnORW1Toh6ltejLnaDFkm87YFwlogi8qNa4QCsiARyy0ibxss9TogbVtJWhzvJk2v
vDyMd8Y0j5+4qwcbaaFwied+PWbWCfLnVwEMTIsYFkYqH3Is6RS3iG87KoJoHgtnrBmwSXH8FwzC
Ms1eBoDmS0ATlXSZhf9HhNMYRk81w6g+F+JbHn0KSfQI2L9zIu+QGpTP0Ar/BDYsgU8bCf1vp/C9
FDKlVgoq/j5DnCO4FkbATbAwUCTxJ5LpqE4hmQJTQvEuOLEV/AmyRujgfACS6yYCoMqin+BpFvPS
kmLdVYcb6Q30S7JCtpVA3/zzmRdmylSOt7avLhWzdHNidMCKzA1InxJB1JTdj6QehlWss4iPFFZ1
Zx6TOcnYb5llDUCmV1o7kqBhFa6pkoqsCciWJGo4bRbfcOF+aJN+X75yjgOnGuXz0A+bfpielsqX
AQ56nTBLpBUNp3SCLTxb9a5NsskpgoqTmoCeJdDw6Yg9Pas0OgQlHYpZgebC8kowm7Ue9OVm6OpJ
DDeEhDzrplqPRneEnMVng9cxdYtFRtVPOC9+JMvCT072iS8BLpPz91G3U3Ob6zQzAXtSsItvejW/
CbHJyUMl5Djhr4f/aEvVlDH0TiDPAM824IDnAddLISrDxtxsjdN33HZ0mCe4KnS6wkzSaSSX9L9D
KgBf0ekacEOSsjgXtLZ6cJJqbH63frzFwnFSq/q1EMGc+OFfyDMyVdNaVft11kLUjuf3UeRTR5xs
RY0JzOQTKId6Rsd+s1r6VKFcuFlCLGgqmNWqUCAmAlPM3GG23urmUPU+OyVP66zqiLeKv06g/q47
4CgqWijcRQimouhPlQz+WJfOaPCdeuhuckkpaAACmBS+Q9tBn5C4BmYevetzeiU3c1ilJYZqqAel
aWsiSVh92N0YXD0Vwz/7DFanMn2GuX4bhsIh13lyBpmDRmMIH0YBpa7RnwBHDXtSB9sypducpbdJ
r0wHDulDMIurNSK7q5R6+ZrvUUGPQ+gXeIKlv2zhLFIrLvm4qB1NleKmgsJU5/c25rCERR/I5/Se
i9lOXqq5WAb6MGf+YVDEAl4DP0shjHc36lhrcpVrbC6DycJo6MaL0Z/cbgURJZCY8gRmU38p5nQ3
idqLUsffxozNA94HX6RUGAGsVxJ6PAPVvR3RDnUGqdsMlcjsWYJLEDC+VsV2m7TSgLRpHg6BTBpP
a4CxTUUwKPHkLDJBvUihAKFMXf3zkgD+jBkjoxUc0z8jjBjta/zgUB5f00o4WzMauVGr5H9fh1jK
eYDRNaRt4RgVrd6ZzDUbKzYONsFNmdOLIvrShjjulUEvDtfXU4h5kmsNk9so/lllU4JdXY+VtvTM
UsmTx2/UyXyDdKnb8VI7TWzXHMrtTqoqNslxT6YcGk4dgIRIpFvRMvJIUyLJfBY6v+eXmJlpVzaU
RDxpusC9lOS1SqiibfpcbyXl1ZHZauBTPAJ55rNb6j2uadO3oJBSzC5YeJKDbPnQgDScH1PspBFB
gOC/F7s/NodJ4pyQCvTIvMxXR7dcIulUS/qRlyj4DNqYVKLTKJpQtFVRZ8jX8DFiCRaAaTIpIzbU
ygYDDlHJBRAmYszG36zTch6w+MU3SSUIuWhjk/zhd3sj2IWeGLCCKOTnY9BNFHcv2iPNkn/+xPJZ
y2H1hLbfXwklQVyrkp6T6PIv4bGS9x/snVlz21i2pf9KRz03ss/BdICH6ojmPIikqFl6QciWjXme
8ev7g5x90+mqW9X5fG9EBUu0UyYJAjj77L3Wt0bgDE7rrW1Fl1waw2s6sEF15LCzon6O7HKCNfde
YXKcVeJdm9G/wddfLuYVZDLce8b5ieI1qpoH/PHnLsjYedfeXNfnV1M1kKpivllsnewCmvSk5ePt
fDNO8bihrOFmWXZ3VZa+KzaIIC1eRO9+eBFtSRZB36v2uSaudj8+ZeN0HNzi6phUf58LTGs/DcCn
KEgz7Lt05Ybiazuqs5MMd1XHLbmdCCpr/IdRcTXkKEnItgLvNHJ/Edr4VEecwzHacw4YgUXut6Hi
PXFR6Mu24j2nJK2jOQYnkLlyY1ccZ8xq73GYvKcUyQQG7aTgJjAW3NjBt0w5e5MW5Z7FGYmxBw0w
Yw98Yke/1fql4Fgl2bspOx3BEh8aizzidla0EcEo4XNrJiSznJW2OBgdyMwVfWbeXYzThmbk1K+6
fPgW6DdGzvVW2CgOzKjbBSWHnBN/5/TfSYsHABkBTEvZsPWcogjsh0UpECAXxfvnLQ2nIk6jfHb1
so572tbKmA/qzOhq6CmV+aWy00uqNW8NEXR2aX6YbfrezAckbwa067hB9arfy7qge0cNv67HZlxR
BAc3FSf2DRkV5sLRW3vp5ShQXUs7en5WPFKsGBi++PC+yq7G2D5nXpmsyL9wXqRCDaBNjXzs+lhQ
ZfqIhbS+PY5Yl2vNKE+jqY8bg3BI9ExRgbQFnpcFgmb7+fSPh8R6GCzoWkGAz62ZTYy+XffnxB9R
RAJQPfiaBAEOl+4w1dUJZ3OHcKFJjj4xT0s5jO92RhDoqKngUTMhmHoFU2M76u5LVSCkZ95UtCE9
Lp0dToTaNMlt677VInGu3PatosHQknX05NhOcwy5EONKe8laxAhdN3wB0Bys9KEWd7olpjsfQV8T
D8GlE6h6YrMZ10ZlRUsvta+05q1thy3+NQxQfZKLciCTGUwTa/7ciJ0lq/rWGWY/AKw6ISuSMgqa
ymM9oLDKUtxoyokOVcyMRvkQuFtl0VDuTf2YW4Fx/PyJ1PJs34zEwArnhwPpR4DO7wk1/yNr09sc
00f997/J2VCPf5lk0P3H3/+mAABg2zccaTl8GPwvc2DN1/e7MPPn//p/RqPMvFGSxYLjl1un4CYi
pmBGjLEDXugGRSLdkHcEGppenwY5U52UtvgJVvBP3sVMr//zm9B16cAlMEEJCEv88iZqy1aNLGfs
LCPRoGHGbk1HLwm/N9C+bYb0f/3lcOhy3hsGXEsHi9DPnzlxGvydBmKfoncIKJNsLcp7TGnbiA5J
mzfGj4/3v/50lOtPMubXnHjm0IcG8+en//u/YqYTdFLTtjjj/gW4Imvek/H9F6bpj9/6nVgxG7pY
vFwpeRC6gdXqh9ULYoVuO+yxLExWlmFJ+w+rF7hTa/aByR8esPm0/39WL/s34QKxAAkzA1Jn69hf
YJrKfwx0mh1lLiRJ/klMZ7+cS9YoqUsKumekVX7VzYKNM9epzM5WND4NaC2LBg21wf+7wb+7dn+9
bPh8hnR0YRi2OedQ8CF/Po8dFesSugXw8m3jwk7r85eq2vsJAnStH/MfD02lX2XHFtaNn1ufEqq3
dEQCuGJK0KBsLaaNevjpK/wnlzPH/U+X8/y+ZvudLQzHcaU1//1P95Q6hRU3u82XSVOe7RErjxWG
b9bEqM5DrvBXX8zRlUvbXzexZqtfL+YsUxCpnJH82bq608vg5LTORZXBC27ip3/9Uv94vLETznBd
w3GF/cP099Pn8kmv67VMZ48x0XJr0/DkBimGLbdYF4zGgni4+9cvOJ88P98XZ06LoxxObSyOxH78
cnLZtVI1G2h0ErZ6B2GyGQzm0enFKhBPd4YNCrr+8q9f0phPml9e00DWw30Y4q/lil9eMwMi6nV1
3lEuMneSSAPGlokn0QzIiUZm+Tx9MFRzahztJm6JV0aThCqrb57atAZm9/b5HOfCV7cs74jtuTeV
d2/YBTkI5F+5McIX3T6G4bAzTIbQdobSfWTCGDnsbUC5E0mABMm3XsOv//qz/ZOL1bEM23Jd21FC
mPov60wfQ46cKpqEoTAPk9LfalReYRI9OkN+AAWDbQmMWAZG3UwO/+a1QS//elxtA7iOaXHLgZPz
y3EdSsdNwoKPSSpvR0+XtgazxSpwtq07k8eDim6JGT2HPfp4fUxo99UDkRLls2nCq/0374bopl/e
z+dqzwoopM7ZY+q/OFRByKQFzlrGOPTIsJJCsyUDahUOIfsQA5tpOD6afkJYrSa/kpnZbK2qY3ZR
ceiM+aHLohlBiX9zSGLYVg0kGU8gptDFAw6eebqLzENYmVrOXaCD1fkzE6S5+q29CzpHPnpZJa9T
obbsAeSjwc38WrUQShT+NDcwmWpP5HKG5AvPaLlILfScsE4NVN2yL5z6MqSBvoiaFL2JE6BMD0L2
apq2UlZafvNS762xRfY06cCsenPmzZnDeBPp4xygI9utqwVbRlzIgMW0JzK+vomptdlURee+sgma
mmLC0HyjJZnERi8FhGOVDkjMk7ryrr4/nSsQlOx/UWa7hd9c2ynEAqRhvPVtbe+0dXJbmw5laMWb
AiJ2yoUazj5tLbSR/DTk4mEg1Z60gOlV0czN/MD5ImnphVoa38jxyzSjvxhgD+ceQODSLGGKkNXn
bnPByEOzxvBeSCa5me+y79j1OiRUJvbdidQCuUroAhz9HFFrMNDybg39GeavOuuAnLZxxAQoZfd4
qBszZhtOpB2lIBIFkIsPlE3pMrSzDsNwUz7QEki2uj2KlRul1QMz+XnM3rwjLvDT+G6qs4AQbCTR
KjAB5Y+AdvjOWBzTq5NHGfyScDUR3XKxyJBVjmWucjuIUJKC3TCGGob2qC38sEtelGUWBI0z2SwG
oJZB4wqMFll2nkZ5CSCU7VQHuO7zYQqI9vGHlIE3YQl3dWHd0facez0dQ0vVFYA6+x2LUc3FjvuX
N8DpNGJ45I+QCpT32hh6R8JdzGcGTlprRle3g8cHtZVRTBZXe7DE7bLxK9r51ONM7Hv6t11Th4wu
sQWHfbPvwO6tyo44Jt8v1F0fEf1hafqJ8sM6CrOWB9NR1JjKfEocMz1VwrkdGhdmTzI+Go1EmhZ9
L6MsPRZaSyNt8ulu1TbUPm18AVC1J2LthA+y3/p1CeRNFSHXrCBfiJEg+dcHtgwcgbHZJ9GYfGlL
ZugNCUhEqhYJOoc0valdD0eB6q2nsomTnVA2MpH5qUY3cAysJ1pq+PhiLVr5vbBPskcCY5BCwbyY
p4XwbKZe/NTYaH9z6ZdsEswYkrEbslnD7cbguioOQZ3xh/aQRLuycLYd5dw5LzOijt3WXrdtqZ/H
SJE/7tivM45w602cia2niudcw4ieBc1VKOPKlTaiJqNauZnVhrUbBWApA/YfbVWfOqnFXONZvCk1
9ti5jjkV5rT2iNudcepgVqfQdLzHcmremNFP58Fw3eMwaeiPSSIfVC9v85j+QhA9T0xXbocuw1E2
0T5fMkqKi+gYW1Ax6BK3aFaRaKNtezDKxHnQcmvEH2aS5VRWIbYc7tWlk+kMX3zqKO9cTnZ2hgNV
L7VQGOtMlQ6WN0Jq8rR2GThZw7r0RySdOl1SfO/aw5Qpur4N9MHPp2Qx8ruBehRNEK8jM1AXJ8v0
NUMcf10lw5PS/ehBwMjKlWfeTJbZbsagQvJKNPSb5dGkyI1XHFPt1hCUn6HSKId046EPi4mo8YE0
mqh9TGL6BkrHklWFO7ewJ0iEntgPVXOrZyToDY6pbUjtZWhUNfHe6st8GQ6kdIQpVtbRvfUlQykU
Fi/YkwLGkCYsU5MQothB5VR24lHZbvICQiPBWp6ZF+EN486LGLzX1jDPaCKP2WwdX0oP/XhoGZdU
iXFvce7clDHTviZ2x31U2VsRoeFtRfekF459cSvbpPOJvQdszP3IlBaFM+DJNAG8zIJAzo9Aqt0g
c7aGB3p2d7nIL2w52X93Cy009v5IbmdmtQX6h3QBjctYjtI4ehezqMylEEUzZ1ijz8+xZiI4nH3h
Q9SeDVr0NNrjRUWLjG5Da0IR0TYhZ6onejxLzvTk5eajF07WyhXTO6wiOok5GhCanrA47x03uxmU
faM7WG4ajNKVizGCoRh2GhUQ/d23ip5zI85DR1+VAUhXREsjpM0LJHtaxqZLnws+D5GG9hlw9TmD
5mC6mLZccUujHsVmB5k2dnwLJ5b/AnsrMtFWR+06jON3YRdEJ1lf7Wg6gVr6HvnkE9pvDnE0n5Vd
0ZT3deW8VwxpWpRb9KfvfJ+sk8SE/lRK3q+eoQohuaYKhiOkProCJbxf5icSjA2imtQeNj7L3Vq7
SWx9Out3RsZMAnTdEtoVDiDlNLsCwFeVMmofK+sydN7BktrO72j4O7r+vY/SZyvEa1HXIyDrqV9m
xUlPo1d7zM8Y4jG8ZkjyYDIVyzh10C/m8nkOJsNsD/nGh8zVzEtoob2NIwphrwRlnokjptJq5eIe
ILgNR5D0ebll1Me8a6+8i7OXrEcx34Vg2dk9zKVYw9aJns4W9otPOgX3Pv411K1xbfD6XbeiU/Sh
7ZMU1cQgMN9FxfgBqR4UFWEq9a4oqy8mb3zeBoEsR1VtZIdYMP7WZXMu+8chS5ibj0g9ItNe1qFW
ohMm07a48yProxECDW+PvamLcKh6saJcsZEwU4BzcYULEmPumUu/pLPkywbpEcJ7mPeh85ftlBt/
bO4aLXgt/LnfnHMFw2PDPwUBP9UZec8Xout2JwbMPl3S6YP+B1+yTF4VWJA4RdmbnBPFbLJxL2HK
zaI1bSjZuOmIIF2EWC2FJLBPlQTS5WdXJZu8Eh0qAWR6vY69EtnSj3/TTp9AKFyNPP4SD2wRSvEU
6zdmTAvRS7djRwjgBEdlafpgOThsZYA0c95O82V9I1FkJ2X5ag3lsYnVtRqDd8bFd7gi97ETaICN
p3fygTT6brCp67Z0GfwnHwBVynD6mptq2dTd13nDlpeAzNhWKXai1bJGNgujYss8FD/SsUoIT1LB
+JUQo6eschZsE55bK66wfrDhw+QPFZqpUI+uIxk0RGfteO+3yUNjm4wk8x4JiFNeLReAhZ0bxY3B
pKvSlL1rG/VAJu8pGPpnmplUspU5EH5Bynr3LZkHN1U76xntuZHd6hcfhgteol5jfPyq9eHBpKwx
mnng5MpmlRGSu8Q+oznmtrtLfMSrlfJv4SG+GHG0LBNhAzF5zDqNt+dRe4TNunGpe3tFN1tmd/OZ
w8Rt4iYjXhFIB6hh+jwOD/akglUdoCmYulBiy+uS7SS0ncw6hJ0BkkyNa1bDXY/J2NyFUw3nEPXP
MYGEydLTLYZwAKk5fwVxQOoZeK6VHdcnU5GD9fknkdFdRSOYD3s7wigvUZACH06uHeeWofuHlAFn
r+p3rcEc0Mn0ZaAYLLVplU7ajdOZLChJeS1wM7VhsVcVzsY8uNVS19pmmfGNnO96KV/sbR5LQgNT
nXt6aZQbiu21Fs29WwT2oKDolnTLmmwH6AYulUT+zfG6k1vN1ZMl7nyt7hCYRI8DaYKicspVVhgb
03fPwfSh18hrk02KPGIpWxQIxA08yyGceR09xpbmq9FienfkDu7JxbBqk69D2+UBnEy0kkwP/JVI
GEDkmXNFedv4M4jfeNN7vDMtOhJ8yYySe+2pKnvOzCTbzltlI8SQjQa9I65zUXCOVlq214jVMFwc
gAFK1hCUORMuZKCWf5zP+bTS2KCYBfUH7ywq6i9tj2U8kzPaxLLXNXclduTH0i/e5YzgHMfuKOc3
bBkAvNGZNQb5HU7iWxDAJN7s3uRlauf3C6gUZ0rohRHIZyTU2o+/dt3yHMOaXCTty5CilQF/cAMw
Oj0E7IJ3REhjpo2+FrZ5l5XtSsz6wrgPXzu92/mTvmvyCBYKM3QUWtNuylCG+4Rd5aO9ki5Dlzy2
t3SgvvUqeIEpyh+Y2kFN9rOuhnCdCRgtkW3fawk+osjAuaFG9DythmS09dBP1tgRCuZGRHD6w0rU
H15ZDpjycQAKfyPThru7C1plGpx92mMNlz6BJAVUzkUytbuptPbwkvXNOOLoSbAcBo41cKquKkUU
5AwUdXwAiDFRIEtApNrJZja1TIpsqwrS3fIWzJJVNtXCMVSxMckKxVqS7bm3N0REDFx/9OVSCA5d
BBZDn+TEasYdaTDMdUpRYZj189hOjJZtolyIQCTUk5CiElBJhGJgsK3v+jQwZyaZJI52LlaOYzg/
YdQd71QJe9CWIKk948s4+NGmr1V75LKxEHlLEjEEUHxvDD+A082UAWRFbnBbS2tcu5QWK+M2TQxj
SeJLw6XUbVpD+Ud4rvJQV/2uZZJzk4/YSTNXfYU03x075W4AfW8o7rIlQcz5oqssFGUencvGMZdR
ZEDMrhDhfNY6STnVawNAPLM5G1uVCLJbZixcce1rYGr2Ttmaji+hF+uxFV+smpRM1CdrTaZk+YzW
jTcE41JV0bsvHJ3eUsWdUrF7M3uTmrvo0TSX1zgj4D1i9y2F8e6OBiZSSs6VZVnxNf3SsmF1Oya3
1DLySi6avXACjKONOX4TTRw/sFXGIKBxu5LdnmiLR5mTMp33ttxFQ9euB8A/RsPRAtQoF1kV6gfw
dQcz77+lk+Q36IwG5VdpZM7SLa0FBFpk9x4+/0xHFErqNxV+FLItMeFz23emtEjaCexDn5IE0AKW
WNClXJBieZNwiIG1I3cBuKKVH27o18u66fp9lbv1Isof2wHLOhhZBEZUqtxuuE/rzmtn+tnermlh
GqY17styWwudqiil3xQaO89uL6US95Xk2HkF0J8RtPciCKaOnTsEj5q0TjJFPZTA4cVr0pWeUVHb
GhYuYzeXcpaeI0olMVJUGACMSy9dEFuj82QwUIYRosfLwgEdb2n+qfZpMXh64ixLLyQEINYftB6D
Kuam9GRWzqNAP1f0JZk4g6WtTa947bEW6CHJGi4qyDxM+7Ve+6yiM2427C4Qs82V2eEgQ7azGm1m
o9aINrGGRVMgYuC+ODMyUINNgiNnRtxZIwBFvptevIrYPDNZjg0mBnYbEEYn7lTQhTOQARuv05xV
TT3rsuysgSlitx1DjTQL8viEs01CyjM0TqhGKScihZOLmeGSgJz+VE01B2yEnFSFdyvyObj1ZLhG
Pgr/W6kqeWwNxPQyGT+YX7/EtSSzkZzmRVfDlyi9VUga8O6zQGi5wScFgvy2tTjFW38b2MGx1dJ0
7dOHpKEyQEfsu93gmQGTcu9aBOCWAkTJRZp1K+X0dw1vy5METMzf1zgJWLEYGJNhq+d9tMpTvo/P
1uN/D8MexuLb3//2/pGGBOHUTRV+bf481jKY09Bt/8+HYZfqo/2nv/L7JMxhcmXpQumABclYmDHs
PyZhhv3bTHk3hEO0Hu2znyZhpvxNzv0lVznKcpU9D2N+n4SZ4jfDltJWrlCK/8j8S+z2f5wk09YG
xih0Yc5Rg/Pc7+epDxIpAv3CtiGayD+VbbuasP6P7ZewQP5v7mTUXrjXGX2+rYdsU8fkQ/10sG5/
zCh+nmVbM9b+Tz122oI6M0KGJfwfw0dGhT+/BUW+HLPElH6Cy7Up4+TgoQ54JPHSvApeOHK0dFf1
jZwTpdeFhk/QCZxXO6ne8vrdK9rsKEgij13s2SW7sgJ/otaAEtNEsy6yuj1Qr7xUjt6vmza4qaH9
4ImwrnmpG6ux18DiQKzQLBjNxCDO3fGapmoyyAdtTnJ2wRE4AyinYWROpwYkIF5gNjeTsv07p+RX
BRc5JLEYIo4XVQvLb29dv4eVo8NM7BTqiEKfO5pYNDPbgthmDCb5eBV5ezkoFDDE5yqSX2obDXYz
VZc+F3tbOtPeTvtsEfbtYx1z044G/4MeJjKELv8op0m9dquJ/ajnldMqgJtWU3cjaalwGhv5i2yd
9hb0drUOuza9qsLRVpM/etcxKwVojLiD69uN+6JDrd/WTkUNb3h3DOD2tt6f8w4IjluD1tOap8xL
kPKO7PuCcHjLacXoIfyxPjOvoRk2JFUhC5kQKs1/gvbsUBv9JUrzHfiS7xHr1LI32mxry/TDiQzi
jxpZkMtj3fFXszHCeTB8sGIDYJSi0skol88TQULwIPg3mc+sO71CdJfcZJm1Qwp96zvJjR3OkmqL
/YH7AEmW22xZ3mdOI5CMWwCyGVkFfTZblftLp4crp8UAjhRx42UO2KMkW+l2S/O7zt7MoDvJzrgW
NTVRE36pApRYHs6TBmAwjWZsgWgac694KUT25uFr7WNMXMYujdSeamzTAxdcSOTNnl2QPo7ddTRz
wi6Tm6HOliLkb21PPdBY+i7wBVvCxrnjf6Cf3TuNdyiN9pSxhGTbaXIeckYBsW1cSYW8F3T8hElf
TEeHGAzxdwZAl6Rn+FOpB9MOvhuAQi1TApSIF1OV3VSlvUEUcl9OzgZI0r1E3vb5Gd2yWvfgPPpb
z9U2mRx3KNK+JWn6Rh+Qvq07vVNrXFWMmr3rTt1Toc9MhLltFFUvwcjnKhvrKfbsgxMKzCDVm9No
SGcz2AoMCjlger5KBbVvQcWXvgVDdh9WwRciKB4itgALt3zCVFVQt+hPmaWAAVvALYqiX42Bs6+I
2Vlw9MatP57dMCLmgdcmJoc9dD/RRS2XzeSSzkVVV+v0bdjwngnUfS+66ckhbWoRRFUEP9kEPrwf
oQLWwMpKpdMNJqlTsze6Ud5T3WEUyLoLWAHm79ZROnQKBHsQhnkc9jb46PuDFSIn6cLsrQk5r0h6
WXqO2oT2rT74+Hs59Wv7OXJmUwVKM+WiralQC5Bwv46b5KYYOEnK4kVmzGAB8HsmJ/ZgjZyiYX7b
Wdguo/gsbHgAqJZpAUI17nDmuA09hqYgkEz1LyOCrGS+7hJSmpg/2md4OltyOHZobVYQBWNs4HEe
fXRB+pGmTI9IQdbT4CMd2ddYNV97Q4xQ1I9bPgQosBnr6ftwDgq7XpXmxEBtmC5uCmUlwObSpQkZ
YynS4lDeRNJ5UKq9S8mExpQYU2cX4PgcPXktXXSOqSsxi81p3Hzu8JS14HpKsPonK5TtAY3sMbPq
6poAScolkkOv7ToSMVW3dcYJe2I2J48akXE7uRPmUNXWq77APhGBDrSqtH/1DVL3yrrD3UYY/TPh
epC1ga8RLtiRNyiqg1bWvz+Q7wkCR0u6YxENxjFIuxE8X6lejBG53Tjo9FILgDJakl/b+aEeSGog
HRxq7Whn18abOjgH7avtUoNxkB1kuEH6VWneATI8o46aVnCB0afvudzB5plfOglqQrM2ihYP1GyW
JOuUDfJuzBR4RerHVag3pGBztFbKj7StsJiJlJb5HLh9eCPdEUThRFB6/V1NjIVq27wlelv1JEh/
PqC9IiK1TreDSepmPNb33ejQEHKGCvywfaLqc6DOYQCINQ+uPvZisHgznLdN6O5FNhstG6HfvUrl
XUrG460+dS8sqv6FgaV/6SI6IGwpCpTuPE2DjC/IxFuLrLneiMEQ26CCo25lU7LVxuqbMHMaTnHs
rAaRXW3K4xuKqpeCTRjSRfa93C+rr2ZyQgvXfzCD5q5pteqaGiRN9v0Y7TI7Jf1Ct74nzlMfqGqv
Z7BNM7AmT0oeGx0xQd09Znk5bupxomvVmOcwxh7q1VghGpbNZW7EGF97P92xKz12TIWOSG5JkRgK
Yk1cFKPK/uZN9bCxjYwdhWAvfjJyXDEVVCS+2PKRjCoKAS0nTyPyTmVVNxvaw+7bzF5vfRDnln8J
aNBi50Z2jZk5WEOy9LewAnxmDTh/rBJpIfGMBmnCYe3NDJwWHFCqy4OEAruihVStk7GXmCo7d46s
05+zQkckyk0q918wa7R42KzloIoXVkrtwcpg1DtW+fzfVfv/Ty432mAb3ghF839eti/exy9t9adi
/49f+1G6U2orgUrNlWiU5jKcf/D30p3YJZ2mAjo1EymbNKlpf+eV80uWpbtz9BJiNkFl/x+lu+H+
5lqOy9jK1BXCJ+H+FREbF/yvhbOJfg79miNQ/Qjh/FI4e03na01hkgmsVd2hieigmfmQfGnyC6Ga
3lvK5GddSETI6PLzdWFDxFEJ+dzVnP2XlVZwpduTQ4oiFDoabPs42HlZwURuK2Yjnz83gEx0A0qd
3Yr20JlVe/j8yQh1mzm1Gb7riabD+uZvA+7vq1bvWN48Fi9aIsMysJm9FT1JY26FIQyAZq1WfTz3
+nUMrJNEnJ06S6WL5gENSvOQBwxCYQWePp8Jm1CKrg3M7Y+nGJYY0Ggmd668eahtt9k1EAO9tIca
OfbhS/1Uy5D8OBV7sEPbAKvRTOEoU3NT0INZgPLKHf1LmrjlMpRusu4dFsK4C9Q6NTxxGvIBOVHR
H0wLK7xWoGug15Id8ZiBLGWj3kgylQigu+ptfGcnMDgS5ABLwo8xNVd9uRDVJM5dbXFPBnoSC3+N
YwrxUivfDF0f963y7loXUkDcJnSuR3kMJ83ATerjvKieJpjxy2QKUwpE+0UJJnrOkDmbtGlpFqD0
SPIkgG5XfEfE4a8DRGjQ1+Sy72SOtwtzCPxgwvKETrsF7B3J5y1ItqB8r5DPblCI0BGBR4Qhb2HQ
jDoW3uSf+EZ8btwkpDBaCAev3coBf4XHMH9puuUjHgx3DvB8qDLcVwHTiF0bM8DLku4UJMySs5Aa
0m9ra+04jEOSeT2Ku0xjQEHbXkv16ISHb2fWengxh7bch2484ACngBBufEr9OzfK4mOEF5DmnMat
sQ1PYZCEJ75fHDJJaq7oJjYz0HhA0sGkaWmH4A8aSy9Xes/svp9wjbRa8NiSvb5XKf1p1YwcDxwE
NA/D8KYsteegMACxarBcyVnTzm5Ni09Kf4+hZdUhWjoWZlowaC38fdQNFz8kYiUcJGSPon+0C2ZD
CkfmvtcwyMcRwBQ1ZPGL5d1rOEynoGfUNzkWZ6OZJyyo6mJGGFl9B+gVYbjuwmDN2pmWpzBAClKi
J6N7yZ2IxPfM/s75qvs2IDUPdIv8HmFddoLkwx/ciG59aSyNlEjhKlCHGkH6c1IAcU4VDlVSCeGe
2e6+9xtzaxXtD+nZX+r//FeN8TNpwfyrleT/pO/1P4qhP3/p9xaQ/RvDTkUbyDWVTjOHJsvv64j1
m6AFTKtHzEsF6tQ/1hH5G3EvNsl+hoEwiIXmP9YRlhjdFiYtbuEwbECs+1fWEeNznfhZPEqmIKpr
iZGF/5m8mz83YJoirYuWDuLKg/auminFIaMRy8vWCMyWqtqzZxYP5AWbD2bhY02Sh88nVWobDxKg
X1V6zgULtzYj6l58Bau1FJ22BzC7dvCV7aokfCxMAqXiUM8YSiPCaoc5XoocPdfz14PCVOz7OhFV
tHLs0TXuJoHZS6MHtsu46FmQjEPPduBEgXxNdV07yLBeNibs35RI3ADvWqIV2iF1R+3w+VOBLSJb
ED+FgylF5eAElTx7SQaiaPiua25CCEHEtNwWsGCJM9ADwz7EaQa5qvSPVeGOF6dCqhYYeXbQ1Ehp
GA3XXGrAF8I0vQuN8CLKSj8mFi1um3txRTMa/+joH2U9fvMnw7xhG98BkRmuZLSd0ymprz7ymyOT
CYb/Or3xOGCWOSW9fSon7y7CqeZHiDMnxsm5Aa928mvrGHqRuzJkwEoPu4k8b28lCz0FurOPMlIQ
pvhUkma1Igy8gmTdchhqQzvk88Pn0zjj5XLD/doWt4gEzZ1TVf66b/Pu7PkCHFKu70i63mVhLx9Y
1O5Kg+BDv4/2FZqs9WAbkNxqyHMl0WN9OtWM+5lseGyvT23k7iINdSOtNtbqqVW7Um8J9pDFvpE2
d8IBmseom/GJbntyKgwTimRjpfu8T7ZNMQx72dViiyjdXTXEsbPV0vyVM4AzEEJsBwzvKzr26Q36
PlajxAjW0qRbXmcTbSdsTNz/uwCu4CRuXPxNRzU/THeD8J+dIhWXInezjWPkaIe8vt1XQw8bzCBb
l7wnNSXfSy12bjry7WFB8MqD5fMFaJ57nHRUeBXustygRkBLxxAVMMhF9lq/0T2/IHOVp388tGIW
CHtyh77zxqmccVkk2XT+4yGeBgSoaXDH5vUGMdHGqRgP6qPXX5FVMdWOyQrrW4BiUX1vaqW2R/tQ
Hz4fBq2tD90INyjqmByQ8T3e6RmubA/fYuLIjcCPJlN9goQag58rg2gPgRRP1bm2c8zDsdGAvSS1
GKnn2jNj5z1pwZKik+xv2pJ4viqQlxokjKZ1pAp2MWBbUC8eo2I4EHEzGod0YN4YR8ZXPdfmBplN
A7X3tr2+UH3JOcJBy5mibNIomxgRg0SKagR6bn4bAFYhJ0HTnK1v4rNKQUCCS/OnbZNY3g1Tkd8f
uvmpk3uvpvE1jbYDFfquZTG9m2YbM03Db2YEJ8oj0hv2FvLGKo3VMQDT7MjY34gQBbzSVE2GQgwn
xErQkWQe+tVWHGKTCz3oPQlXBMZzoIhlxqmSUkCCSIwEZH4//ZLMwpYkGwTo6gHc7cDxiQsc66Ki
DWvVAazjLnevqi7XGg7CDVGPvEhXda8a8TH/l73zWo4cPbfsq8wLoAPADxsxNycN0pNJZtLeIOgK
3vzwwNPPQnVJXV3SkVozN3NxIhSprmKRTAPzmb3Xruqu/0B6rS3sjhO+Smpn1wNY8kI7J+Wvr/ay
qcpj0hkd9uzhrOpptS1FJr3UiNPXUiF4OVK0R/wTQOV8B9Un9jdVs3nnAr/e8o4fIzurdqPp4F4k
zOKOVXqzz7r+8v2UZ9hJx41GtYmbFJU14Zlwrg/fHwrHHdZEMYPbtcHw0DaXa2J45M6J7OouQpbQ
ktyx77TqJTKHOxGFYmvOqYJ/PIQh8M0Ifxf0H3QTjam8E7G2FjIAgong1ovMDF5Ri6eY9Odp3WIh
8Zrpasem8dzJzzpM1dVIytHeaszq6I4yuO1TQuJIOLE2w9iTR5GL/mSZ75VyNCXbxyBEUxU0xcZK
BCkXkXDQXUX5YxibYEYr476xiieBNgZqAd2I6Mzhfq6h8VHbyIuKniWg1az0NnI8e8/Yr5pHVpSG
ptu+ZBOBBVIBpPM/3fdf6b5pfDV7XiT99833AVDDn3dmP77lR+MtfrPZiLmUx/wsXaNR/lEwERSm
YX1kL2biUMIF9ve2m3KJBZLmUK1hD+Rf/L1cmttugsMcFSmaSmfOl/4D7xhF+LwT+1O9JEgww0pk
6RiKMPvMJo2fHEXgMnQ8sCPafCVICLCT7omrmTYtQtmP68gZyWCa/9KaH6gJ4V2osbmMS7c5fX+g
6Adgb9ovvgXHCcOQdnXrtt8nemPN2G0Akv2QLFtR9PsmCH5+8El1XYeNgsZZLVxzEcdgxYa0UddD
WHe3aEXYbQD3O8Smn227lpHYFNlIa4Y4OvhzA4ssNjo0Iu64a1IuuHNEeZyOYs0K3LlRJh4Sp6hO
nTA830zsm1bJtRuiKLdNWqOGDHs0JiEKiVRD7IhsPjA0NidtT46IU2HTrtxN4pvhIo1Ql+k2mLc5
aniZxQUsUlcZN3U9fAuJ+j1qdJ5R78MMKgH89ainTt8ftE7jjiYYGjiamuGmljaIeq0+No2O4d0Z
7yQoiWWfBcgipuo+LwEpAsrs4DC0GrkR8N1Q16X2KwCzTZwsUTEgE4PZEJTnUBBcya1vkigBkaWC
OA4yY+lH6TayD724WvKD8IahOgXJUx0T77hBrwwCZGP1EFterR7iw4D5+KMMUTzAZA7LWxNQNAll
azU+DeMZMMgmC8PNpH1D8t8AHtQLxiqZv0nUEtB/Ny2izL7XUzgv3EegXt9U3B7Ms0jeKTeQVZUe
10iYMPFZUZai2dJIM6zY2qrmrlBYGbV7QtlR6Q8Tgw8QSEWKcvqtz+EpOgAKTqYiHiQ0YDToXpW8
yUVRqq9qkcL3rSwv6xwOsU5591JNAZOOrGfapdXBNLd+eQZTHTn1Z7M1b8CRlTpU0CUBnGASyVgq
sKcPSNWgq0vjKU6elfgySmSPuVx4ivloyqvWIFKHt29Zz2F5FeHjaF2LdRSjBez01bzuiQZ2c5Gb
7UA0LKbaBf92H8cS/E+4rbaTtp7VUdy3vOYzECeVQbWPDraGbzn2D0RQReGzjL5kfB5Q1ujhVpIP
Yj/3oN7jNNzOiToJYh41rFZKSbn3FMOlHipwOfqxx10hmmeUtejq9pV1F5C9FURbDriuW3qrKL1k
w20+nZPyw5aoRV6SoVwKdV48rAL/VLmHDMWHAY2wv63Mrge5ZbEf1uA9N692Ir6x2H1xCxXyPaaD
+DOdgkXETyCK+Co7EoKDLThnn1LG6di2BxAv+0ejuB+grqUzbD4maS0kdqHw3Xvi3IJVbp0mEsw3
wAKyFS4KRkzDxOxJ+VD5Z3PkDGUxrz3ZT7yH+hQvmfQvO6D36TaEB1zUDQEdaxcSBroXNPAfQzau
7bJd1cMJ4nsomtVQkx3KAtC886rphppWppdkeCibHR+kwXAlVB4apVtL9jNN8+wCB6DEVNQPYpBS
DWyBE6BSCha9nC+IZPj0V6O5j8NVjixyGL+FyVVPzm12SaaICCJ2hPoVKepCfrPI1lBuqzZcN+cs
+4jTl859CLSroVcr4UO4Zqkxot7bU9QDGoUNMRHi0ik3cn6PAFP1n1b1apgXvTwz1WFRdxhCsYQ1
IiEaxh9e0oN8t/dyU9VPccv2UXlv7Gk9herCKA5+fdT0T4MBVvuSz7Sb5LUjL0lFNI5VZlkvBzIC
ij7z0noG4F1aBIgOmRAUtVZyiAA9Wl2Xr6lG5bLYjMb0GiFqI+ZkbK994S1Mc0NeXJ3eROmOiBSp
2nviIWBJ+SRDgi4AbqYS/mv5NfaxD0pB0FUqMiU1iDxVu8VlAd82CrZGv7YIHIOTibKbxmmhYo9r
rC0Z21Px6pDDlW5yuR7MvePvMoOVBYp+qIHMk9YKWS/uSiNPAEhI73mk+NlQMTOcX4P1Hky7nAab
4pgNzeApnjIA6p/7XavwFG0thReoazf1gBQyV4L0z8LahfqVfdOaNTEZWvqc15chO9njZ50cQMeN
gSeTXaJyTdnGyYS6GEOE/T61G7U5BvV90H2ufCaIVnTxg33fvwCmsORZMD01OfMMTwweQTe5vyGr
TOG9Gu606RIWL2G1o4ozDiWfVBADp4FLGjUA3TlKp2rnpJdI8cFMPRgsXqnwQLySv5F4hdhx/R6L
8kkjoURMZ2Ld4wFZIxkKLYHXqb1VB2OFC4kwmuVY3iQap84h5O3WS8w7X3V9z+g27dY5MRt6Yi2H
WrkTSnC78FYE3VpgMN1xERbFPnfCBYzfntAhn/zCrRx3gX0dh/uRbVNsIuU9VBCvCIiK4kuHobtT
v2lICRWfarX97CEiaZF+lD0TDWmeDSIbSSpyhl0bh6dJX3WonCFNqvFjyMxgWA7OgtRA0N5T8Maz
FO7Jl/SfdJ7TQKbfA4EwVwghDuaQA6KWhchuTNIGUfr06oM6cJmGxB+up3rPIMRsTkqLeuQi+l3j
QrngstbcNeGXlA10IcCIFgkpSUBdvexjboITuRBpEd1F/C7lvnCPQomWaLZVJKtBubHVhTKHx48q
MZRo/AsL68m+YQw6ZNcqYybEdgzJNoCwKLu4NnEQidcn7lIo2TnNo6dGtgANNzhUvKxKkd9ZCdqV
WjL/mJuUhBoAe3pu7Ua1MNHZ0aHrXbd3S3JRbGIFwpDVn56JR/rmk1VH/DAfRlqH3kd3gdkFpJH7
7ovqxxfnnqHLOgwZ9SrsOTwlNUkM0hpSR2GK6tw9M5jZ6UTCw/Q5ucp7mWBlscmJYy6EVlTZctXf
9tRV0YTgstC24Pr1ePoqku7Czf0h7M2nUoy8kWF9v8H0RoZIcRc8hPaqVgidJJb8hnVu+C3bkSwA
SfhJPVo0kfjbiq3yhDrCfJrjWS7BAzH3HXF9NlaNhT4sPUL7eoJjuQ5VWKCWvImkL7m4e3KvC8mc
XLKzCJZeORwsd11ynoBzXs1JgDznvTS5TW6FpHiZAxXIXgOZr/mewYEB2CME1rQYwjXyZuSr7Fo1
ANIoMFfEHMxTZw2i6CJ4Eh4bW55HUhxKd2cDcUTBtYBRTCZJWt7WPFdsayxhluoXRLz1tDPIXnQ3
PLmcp8iFJV8xycm+yTe025hLE/atNNM7P2Hfsh6hXN9PDXOOxfCJhnsRaEvnwWi8xtlkDOEkaZRL
sMEO7oMOicMyPtZsnoyzQHL7pNwwh4qsJYwsTYew4E1YUIOlmp7RPukPre5N1/ZOWkv5BYYB9EHF
NtlYxBciL/G4ajhoi8W06j7KqynXBMiTtgqk64snhCMQZ42jzFUScbR4QuqlNwAPnNfJy2SPAeDV
pt5jLsSF4aWHqUflyiXHwzruzulUS5ji5H90xtImvqPbRA4ctYXcV+8aniOUJTZyEcjcnBirmFAc
crWZ/jxxAYQwveQcyJJNi9MZjGWNDwgn8dLJoZYuYbguOSAUf0FMFkomlcATY2b7sjJK4DJN9224
x9WG4CQUC6Vc8W2utiapBBnqXOANIPw9D307hl/7CW63OXnWI7R2rFjGW3QySEP71DiF5ZrEGBD+
BBdH1Cjb0p5vkEG0TO4k0t7W6yVBYdYLtVAxLSBSecDdwxWWGhiApMawCjImiswFeNxVfW8/x8+q
syQJ9WU+La7yFbc7HxLIBhmvvsdfLNwDVQnrI3DOhL+j7ALorNaL5rN45RPQ2m+EQcThgVOeMB6q
c2ptGSwj0KAvFtGMz8mXeAoeCCBuLtkN2aslEGak3HMx7GG7jvaxtQa6PrM7MZqQrNAtXZIPXSoh
MAdzhGXNuI7xEcFQ/hLg+brHh1Hjo11E8Qf3I7CA4TOJofAzPOC5TIh6fjmzKeIJEAqvqCfgxCMd
jzXG7RxHINAWSbU0XaA9EJtWxTNxlZy2DSQkCrzP4QDJySCm+LMAsr3o77mJ7FzUKgRBl54PqV+D
aLHq4w2fZs2lackr9xBBMBHk7zFCcv66nFXTgvgDHTZZuia9WYH3XnncWQrE+MZ2prgla+iuaulV
zaIiaEG8eWBpA/yFpdeALDV2PDvPGdc+brUMqbq+FTQ8w/waccSN3Xpqz6azqLs1WXebOcllWBLt
x3E2TTc+FozkjEMoqY4gqI20eOCD4dbRiV0jtkF+RGCFpuaDSItvXpWCJMOQwR18Eu99to8bRGUP
hTsSp5uvrceJMBgna67YH7AXSIRETsgOjm3qvjarG+FSLwMPWHcxBOnRCFdjafAm40RbGpV2roPU
65DuM7xb2C5eNAK7Bv8dIHZbu0vUbysvz/0lJwpJFoq8dZp3hLzcn5z1vKM1Q3dVbTXe4bZuAaaQ
MRrsRAQEr3lpNeITwyvkgFVcQqcnZ6jcxcHZLq9GRxyZai8lZWYzXZAzLewUvoQAKXsM+28RNOIB
liAzhYo0Q3z2KzxCkKg2rW1TtZE2kRawzQcRlhs8mBB/Y3n2kZ+JoAFNUKf1ho38oTKbrRGOXtfh
US36uyYhJVPUIX5GZV00/YooS7hIFHVk7WKh1cObPLrV2sfQx9IWc5twH1FaoMPsVhlyyJHLvqpd
SDVy6BvJXitr873c+nOILOGvZODZu5r5azO+quKDIDACoRSI18hmnObaVwQzgRDug71fJPda2yFt
LEhkS7vPJsdt4A/tczhMOQVJoYLjzC964xbbzGqqtR8ZMP8TSLywa7wmqJubRTMbYr4/ZEKbdnFM
MLTfBU95DxqzHIHSdcpDXo1X9kjDBuT7xcEUy3QCsHduN48YEzAXBZG8MdNKWQj91lBMC5eR3HaJ
xEgcSYVyNENWEbI7aog3rBKUC4Wjktut3KGdprwK64Rwk70sXCDgafYoQ+6fWRTKdTGVyAf6Euqj
oTrHaODgbustLHSBpvPRrhVtoVF3cg7witSRuINpuK/NnCHvCESdUSyhNEJ1D2HkUsyq7i39lHPF
Z48jNE2Tr1EcR9uW3+oofOc4ZchQovXtFevMGrLdi1ovELCSeA1VlSu8azOINQ8SJh4fvwVtUDbq
wR2UA6xc9NXpi9429t4oEbzJkpNesUoXsinhz4FjvkZJehkiu4HfD8YdBDJSVweSfKkRzmkXA97q
rADEPowIPFVoNyzRPmQcO8dRZbw6GUZwNypOt+76IT2XDdcgCIby1shUAkR0cqhFE9/KwP0Shi+P
qVO457AfV/Ac5B3pGqBzpIF6mMzjOh0alOGSe+mcosueX5wwf7NcgRNGTXscQkInjaCIDvr88P2/
RHgF2BN4NYEmFSfq2GfW7RRSjZQTwYZt7vc33x84VLZ6pmaHRi0gfmDH+P3vpdn0+0ovj2ra7jkV
h7dY41eZ4ybL8mRb+wIGS2U8x3qW3I7VAAC0DyLyDLmABwnAQbcNyy3eeOZNfnlwlDzdSVS8FxTh
hjc1zm3q+1yPu4Sr8Ni9T+yLPFUdkNQUVqpAYwFE3XKvIbBCPfhmlt5mPTuJKFGHD1c7JDb2D93V
uOnFCWKWmNlAit0RfmN67bIyOtjAVnk3nxrfRZ4ZEZwtprY+FOn06Pr+xg8TeRIEg5/ZWHBD9Vvz
TvdRj4caIIzJztZqehuF4Q+i3f/oC8Z/YzCZNWc2A+t/NS3/r+rzLXzLfx6Y//Ftf5+YmxqQIscW
TMfxJPw8MRd8BXwSDCVUBOJPEgNzFo8hrsKc4nz/0h8uE8tCj/AHce0/mZlbGr/+l5E5o3xcKzrE
L36wmDlLP43M/VCJLFmWPkF+YbuWRX6hibNeFZz+MN2ZcMDuWWOxhOQhdXuvTy9dTUhrmIfHYiC8
OtC5/lljXa/Dwp4t34jbXSCvoqkemFgXnqTx2heKcwaPld1VDMMXqha/S72qvoEXUzQ1+dJNLJy2
PjrXagStKwMM3xEbS1+z5svsPO7punorG2WYM6jGUy9LD9vxqou4swC0iB5luiedVgYy52ruO0fL
aiQJJ1zmwdXKdWQzkidJ7FEOibqBkaAjrU+WSYfbgZDoYr5xZPMtxOVeIuabiqOSBVxrytmeQ8U1
rdqK+Raks/5XHCZ5/mgQ0UZLht1zl3MHs51otq2p14Y7SJAJZR5krPvcDZ4wnCz8wJ92JjD1/fcH
2Ix6czM4FtlIpTun8NiLTEzcTsO03E5teYmNVvUCvdxmXfeSYt629FZbOGa0AVRKbJlJjTBtK6dk
N02X7lJ/Ghkj75U6hzuPSnwnKlIU8e68JaPNtCgG6aBkx7ALb+1IhEuT3V3YFRQPQYGfxwKhwMsp
0DDUqTqnStItitdu/HSYEmRxtRRT+GBX4bYEJpCUtHVFQxxbbOHUbeqVASx40cwwVMFlSQ4185ee
TDgSzPEIEbctMe/k8dZhnUta7ATbKW5U0lfAU5Xx7dT7txgsW6+KUfbHo/tUZCVtrQ4nIMutbcKY
gWAMB7MHacdNf+wS4Mq2yBFWSGUvXYNsKbPtvRD47loH7bCUSazeGlZGfJaGYti0fG1jOvmLgD/M
HGSXqrRPGQlzyNJoPPXzqIOxquWeK6/XERA1ldHKPKnjsLCSYBVga8nFLeeJ18Dy6dMXXLpreFXM
Cxg4JLOqDcmxHa5d5MrllNLTG+u2ebFd9NHUTYHzbbKs7RTamybQFqObbbVUWfY2mwEz9Y7DrGCc
GhBCNo6S4hJUs06aVYSbr5hRrLRRzJF/YGxuAhN4BaM1ettgWjcDCQzSP7g6B12onXKqfi0iuVm3
9hhANpV+k7csVS2VcJgbN33ocqg4pBjxp/kUU6BMFMHFrZ4G8zU2p6Ve5asGzE5LRiUCy1UMBbez
xzNCauY2u9GdvhBUtGsHvf4ClsNg+cmyGKzZRx/TqtFh2Ux3c1UlJoCzOagyKtP2Glj0Ai0ongWp
ZI9SRhDNBECgoPzKo+RQS/O5VVNKR/RNkjv4biJaOtexPtiqs9VxYSDkPBFicGoNsZ19+rF8EqPP
4khhWjgY08KR83aZ0Ap2Glj002FO7KPItvVbSzNeZcApV4nSkw4hvnHlcPiEDK/ZQgRrkIREU0Tq
WfohH55PxH06pRdigXpT2zqxdnAdmnCXNkJynAD9V2+zCf+nPbbjuhwjKu+OCMzOG/UZ02TzfIIU
Fi7BQLUqViqUEwphMBX+8ER01is+fIhcT4gypwXmYgpTKLGpr8VrV+eJJ+H47sf5h1/4r/Fo1Ucr
g5QLeehCWuhY9VDpyfcF6KTCqp6GWw2XuQ6dgsYeHS8UM8S5kIYcCz6Bg7E2BF0f982LqbnvrBzP
cbFNZAJ7cWC8VTtU/GVffrYmcbyMBQIwwVafPunjPPGsmeb6QMlT4w6BN4Oltj+zG8WlXEBcGoN5
UEBtilUfZnLD2JvMN/p1uiqn9dpkvO3j9tpAXfdNnnIZoaBsCDDGfRutKpOcuKEvb6xaHfZZYkC6
tyHQECN2L9TkLWCtwdKl0Iaagxhtmpk6D5pesCsLaJ39UuV6/OEG4U41m4jAcuVz0E1GthbOv6Bk
FpHy01ofmTH8gHCRlx9+7SqLWuDUcRXSv93m2mmw912iFRKDfYnII2sNi2mDpIXYUkJSAojdc4ex
h3b+wRm3hAfz3I3Zs177sNONxweZudBH+upmVpdqtfsc2Tlo8YlpTJ90KHx9byydkw2LfzNCZeDe
UW7jwv8M9eo1lwTSCPAfLXN5PYh2loEuB68dqg28nRg6MrOExAUrJ9dCvtca9s7AK+7Pem+3Kzc1
1SU+1x7MRsrRAQppcIJ7EJfNQkI0hnhEhGwXnC2VVKZUVNFTxHNCrF01OSEGlaUeilC9WpDM77jD
NLsC/vYixs1YhUp2DweyZxc7WYQZC8ezEEUtJlWrP7KBFAzW/I+TZt4WfCoblXCEILcu3QxC0OxL
36fN3gimu8wI3YPplwEWI47YMC8PsmrI45uxYenoe1jFBFdH0SXJhhjsI8J1Z+MAVokG5m1xQQiQ
tIl20plsiqBVMWl84SN9hw7WLERit1wRjbNi494UiMPf4gr1uNoMpAvEJll/5Cmi9bmzicPSFbKE
fJncxjaedTw3jDrgP4xAs1dqS6K6UqvRMS9RXakBG3V6RTJYSi4iRPigiOS4b05EZnCQVwpECanV
G6e1iJtzy2c+gLZ08RaOarPnUI4+mEfTcgdOe0/uy9qNy+7g+0oLqcqI1qJNQRbgIlpZDaRu/FY6
IW48RL5Ut/haiFGa8r0pSkIW0y5fbVVG63u8Q/WzQr5QLDXWrzkQzglnOhhU7VRA9vo3huB/lFcY
DhYJgF+2wBDs2og8fq4VpQmyxJ7GcJ0Tq4obc1n6xJvbJWrPFPHW3q8/qgljbpHPOwdHELklICP8
/sex3kumJS3ZnxzmeB46tJTFcm7vfyrBz//oW55FsX8SgfzyLH8RgShapPncF8N1NQvfyaet+5nf
8KyVQFJfwEj+X/0+24WNbNuIiX8R6VqKkmqdZA6vi2eoQItUuzQhc6b+ubfes0B631/ef9SQXYuM
//3v+Xs+/kbI/gWQ/dc04Zuv4uYt+6p//VF/+smwt388u9Vb8/anP6y/y47u2q9qvP+q27T5m35n
/pd/9Yv/6+uviZcgjLsgZv978dJ/jZ/Rn5oxTOu/f8/vvZju/IZWVbiOaRs42zUV/dDvcm/d/g3F
Klhsk7/F6G7SBv2wDQkHYZMDK9s2Tcd0xXzU/+jFhP2bQANFW2fCC1GxI/1HvZj7q3yJ8wq7kGUJ
A0UUPvLZVvRTL1Z3FLGNYK00hjo6AEW9qtV4S6kM9cPChll+EYp0IUn0PMiTlB17J/sY++SwQ3vU
RXOnxVBwSlN7KZEwLEuyleVzWrFtQ3vKoNdU7vy+OKgjAxEV3v/AIqqNrKMVOt8QSJxdt3pzXGPf
u7hBc2SVCvqNao5FoeXCBXJuA2NnkkosUiaQqhZsBPDKRVqJr6gkrC0peZaCIeEEv6vs8JoXkVfo
zKRnT/3BbrThvnS1D9Kqyp0+lCiUiP1uG9J25icJ9os4WwPYwUsw+XuRSp64q3wjY2ePlWc3kA5p
q9FzF4hDTOgfvRtWbeQh5I1JbVLB7jqszQgyB3iJogiEpSErtqnMu1oS6swkp/AV+0pOXjkpb3VU
ntsqWZvgxhaNVn01rEQGq3rDLvvMqLtns9GS7dcewJTtexrSBT75DiiM9VUEuIOR23Ss/5s2fNaD
7g5K1yqsHGLKBdboAaW5YrmekqSExcXMM4cuPFJIsvWDXypZfwINPhptvtUJ4My/j48T49ynz0UQ
b8eo2hYqSdTgysTat1Du58bQ7YIh345ayJ+KioC9+e+bCoiLzHIiTxVs6RASCTFTNqNO3K+OOCbM
2h59g2+dAm7oUFmJeqkALMWGezbt6VxidLhPrBmkNF7iBOpPkqakQdd+cTYAHq9yzfRXVlEUZztY
4RaI9gjCKrDFrIz7qPe0VLN3tjraRxWS1bFwiX0rciaAmRZXpwJE7Aqq1bz7GX4o5gzRvrcx7X+g
MHqYyGd2k0Jcels9t1EGhzuQZ0d3+mMd5zloo5CVS+TuRGvlRxvxcNMM0U3CKjUfUmfDl4dFGlf+
0jVI5gL8tHYnRCnEobMqSNSkPnQQvDLP0vxTY0bTjaskB+B8VAJ+Ej8W6Nh9N1r3yMevRVkCfsn7
fFOIDJGBnp6+P1jDPWw6SFl1r56xV6nnwjR54+MOnEVSrLGaRtdsBDvs4mTfyQIUV4n63XMSO90U
zTQ8qZxgHK0YkqNWDa9YhshFWuWyrz8zB9RmPHD6Yjjt6UwDHZwC2UhG216BMmgP+HrLTZdA3goq
gfDdzsxdVCcc8dzqsiBpbkvg17EfDMfakeyiE9hVTRS4LJXVVVrz0kpGmAscx0zTCxh5RjJOK5TK
5a7VcbkqyRCvpAAA1Jg9eZp6ttX1FJKDpg3eaPXQNSx1XOMuFPepkZJ1pBfUJQE6XeJ/9kOjvIQQ
rp5c8dgR5mwJ3brkw1NiVNMSbOOw1AVIuaSy7hnsvxiKkR9nfDGsNrnDaQaLMGjlIVe7tzLrE/Rc
L3o5gNMkTGrZCpZy8Xui+/JEWxF3xfiYmtqa7CyH2noCOkvZ6KZwkysNz6SlZ8o99p3FxPT3gJC8
Po7BZC3oXqp7gSbCxqyADi9iPlKZ5d33h95WLvbIsDae+BEJuObNVEXdPnOSi5bk8R6BObmgpRUf
bSczNz2a1pNA+mCy78trHwubBiwvD4Rcig4FOAOM/hAVNTmNNmLRQ2jkiMnc+T9L3yItAPrchlnf
mrVQv+/q4YcLfkT8Uk0o4Kn+MIZWdabQ/2vJuqW0gcQ1/1m2EzE4QwtvLi4aIlzRjJcJqp4G73Od
EYcMq6a8LyLtILPQWTDey0mErYNjoORvPsCZO0iudOZ6fkdwgUrTJMObYM5ECmixc4NkMOhWEXZp
1hupeA2riDFY7k43RdAoN2qnY5mDefGmdv01T1fJhH7++4My5YU3krq79kUHs8YvjWcQkB+pk3Xn
shVHKPg16vLpqtrjC45UvHWCOCNV6UEYKvm4FJx1x2kKNx0XrDICdd87BLUrZKHqjYFj3DYfSmKW
jCp7LyPtOXDlU2gV6OWhJKfWl4rL324RaaQqXIZuy9XiVrRcrpME1VfwJv326FYeVMybsDA+RVze
yKi/HS25SybjqNi4M9Qoxh9L7GldTtukZMTQhc2X6Ch3mddAZdm4+fDgRABSBbOBnD3/1Fn4D+p1
V3NWD4N2NkplrZIrBq0LPVCscZhYyAFxKfFOEirtRO1KSDKFRq7fa/DOaJO05nO0KrQp9l2Q0GNF
u+93HrUmKs9wgPuX0ymsQMXqKjdQISF1OOm8jSrh1ZZ6NfIdrWF96GX0JFwVKcLQX5SYZesY1A+1
FtyqxpNGXDEyTwwEjkcpwLTWf9YZDtTcBas23eoiODGJYBC7nP+pjnbELJq9X1Un0eXHwsxQV063
KRciOPzs2kVxqqM3J62f0ry9T7TogfzLozaAbehYhMr+3mi2lOZrbah2ZaYfsl01s1f0JDsL4yNz
jTefcSXgXYYQsegeswwbUoHUpIUDujS0cJMqAWOgsrGXLJSflVzdTxxViyzlpZUaODx/2xVGs2Cy
AHU1A6tArHylDHvQk+zqdTqjUaaP9tBMMCki4mPFTF1NIEqL7GNimCAZAUAw4efNT9q9dQnCY2d9
/70WUMecQUmuIQzurqIFwBBYp4QgMBiDPlllmevN75xVFvuJIN1GjCR/syrzxRW7r10vRlCiIcv3
obUf5oOz0JGA+gnkdPw8sUM4p+06lzkxvXYPozZcQ4M5GmahEjnQxMwKIOXkGsiwgpS9d5m/eMPU
4NydCJGcPwDiTt0VJtp81UMtQgOwyftA7EDyo35JdQRj+V2a+h9xgLkpPwUBJVU13GeTvRvqHrlI
9ZDIR9O0N1nQv46JfLBC68IW7FIQpq3VIx2+tm2RnjWjTqitzR4KGx3TphzR4Pg1tHjLNXZiC3sg
Saw2H1KxCSUSk+jOjFB0xjkCFIkQtZKnqEN1bE8INZSbvpseUKWrKJXzfkIbNr/wOmQmrC9KcIB5
/p6rwbNuOsj1PlmlHH0ucnlmfc2FGc5AhtCNXwL+oxpKfWZZ8bj30RYsaOHPQaLel1xoiwDbmh49
Ti1zbd5pVXnBl3jIlP6m9vur6jI3sygRORc8LhgeOv37QXfuOqF8McFGHtNQF/pJeIn89/lawAUF
3LL1AR/2Ay/lCykfTx1TTN2ejqM0NmPKHkBOpEXaJiy7HzFIf0pB+pnP9Q+EsO/tgsDuMKMLcFf8
0ugOXH1b/Oo1P9o6a9WIuOPZbcix042NdkOQ1w7J/e2U1zfzR91Q6P/nnehfazP/X/rV/y9bUZ19
2b/cDF7b/OMrjX7eDLr6j+/6sRhUf8NBY2gO27+/QeZ+eI+d32x8vziIDV3/bqf5oxl1f6MvFLqj
ugYtLF//oxnlu2xVEDEjXA4Ki+f3t2b8x9Dk9wyt4Kv4J0OUGcnx5ykKtmdbo+OaHTWmcH7Jdilr
MOapajdYV8f7oTNvGqkemp5ZHSK8XNeWXV8jPK48w6y9ClVmF/pr5nuLCX/ykI+PBrDqn5r5f/Kc
ZmrGnwY781MyeHWuaWqgLX6hasAaT0zVRhNf2ea2Gs3nyfi3sTL/7GW7/HC8RRYMkdlf/qcWXC+V
qe542egz7pq6Pflp67lJg6hKbGtl2LT9AMeb/8eSQf7TamJezlA95kpPhEibN/9m6KbNC9hfX/VP
z8j65YOwgklpGVA0KxgVDiK2XRzGNyPXuNSO96XRb9LYBODDBBwRaVK2eDiChSS6+F+/+cTH/fpE
oBFCBFIBqLim+O7j+vmtCbWuC6O0mjdFPnLdAN5VGgckLpI9Aj7PQUzmA3MKM+fZDRl8+RMGWEB/
uR8VmB/Mj//D3pksR45kWfaLkIJ52No8m3F2+gZC0t0BKOZBASi+vg4YmdXhHpERnVWrFulFmJDO
IM0MBiievnfvuQAUbNRC8SNwoXzFiCfaFMyDsQ3Z8bathnxZ+mTJlwkB61FiZfsI+1+OjOI4SLE1
lXAu+vxAUGJMEjIwV58IQXQ6mXXAlDCzNKAlMnZYpZpaaRYya52t4amQtrcuG4ORWLtrNPy2grgb
vLQO4DtR1XCaMH3GxcnMw3RVQ9y+kt36zHZ7Qb8ou6XsdWQvsishSs4+LoqnMfcIbHQCte4Jbd6b
nZZvMODHB9NK9gWD4G3n9v4+dG46N1QFqZluR3QahF5sgyHYOHreHSrf+lrOIexsYhZhpmHD7O/C
OI/YBgt3lWXxUaNnv7JgSO/6sL5kui2vToskkl1reopLZtO2X58Dq/gRB4wsaSF4X2kNyVSzX9sZ
yuX2JK0EhdoRn3mXG96BdPfkTUnSUVPCqjcMvVDhSndYtTFmH89g7F+5mnf87UuG/9s4lOn+899i
m/6GEMC3yZiBOOnKR4eR+d52K4bJU94/jlMc30wyf4O2p3Jjp34D+Pzqjqb9FiXyPQUMfam0+IdN
nXfW9PpiGnGx6ZpIbNEgDVuZxMYeNop1LTqeCLgAn5NAhO0Y7YBHLNCeBbneqdtcmLYby9iqAZaM
eKy6XJv5AIhw5EPLLBSjs1gFPhJ1u/RRj6Xp+fNBkwBiJxasxZghOx4n72ZL5+wN0iDVqHlE0nYu
Q8TkIs/OumlrBLUiOGOI+dX30UhLvb9PAkFek6YQUjK9Xqejues9/mILf3z/3WeVqNI8ukntW9XU
xY48lB25Th7gW3U2J3RuTo4gQCpAgKFDeG+ZpZd2joKUyTitpjyF1kbiOznLFym7BEu/ViEQnkMf
8DMoAMXLzsdwocfnOA7f6mgadsUi9yONiGtCjgm9ju+8KqB9QUQzAzfzW5xmT+6EOEMaydvYqIJY
LnT/pOg0O6+OiP9ITk0/zCPswdiTNXuI7ak5FXWUryRGMU0Rtjx3eGhryH5hfPZ5fvsyzG6TaOpt
5RwlM5tLBuATjVt1Ic5B3kM8K5ipmUJ6p9o0wwuZsjUZmKG7HoPM2BkdMbNW1x79+cFKLML2kmTa
MNuVl6h0Xc6s4cFtpjkjoBAX4aiAaiy1zlakXv0KFrANnCWqquLeiYzivg8wjXFJAHccE42ptF9m
S9hm2c6af2za0WtD2/BgCm1fJL69YRzmr8ckqM4dQ1pk0G7wYpg1u/KZ/9aiUFzWoh8OsfQuaY4g
tA1dZkmO8eJOuX4wbZSb/NVxkxijQ5Ruh8l0HMiUamN0HMYNjIbFRczV2Nglsmtmtabg8yRu6YrM
7J44d3tJYEiwig1eddA78VqJwFnl7mQsUOn30zaDsADX9AjwbpMp8zVlU1AzV6K/AWl7cnzwp4cy
IPRmkHcOMnMB6ofIbGM1WZazcPRwFYcMM7HD6yTtyYc8fQ2tFLFFEvvLvJK3KMZhRItzndjau9Bo
pqYlyTM+8nF6fVcoxyT5TkcNmYgU7UaJCSMevcNm2NYAgZpGPvZsqa3Yfy4NWseZFM/CQT6HF7DU
j5mvbuy3dpx1j60zPHKmHOe/wWJ764AXzohIghZ68nts1NXD/RAejQrOAVWG6dk7QOE3r8YpZClg
peojaebcLXbPUbbTcn+TiG5T4Fgbhb1rGUj2avyAb/SsAZxElFGg3o8s55IO8brFWzrfO0dgofNd
PMrHo6nxNqb00NCqkS3G32PJajQhbZrLm3mHzPR6ZZX9qjd19jho92t7V6Dcnrp2bae4JtCx+vLJ
js0F7c+NAJY7/9GC1hDJ3usy4v2/y8T6/M7u0kOht5tpMAjWsnfw8baO0pe6b+4UGqBCdrjj1Hb+
TY/Cw5m6jeNxo7IRH8CcbkS4yWK1rSGHcqAPLsHLdghPdj4KZXooeVY9Tg7VSxOI0/ydQzWWO816
LIatYY/PfUeHDcBeZw03LbB2fZGdieI9NeGD6JsNzS9qDHTthrwnKPgNGZVWeGe7Ss+9JEu2Tg5p
r26aGO8lMMrWXKsU62DhXlIV70IT9axiINAH+5sZI+WwGqZx+AmPoo230RSwO5w2k3PJcNlpfbr2
hvJbocyXTitayCu4Y8zRvRbVU2c2nB/Bo3KQQmHsy3B/jDchdZp6d0MKLx4JUdTSJ/fa6Qal4Zyh
RCE0Zp+6A0Kp6UjPlal7sIjwIBROf+9uHVd8Qab+kdrqOBdPJskbc7i3l2x14IMTPJT5A5EM/BcW
79h3h2POb3YNB8UdHgJcCAMhIp6njg7PSN7uFysXXH/qw2zzs5HKQ2tvxDA8UlCcy3TERqpz+vKj
yN6kT6X40MMX39AAqqptP6aHzrIvc6rIrN2IU+1UJcUFlZ10XnqMsgMd914kLNmcIi4vdoh+WKWz
c/JuY3DMVaaOdtOuB0e/OQQb0cdmpA7SLVUHt0huWeDsJsvZVVl+Nr1ia4f386dYAV5IexfRhVzl
NaImTAYzsWTQrx0l3RgANFX8pm/eTKWeq5hDZShgYwJvr75s6dT0ffoNotpuoA9p4FJCu7pB2Z7H
6WF+OzJM35q2OMt4OloOF4j4HsqvOQTYQpP3mTnd/CmhozQ+Klc9WhSwyEe2GgRT5bdrPyRmVVO3
1Nn0U30chlU28HIMYlsKqERhZNxUwInvi3PIBt5pte9O9iANsYksJPOfAfd+lr9GM7KtjVBX0Cqj
+SFQAPV6e2nSCahoerDhwzvuywSRuDfbs1Vkb5xE55A7ZR4Pj6MlCKqv9llbXmwPKaJgB9A3qL61
8WP+z5Sod1bzolV1BUaWaFOxQRmtB3Zr74qjCArgUWVUEV2jbuWA+7EuvIvbI9crdWNDeOXzVOrP
IepGr6Pv44izI80PcDj3M905QFVNW/xRq/pN4IwfGr4A7hl3Yeh+Iehza/lILvxvZsQmLR9JJhvu
51UUyfbmc31zCOIkcmMZEIznmxVYWsmVZH4panfXU1ovuHldipQDLpKHWB9xF7768bShAHmsvW4T
i/LerlE7jsW552qXmXcxvKGjBk9/mIxuZPPoTZw4joLFPB8RraLfN2Rnl7ggA1gpTh3/SFAYyBv9
pobpNh/XkHl5mC/tUV30zsTcru6znvWkhIbctMRHtU9Mccod/BUM/wM0GePZTYxbLabjFIwfUwNc
iTtG03JLSOrXsPhIrXIWxsN6apJbvJHrqok+yH78oWT4Eo91gteW6Cd3VA+WfIX8RFCKNxHKYsZv
jkRan8U6dBdWfnxBQs/var/ezYEM8UdfiR8OnIhlEjiPcJ4QQ6FTT028aK27A8h1gEaJCiQ9VB0B
n5yXOrRWsk3YJc5hJt3SGps1IWzb+STm1n3sHSKH0sldeePN4NQkwwUhXWqD0yN4cBVdg5CTbSqf
Qh2PzDut3bsxDVN2K8z0WjeCYj3cDdyP5wPj1QO59lwRYW8/12IX69NVmyxwUe7OLMb7LhxvqoxQ
4Sz1wLsANgP9Rcx8+ySr6bFivmTAZcC1sWt9/5GwUuC5M0FX9vpHS24VmAIsoKUCu4t13KwzTkGo
Me9dVULAtsHttMwAGGojtBMTNXHsmDuUeC+tKpNbKRmmTml+ihoxJ9TXa0+0+bp3jWjJTYK4rqS7
tEn71S+8+zJUjEPz/sCNAVeqTT/zP+9b/W86Uj+pLv6fUlCYpmfSX/j3CgoUq9Fb90vX6rdf+q1r
RTQC6kqk6a6PlB1mHg2Uf3at7H+wKbR08uaRgv3GefmnhOITi4cQw/cd02HmMGP2/iWh8P8R4FP6
/d/7D7pWND1/bVI40Fk8WqKkMHArdH8R49CBRo6cJ0CUOsPGihXlV+Hvadw8RXlMdlSfJs/t4B+H
AtdbEeRbN0MMTlP61VO6c2rHQd7cvnvutQyFpjeJPftf/KXzt14aAAQwJx+wfNzc3Lq9Mz0Rsm/y
L5BnxsNk6Mk695iq6Z2UPxIrVLQi2gFvULtt8MEdFKy3w+dXFNa9BWNPqSXS/GRVZPn3KnLimSSS
XhIG1JegDMxdpKBbV6RjrvxIT/edigpWwZkE4nXJUaFvcErSccNe1x+0Qp79rDApdwfnEiLTXld2
gTeVAMalLZzxCNdF33XSbU5+VIdbEgyKc1xU8zi537YMkQEgUPzW81eEG5Egk7JhaIwufrfjcR1o
nb03FNY6wntYieVbmgzOAQLVmZ/kl/TdGT1U7W7esVUau0tm2MRFgSbbjULvHypxykzEzaNGBqXV
Bv0BFodcZ6Mevq0+H50S5R1SVlZdZk5N7h1KU8CMM8sHB8v3ISEr+RrND0h1r91AjwYyXfcQWIRt
9U2gf/PaY5Dp8mmKTeDtXvZM04W9rczBUMnqoAcCHhtZMcsC1fc1SafHNsZejtDkdST7eN/rTn+S
HqbdODCPiNrdQ9Enksqojk91BPBed8T4mpTx1swfKmMNnzi7SyurO6kWW08VPoownF7DyT4iayn2
kVWOx9wledPIu1MGFWxtxGm3ikZsU32IOtYuE3k2XJEst7ehCen9DEV0+nzwVGevM7x2C+7UwVFm
WXD0B4TCgaT/JbFCXppBG8+EZIGEy4+fDz6ZXVu/ap+MmkEcmNlqidZhpseV6HbbtGk3VjLBFDT8
ldCb5AC5I1lMo2PfVX6zdgWDFs0PP+rwR1E1+QNvHQ/fAEwXMwgMicB6LbyAxqNrrUyybteGYdFB
snlTGsx7lLZT/CxKc2TCilB1MsZzPbyknPCXNm/EXiXVsAiQO55qL2Nuapr1Q+z7KwpnEH7zg1NT
s6SR0rbpHN/kmoCFQ0QAJHsRsmiFZosySNErDFztmHaTdl9F2rNMoAGM0xfyLxdx5txkO6RPfg6E
LIweA9oQMTu7g2Gku8KqtzV+tHPrUiyI2n0r+xvaCetHSGaB5eXhyirwAObgQ691M24Ni5ihnKk/
HbCQ4LX5ISh7NJlMp5B/dwIbL9CkekjTgV8LonOZEWkY6A0WGEczbshStCN+sRPtxJqsVu8LYXHI
322CuSEPJ9uU97YwMSogaPBiAn3Z1FQGw+GcE3SPqMS85UV7bZKJ6aiPRJmAcbEdhB0edNNgEhs0
HdPu5FvUQQnu+0i/q0uHjZCDFMZFREwInIaAR2kxU1ujwukuxfDNK+CjmMG9Pnb1LoGID8KOBzQk
m7JtvZ0lSUiMVNu9+zYluZF+hIMdLIORQEe7aB32MA3EiMaaw1fG04STYedP1g2/q8D1roXRyVVG
dAqDOjz42MXNuBFXwzDE9fOrmOTYxtTVlcMC7CRK13mHfGzUyvzSEvBwYTc4LRwfi6oFYHipwjRY
6jUZ40YXsqFXYpMM7kR8gY9V3jWdoxZgM85pZJ+Z6d2HlbYZMj+7FkpeI5m7l1HPUXaBKUYFs0Oj
n4FlrGmqFhEbWbgNFtx+JsTBW1PSxXK9pdf53yCfsvpq3wMkIzZTyg01UHH4gSgKpbCEqDfpzbDu
FZneZm3ehQI6C2eJtRnKnVHh9khkor6ACuXdDsuRqDPeIjbpksBqA8ZFkYhdRk7J+fNB/PdXiTPb
i5BIzP9VytcefBqBWLItLpkU0IdBdrGU+nQj0RknjCo3RWCKh7h101Mutbe6i5JtFgf62m60fi/n
doPPHRDJ+zcNWtqiwiD1prTQX7AEeRc9oaQtK3ituIp8gORLOrv+LkRGcLWdcVobtI9B7PNt7JUH
9NLhxdcIuO5jHemDljEUFll1y/z23ieL4JhGIIiCLGvWHgC2cx8QzV1iftp4SOg0ZN1sCha96zzZ
qUl7nLzKE93eDgk5nBJhDcUVqxxbh0xGrMSx/5CberMbKzTeidFmq6RmhJy67NsC5gKTTWhG7L1K
NsPbKcEkC9ZVcJs3vw+2W9xMK0QpVZ+UiKGqci0sOtTdaI/+9RBPcCmJzrb3UbNNhB6/OlX76uDR
7lmBblbfe/B9EJyF7WBhyLA/iL9LH+0iFI9JqRZOPFOpyg30KQRaKmFclebTtioBE3ijXW8MaXjI
RLItyenuFoF/tvj/9e3/pULYxGf5V/Xt4i1L0u9t0vxc4rq//d4/VcLBrAUG3m+5hqkzc6TG/K3E
Nd1/MDtnBkaunu0byIT/ezBLieui/fawNDsMxz7BiP8qcfl7ruvi5mRuxp8jd+A/KHF/VbfbkN/n
6lpHgq9boA5/HlAmDnopUvl6NK7xD4QF60ZRRrrpDpHKuo7bnccG8neH6E/mrsavcQbzzJUqxrcM
hqIOb/zn5xSD3/kTJMNlJ1hKVrXrPub0TgYkrBPpMdWgX9LRu+qVdVR+9e1vnv1Xh+rnxNeyHYfj
iwTb+2UkWxVN0Ksq1ZfMwbiBhIDaELHhZWNWYXADGKOl1jeYg6aH1ECMmuftguEXujzoYAu7kruc
eRFa5gyyW04NwCTDV9e/eZX6nx2kwIXRjT1CB9n9y5xWB/9W+26vLz0P4VjeB3xEZnLIHOxKksML
DgvWXtTDHZHOtCLnfd8NLw21zCYUqYO5ctrHmo8guHdQwCDQ1dtkEwm5VSH1QnDOYkD1RWquxRAn
K/b1jE9eUmWUG6IekW5x66MgnM6Z7bw2bClAluDb0hxsGEPd7gwVVFvbLJ4zLV2T9uuNDGiFGSC3
iUS0LKR8DU0YG4ZhX3RrdkDpwiekHgfPNB00uyemNyuXhMVizqUMRBi8V3OLQB+hKYcBXXbfwQiG
8HHFLPSLm2O5EvYXBuhIlrqmXqpioOxDfEn8W4poqPdWDGZTx9zUIr7TItLG2cBgBXoTXrNiEPWQ
ywr/FP16v2dirJMRN1i9IPyhgtuDLL2PvAACIaNxn7cri1thwPpQ1qs7MSGW2fsYxqu406tFCGV9
OXbkM9HorAbqR5Jjrg6hYCDoPNBJWf7bKvxv5TlznMhPg3vOW1uHBe8ZaOYR0s0//52a38jRigdl
pC/ZARKS0zw6tAiZrprfTZfgBLgm9daxvxsF5GPh1S/5d8tFtJo3+NMy64sIkP+nUbbClQT5qBp3
81HthilaNgXEjxoky4jJlfr7Xo7jtJz/IZhPcvYbt0Tm78KaOHIN5YaNT8yb6P0Ulfa9c6DVRCAx
MqS4ekA/LDXvIU3PRpnAXv5ob6PlvLn4RanMjL74H1zPtk5EoWUgAaaL8MsK1hGhXssGy14ceQeI
C5TLofWNBXdnW7lL+8hmFemeBpF9yRUK6CyQ0DxDyMST9iKNeG0pAd0Q1JWWAJUoD4ST/s1r/FUF
8vnRYR7Bkq6baAh+eYl52uBRS3Kdc8+7BNIYFrZStEYTqtco/Zsn+9SU/F7hMT+b6Xq+7Rquh8jC
/vlEIVe1JCkJ9Qgiacgc8oVZMYLduv1R5xH1LmiSNEcjaiWEZBUhUFREe6jsajX6i9KPXmRNaEba
MUuxG4+4LyPbWuTXOwXhzoqmouhA3cFCXwYVnCe48vAjhHdvucF2nM5eh/Q88a3vBMk9tTqgjDoc
OnSXe2Iu86UI7aOczLm2zug1ELKY9WwI8upLGYavcTmt89hmEj5CuatdArw1v1vgebCXTWN8OHMW
OsQWeCYVKL26exMtGs2wbr8aWni0YqIXew93J/vRv16R/+Tyw8bqOLOjh3di/XJU3dTtcLAzYAvL
7q7M7EPcVmeNuXHt628tLdS/fro/CKb4FHm+WRtD9IGDgOjnT5ERuDYOiQRgzlybfVx6cYGbN3H1
ijfsm+pWEH9f55O6ng+HY6V3SEO/fR4oaVXfOszKjtP+Mx7k365Cf3ImcxaDnSA8AKH+r3clNDsM
9x3uSmWSABK13HNu5d/YPt3Pz/7Xh+BPngvlmW/P4ah4mKxf7oC+rCrDr4C1trbcwz7Yxpg0jHS8
uZxof/1UM0/658WV/iPWSNckIEnn0P/yXOgeM0WlJpet1t6YqOzQkz66bGsKC+NE/lW209KShObQ
1qrLdaefaomNoOqRYbsEzCQrbTZx4wxMOgzUNpYYm4m77h56xAd6wJg90o5//aKNP77oAPckZ4kF
icpEQvXzKTKi5/baNOmXxgzpVIuglORX4NtxpvsSPKEjBPwYcGS+9cXzwlUdyB03XyAH0b6S/d9c
IH8s69yfXs6vEr+xTEE7tRF1StVei9B+msvJomQ/Xbeoh5NtUeVbpmKz1fOpa9PNXx8Oe74Cf1r3
Pp9/hnUj99E9+5crhnpmwgGeImapjZfARY3culgcWKFwfAR9uO3k8OrMN6jY11/VlLCx48Nt2oeQ
ZCEJUEHacjcaOFyYPpbWOjOTTeKbm/lH0URTrDK35swIS8qNNNl0We2BsdLB5jj7nAIUD6nnHERm
3WEo/wiyBnBevkqsiVYPDoxiofcO4OHmVJFWXWR/u2bM7/APR4CylirBZsnQZ+3f70qEIvLDynQ7
Tkq43ap4mEJzS9l0rACR5C3p6RgTQtCvsBFIN/jWdvXLX38Gxnyd/NUr+GWVxC2iomgE9JnQ0OrC
D51ysi8RT9crgpnWbm48aMlRI2P+b57Y/kNZP3/6HoSduQTwjV/Xy0AwR5gMPv0mxlOncvE+ThbR
W9ZmlP7J7BoY0Yip5+kQgBC/k9+Jr3oydbq+RngVEQ4Ope3m75vQ21sAMXJ9ImmWeSgJCG7ybUTf
1k7Re1xP3cLJgq2ohh234bUbNQjn6q/MfY+uIp6A5MXIzPZdWL8YqVr1I/is+RpgFnoamGrDKyGx
Zl2a/j7R+6chme5IVT3POy4O3dWGe4hgpiitH9hjDk4DrlemoNliEFge8neyE6LuqhniTldUrjEZ
N4vkpTTdp/mlu011jPmz84o5v635Ssw8eYrq9mQOGR5IxPmRcPZFDqfSjq5p2y/mP+zB2Z0/KIKM
tqnTksIVrnzA0NEMlTEeFR3LpOruPk8mK3tgyLptvOixaztmgMW66K0N3dWr2vhj/hyICH9au5nX
0TFrTy1pMRYO/YWae9+cg3WwN4S3izKxmpdKu8GOMLbts9V31yIQhwwBpW7G13kNxQf/IllLkmXS
X5zqrabxDXZzfrdd4R+7FHnd5Byk3jzN9wiYD4mh70yfM70AmBhED0lXvPglA3IcfS8MDFkTpguh
KEdZxS+IA/bkSsIZTDb+zP0tqX+EN/3463PU+rP1mvKP+RfGXMv+dd/reRKPhu5TUdnaIzQUxKKX
1spPONrOSWt+rTmaAr2VYz0RrisaYxUFxnMijBvGng1Ntk1a2ts8NVdILHGztNv5CHfIH7w233uY
aTuDkazfkRu6tiV7a/Mcg08lMyyh4jfWUo3blCEVMt+nv35vf5AV2+7cjbBtFl880QjQf1565BD3
fhKrfqlzBVVxyOZILftiWA8+syoXJn8Fz0A4JzI/cwMprycgjvzNHTH4bFf8tP74DqbrTy+2z238
8x71uxWQ4FlS3oNSAUbNlo6JElaWBWJaLdaOcYW6ri+mpxrxH1axYqt6C2Y7atUScNvWVLmx0wax
MVpJ5BsBUk3Tkx6UgSfKnQmKZ5lZ56Isg8VAXPB6zMLyTEHkbuV6ykGiUMaEz51Kxl3aWIzd52+B
1gUrpSPCkgpQpeHiemNSsDGNxyByaOn6wUYUEnUNBuuOOznsj8hTrJ31fZzY+texvxVR2N+pOgUq
ZN+TLB3elGibVVvjqSMLsjj8n4d4/rbmpgWlVoOITVzyjHEWx8z0yLlr+ruU7OT7vp+ZVYOtiXtD
ebguGbNt8cuQ1TuM/i1pymJJQNcH9qDpi50eXDdExjGk4iyK7AGlqkRp4363Y6EfEk0UGwflBEVo
nNzjWlsn3RjukBs85039xZRiz0Fonru2eVceWGDaZBs9xI/oKJuM2yDXzxre4orMqwO2wYtheniN
KjNc9oAVF20eJueyRuZQGuWPT11nnuTqoOKnvDNagiXi9gy8PzmZkk2cGajHpuwQHiKqSO0uPCIF
AQAz2LAihZMd0E8jYm0lzRRfAhjUsX7Rhj33RQV7tBp8QE8TTqIU3r/QaJrYXNGAS1IGHlac7Q0c
5qvRcvN1TLV4Vl59CyKIjGhE64MYdO1OwF0pWkX4Fm68RaB79TGqxg3MPX0zTCRY1aJqH10W/JvT
hruqB2c7xNMrOxxQzKxdp1Fk4TW22eOYoRTvpVneW23ydRzTgaMb4xJzIhDBHvizjd1p/n0g6hsV
e/EKUbDc4GPaFiLULkXU3A9+Gd96LcaXb5XHGNX5vk5hqPFKN67JgM4KhbVKuMA3AQOPXe5lp6HO
x0uCY2PDYAWGtttGG1dOxs6TtMM0ZCVERjLpAe4GI96vZksigFxaTNXDpFJzq4qSETmDE8ze/tXi
drBMpAksGpJ/bjvy3S0J1RiV1J8UpqYVqxt8X5+IOFlb8UOWkao++HMgVUcMSuZ9qfsmudSec25T
x98mAM4erVU8QcUqSCBazDeq3oXpWzI7WFWWjTCqLjZIhBeezXUS6tQ/dI6ylA8iSUyGgIZ5GyPX
2kIJuzbVzOwv4k3djrjIzR5TcfjD6VxItvHwlWkwlCdHhcs0EW/TiPWus8El9/STMvWtHEq11tOk
2GLxeG7Qm9Rxescg4Sat0KNLd8dsxsdrOgRriMvu0F7qwv2qIi1cYYP9MYNX4VwynsPbH00wfwvj
9LnDgmiJW4+LJu0xZrrecFfWWblPKuMrLBq4O3jHrbaCrM2e2YUlugh7eZWdjbomRzk8KUyQRG0+
N7Bi1nRQ1klpcm33qNY9cWeMAUlneNjceaxI62QW8BPTSldAGi7nl26QJCpiajmS6Iswr9fhLLCB
lfP62XBT5GGaLChj2tSLrAPanYbNIZxcKLrEM6B/7oTxPWiAyIbhLineAMZGOM11v50WgxrfnXma
0zukk8YJQ0aBP7etuDrFl/kX1eyobqZob3g0FYyMoTzEo2VfcexJWMHW7PUDw8fyC3F09C6M97kj
VSC32jim6BdIKSnJh7cxMp8IK1x4ZFMEjYeWmYq4R2HnMdcE/ouEroMvHsyDNSMEEwdT7SU3CPIm
a30TDcQa0MtsUUCicsT3LUaofC0nuETTT3UHUO4DGPzC6su9m1J2+hAbQLugJmyn17a3L3jQaVpU
APQa3TwhNXmVmX/fKP/dNexTgT0zxDAQwcxNfaIvSGwQCbZez+xn5F61ML2w55/ls4/lnatl2AEp
8Om6euPaSN9rJ7sboviJXhyy3vnZO5NEVDPy0g0ZLNskeMpS/cGotXqpDw2z8VB7bOxaWyUJ8PDY
vLMhWOsO/N10QpSRDJRIAi9mrYplOkkAyD5tiMYf76cQmTK4QnPBPhMtR4/1QI/Lz9ZEUs5k/bn/
K9sQocf86ZCA/qw7RAlkLMHrgPg2YbMNigNM8UAWEC/q7XslOENMtroctUPcxONSi10A/pmxNqzo
LiYIjzMpnpZN0oKLEwXu/yo61JChyMk793rwVg2YMxyBbFnKnK6SwBJj1nJrtkR4y05PdwmQ4Utj
oS21omGJj4YMctm3j+s0+4qzMxWwu26FbccvgRN/ifM4W9GeaDZm2ftnMtzxPySWBIJgRShwTXE0
HCa7boqVxLO89CTa8Gtsl6ghYqT0TuKNR/DH6qjmppnT5NqVsR98kbIQLyhAnUWZ1P2WBBtOCoTB
F4biyVK5M+1hEulFdm6+aHHi09YmuCFM9XxNBCC+VJJGV5Fs3INOpkONNPqLq6UKL7TYRo6eYRRO
O4y3lc7/ZbU7fxy7Z5ki2hFZHh0/f+qF9ZdWv41aOD6OQw/VniXwVMOQXtaOSDbFzGBw0CAsp9Bp
11OTDw8yixjWyPaYuOrSxFl2qeaH0rpktuLFcLIejcZEDRCaWLSMISaeugakRVAz8kcS4CO9fOgD
FZ+4WD6Qui+smYfRTYM1LIqk3QRBMm8TeoMNSPbKkNc7FXoACm6GPWtVoW3t0cjXDbeSBZlQ6Fdn
+MHnA0GRHrdCckJSN8TE0zs7r5m9hXXVP9gmVGLXycyrUIJCThaEMvZoNQoH7106mfUxSHKx7zv7
aOtcaS7RGvlAtojBDNmIontLGa/Y799GpT8WPjgWK3ikIfctaPIn+hE/TNGtZrG+JthVlUq+ZSXF
cOat5cDFKE1IGfPWI/P7+wqDe+zMuAZV3Ot1Lbn8nK2qXhzNO1s1eyRA0t+Z8xzFsIwb/XV+TrvD
kAZ382shbtPgvTSqfffRm4am/1JyZY/RnKvn5A+aH7/PDSDLLfZtlh99gw9TF+vOA59Bdg1TpY0Z
Zy/zDncwreeJPRYqhvO/3sC8Yft8uZE1Xr2+eDomafrkpeWb65JtIFLiC5x+LfNm3UWluWmoFRGo
4N3mzntQnH6LyU8+rFi/CCmvSZNem6Y6+ISncOm9dKOxDevirjBBDswbvywvNi3xzmNkbIu+Ogkz
u82NIsOP7yUHKDbbdZuZbNCo1U80BPFIlDMfP5dwhFAXLHUFHqtmP2GW/tbqHKCmFANx1F1MV7vL
QVqavcfBugxdtfOVustTxdy9uwZG9b3u/4u9M0luJNm684q8LPpmogEQAAiABAj2yUkYm8zo+8Yj
YmH/BrQxfc7KqldVsnpSyTSRPU1gJDNBkESE+/V7z/mOvRfivteKs8ulajtIUuP6Fs3IjWr5ZCK5
pL17p06jCB9u5zC9dfLiUIFDdblGkKNcWnxXo1YfbdnvZF2e1G+Qldm16PWj11q7dpxv3B+VlZ68
rnxrvPBKWta+y4zLnLeBDsmBtQmDfhCDr7OeMOQhV+U2V7+9el1++os6MQMpIcSFRS4uAmk8GaH3
aqUIYLqKXCB+Y84WSGBYNA1KBUsrH1RTATzLUQ/TfchYK5EIea3xZC7FOswJ1W30jXri7MX7xhE3
hTq9p+LZ6w6eqpZ4/QypUI8wpecKmfscF9d4Un+TLBKgJeJbuHUZ4Thjl16TDHvv1eZtPkb7rmlP
jZhOC7r0dHzEnfeOkTTtUC4Lf5Ny1h37cO/WDV7zR0s4e48DLDIlgLvxjXT8VVjMO9PfFuZRdSSi
tP3Q6LIs4fI2hws9uvnseETQ+87W5wYwZ4IWRu8Q59O3urHJRMK0xqnfLGuCLesb9Tkj9Q/1R1FH
5qhFbMJvoq793hy8lQ06fBXvZCdeVH/CtWpeY+EI1zfRarSTYaOndURqQnnSh/zaYGBJlxPFiIec
xO2s775KbTcL0yJD68uv/In8imlUddYyeTeX1pMP9yk2jw66UPa29D6XEHBiTAil3Bd+9MNFE7W2
JIChpdNJuPHbADJSEONbjQEQMzfpmaBJ2D8vmVmis8GK982ZTfc5GjN0pOwqt5XrbjrXiY8ea5lv
GskmURO/1Audh6iJ3CNsnHZVlVq2ZtRabWpmYQcn1z71rkvBlaTeqo5G+yKKsr8C9jXhl2qWy9xS
hy9eHq2NadT25SKN28TpLqFrTse+7JCahSNck5LbvF27sdBuWsNbQ+L0zuiz7YHE19mX2iHMwOmq
09q/HuTQ/vHTpNhAJlyhu20eNHM0zq6FWrOwCa0CU7TG3kmmu23a97k9d6fU0s4GMXcaO+dT04PN
qMwFpZHZ3yH42ZEcql9LsMfECVrarx/962tkH95OLSAQLSNIQbSHuE7cs9TNdF/VGP2syVjWdczp
101awkCkeRMnXPbIKSpIGG2JJDLh5o20ZdvDtrpEbnjnNKTeTc3UBnk7KhwUc29CSB+lka+1Kln2
bajZ2xIFUFH58UvnRYxpwHptXC27ZSUd9qEWc4C22mjtDG78khdE+YUZxzJmh/ELh/LzlKYpg1YA
I4NBswr6Sc4V74enYqrmbYpxp/HqcifManhJQu+h6uz+UjhIW3khar15dO90jJ9fHaCfpL7bX5ss
v1r+f2cE/uXT//afS2/waUf/vQz+oX17X6q/oAQNBhU863d6g8o5tTQDRYr3q6T9pw7e/0UJ5B2X
+1Vnvq2Gx7/p4PVfkAMw7fJM5DsQBvinnyIh9EO2BiGC0aGBev0fioSYHfylr29bUD41A4yE4So1
/l9mK9MijHzmBYNKm9EI9fBn0BPHREfRODGk+YwcpMQ5mY83DNkeMs32d1HRPw45a40J3RZxDaf0
ROvMa2TCZ0fz2+NQYrkup2TeiOpq0TqgD94VFDDn3AlU6l5hZBttZF7tEd9M26O0N4mZsGU6nbPt
bLilSoFY6Jo8tO7wEesc6pAE4pDOF8mprRqhR6Tzy9dHaMI3y9TEd70n843hYYFcYlJxvE74qG67
B23Ro60oOm0z1Kpf1GKubFBirQ0/Mom44jA3FOFWB7x+nymaQB69fv2nri9etTndC4uwudhU6OUO
pQy5bulBZ5k9uaVv7ig4urVhzwkn43RZu1XxinLvyjSxXvpjBW/XApdm066h+x2ENdrDUfZPOerq
1VQ35zAjcUcsWgydteU4+tIUGJPmsr43rWmPnLVfEclxyWVxlgw6IVXzX6fJPMkSg5tH9Q9Z3ce6
PCVHqUf3Hp7qtRbrz6F0NvnSv0tnXlF5czhKw3Pf/bA4n00GPYHURjyZW2iE3Lld80rmqmrDRx87
noPFrS7Eek7GdpWEIjBrsi9wBaMy6d5FtTy5i/OChXRn1P25BRMENZnnLwLAXUhEltWB+DD92VmX
6ficceoxUm8hKtRJAzucN73IbuPafml6ijPLE9eIOsnwWYix6dlwVgjbaRLmD86Ybo0h/ywr5Fta
E5RoLuirZUFHYqLvDw8+vcl1rk23laZccDzfNSL+ZOPV3DU7U/glGYNRse4c2oR5glFC02ivu6e+
w4mWtNNH3VLI17O+rf3wXbDlrSK3JKSQJd7u7Huvqd6WZjcm2ofdLMfW6O80d9fq8jZ18x9zh7Jp
Cgk5bK+J4dhm+YSwJnFfzJnvOlXhlWvKF13zUCozXqTVsrEFn9Scktcj/hPYjQf6L9ve4D1k/EP/
qpzwKN4ChTNXM+AEBB3l9246WOyhmo4mwAr58eLGzNe0t19Cg/9HCEGD45cA9tY8kqmSBomBRiCm
jRUPP2xpOquuSd/suHhTFtOwmz6GuXtCTxbY9EFFpfzG6sju8X1qkT/70bcO5eCKE++pKgzawy9z
P32961lYv5q8uKKdlF6OtcM5JakNulyUl8n1n0upb6emP9WomAmHGMjX6prvoAy2mkswVKjThTL7
6BClxEIsvOAgUCVb04cmJtKDSJ4pxfexkOTK6VKnn+dsMqjUAMqsgEy/S0y3HfxhdYqs6H7U+jvA
GJTh2PIsWTzZZF6VGX9HtDnhat6aEde/L6tNaGkPg4M9zWzRO9lWdcl77zkVBNxE8sO0Y31VtrQp
1X/5ujWGcjgtfbSP2JJXvteAUfWy75bFIcfmkyhU54pufLC1ERKCG0CSvhkionzpzbcVKAZlpkvc
8c5iILBk9n09jS/94r8l4N0Zktikszl4crI2+uaXtn2UU+Icvz6y2lEEsx+TBFjQCiyNCNel1j6F
s/ioDNonTOJlm12bXszsY5iugDrPKLsL/Ew+kIgsfM765rZ1BSMMlYpqeDFNNSfinVGrkE7Go9di
h5/pOE8pbKiEuvZGhoHPCHcai+W2q54dGZqHEnx/NMy06pSXEbPDeho5GLXEfMDInq7gjm1QyY57
2eI+yecMJn1kBbPVe/e+L89DDvU6arxHszHNnRdaGGsbe0sO0HLthtOxHZp8axjRA9iXZJ0O3ee0
gCPHuKmD8gSasQDvTNC6PToR9ZqVJkNAmf4yaca7KUdvC009WflFMWwNfCAj3axetldl1T/rnqiu
Mzve+X42HUpGd5tBVC7c7BqNB1Zt2mwcNiVTL2g4zaZd6u642IQZorrYUXaC/KAXLhZrCnrTH3ZY
th5jIgdMjbBIKzO7zWAKFDtoVwTCTnoN8bkqOc8uXXTf0o3Y5X3mH93UrzYxrhpm2Dm5u3q5jd0G
8sYYXZHNkx3TCLuMhU+lN/MgzpviaMlsX+keUT4JaRnFiMqO5pm/oVd2ASbOKHOcNLSBr8ak+gl2
eSENCrMSQSHFYczoSRr8lfeO0bTrfkLnmjogtF0wF34/bsRc11x7CwmUDmfsuCJT003IgYoYzgSe
aMkWzQGZuY156Th/OW2OCyKjwaYVCTnobXEyaKCuSyPrdqwL7a3eO3jPF/c6jPlVXdfY1gNKkLQ5
537p7aRpf3fa6NpdQkQD2cCUQYKfqAaUtxo+s40Nt8hctMcF0N9JE7A93Z4JkQGeohgA6toMlwg8
CNdESn26GKi25pA+iiI8QQRh870XxvSeZla+Sxz7o9TKx2aW/qHzwRiXRn6p9IvFFh4MUGKIaWbs
pN1YhJo8QacD5eN5xzoKTwa91ENrhfaagfeo+j67dmk5PwLTTZMIjz56onU6EuYNESW6cZEa/Cp4
+Efl9n+m6dQ0fQNZyd9X26fvY/c9/qsm/+fTftpO7V90F4EM6kMbLR9y6d80+ab1i+FRUrum5yJO
R6L+e7lt+r8gQoNYj1wZjJmtZty/afK9X/hGlMiu7hmYkolF+gea/F+1vH8cY1OwM+QkooyXQyfw
her7wxi782oANaxmwdAm83WfT29xXdoHJxb15evhqzcpmDgeoF2yb0/7uFZJFSkc3r7FMWomsYtE
UXJLTIzcU0i6x7k0b3L3s2BFu4iloX/Nkk+z1kVHqLHHFmbGHgn3oiTV0veS/A77V34HcfRkWSQq
NeWQ3Bft1K7lOOFzjOZ9J/PT7Fn5txYH1dY3r8ViEBtQOKT6xGF5cjRGXuRLuPs0dM/CGcq9J6zv
DPuysyuXDNulCUQCFagZLe5WU2fZIWqcYzcSj0bqtnPbJnnGTqSZT+PYE1RY9GKfYBlIbOJ6U79Q
6GpvU85kzwpuQjQqebyRk3UFqVUe6tx+tBa9eEpdP7+ZbJuUYFIgyDaauj1w8fAScz7GLzQaVyLz
mKghHw3wflU3rO7Mb778Ocqp42DZcTi4p8rDE7cowfD0JMrdMyizz78eKuUCWpQfqGmuqe/786Sc
Qi6WIaG8Q5pyEY3KT8R79E3DYGR9WY1y5yZV3qNUuZBm1V0qlTOpUh6lRrmVFGV3lSkHU4yVyfky
NTGSw9+knE4Sy1OD9SlylQnK+6yVJ0oqdxT2BJAWyjGVq2kbLC3/ygodc1vp8sHVUnMfjTPxKY2R
vscaxzu5lC9LaIptostFvZEbBqoDAm8VvWyN5kEuLaEpOI1E3YzMfyuXvBXcgAfbu5mruj8C+CDx
Fn3uoS0BIANLc6vvgwETGIuHuYXH16w8AnAuxBj2AINglLQLXgaNwdPO6peUrGGrfS5y43Oc++q5
npqzVScH/iDFy2wXBBYWDhTWnK1KLLRPpqS4y3uacNXYR4GVePmldfSVW6CxBmbGuKBdKCw5q+Fj
2Bdhb1xVILBWGnxnkqGzaBtV0S0Ie23X6ApXlM/ROkZPeJU6BanMVjKclL+vkxzD9KrLzhHu3AOd
ObktcV491vHyMY/6cFVxIEI7lTpoMU26beGA8UA9SAOustu356/Pkt7YurNx8JKiOI5OHSRMhrOZ
DmVkcEicMQUTHusNb4O8hJCoCSuNLkUTA/jt2yOpk96+GKdrLIWfcVImD3Rl5Spc+vwkEaOspLBC
mHjlBFkqIpSb+pW88Jtmnu1j7hj1xhOsBmlkPMnJrR7I5w5xiUz6ujaT6hR2nATCubDXOIRJlwdt
c4EhubPibdvr3WWJ2+QpSbZhFY9H28wtJXtFMQc6JAC0RiKwa4ugGn1yaBlabl2jzal7EyuwoX2Q
VCXqfZGHHNu7ibFZ9d2fYLbb1tDfUAwDRayunDCcH6axf8uktWs6L35sRTNdlzNRyEMbd9/MmFla
teg+ur7RYhDSmneGNhm72JPwiNpT6KVIDELWyP/f6frfjMzArKWiLP5+712/lW9Z9pZ//7Mh7ufz
fhri3F+A/mp0rTzPYcNU0IWfhjhbud4cTBKqcwWX9Pe9l36WS9gghAgDnxpIUuxSv+29bMtQINB9
0tbQvgI1/sHeiwXtL60uZN4+OFQE4cAt+On+4rMpY5nl1AbMjF2fvDRSIVKnRusjw1unWRC/EMg2
tya3WIZrUxtUgFMY6CIntpsvSCPNoXcVGIkm0pA7h0Fih+JhNKJvsijdsz2UG9cJx2v6ge+1Q0Z2
QuJdNWovGkPZNQgkhCGwhiFfDcHkn4tSJFdfLwiQrV7HVbYEIp43tJQJzVjkDxFD0CsYnOiFcfGQ
YZMTLs01LekOPhF4r6qBrd4UDbjF6kDJ8cENi9l6MG+SyDh75XQxwCeY7aF08hXcFVQPTbR1SxQp
E7FP5dLc5hB2iOiye2K9ogN5NCZUbcwf9TBtiMB5D632Y+o8DmZpyhrpnCI/2pckdRB9BwMbyqny
iR9szbsNObMEXz8cE9tq0xXftAE7iEnHY1AyudbwN5rGpIqwZWz3JYOouNtojYa2q2EebfiHkVn6
roTXV+k5zlwGE0y3jSC3hbZJHAMJwhjT/iHNsEngRpJS9djW9VbMi7kljQ0ZluQAC1bQXfJd3hGV
HVq4Y1B8rYSO9cvpSY7vY4NNqJjY0BCRTLTPrSUeA/pIYp2g+M5fadT9MOLmQnLK8Gs3/W99FgBy
/qfL0FPMXt4ODBAkLP1Fy930tNSI8hzXmchpv9n+U1YNYi3C3l/V+QK9T//mE/K6EYwp8zl5hpt+
qMlN28Cl9LcukPYWt35U1fqKbXcbi7Q9DbF90TNtZmbKpWQ3xsYCMjYmhLMnVT0dagnfToTrXvgP
Ik3DDZaIWcG8nusZuheYT91kczFtmjUQIMz13BRcHw6hg1R8ZUIDJJ8HlY/m7JKBJltj0UErxdnk
/LkKJ6MNkto7ZBgr5hltlejDZN3OZbdKDHeTVtkYOCa6j9QeqCT5ci6Mi95PaKeguvVNWR6biTC4
vmw/pekzZW6jQzYXhLD7LZZ7/1xZiQKzckdFhdz6S8Q0MIu1lT/pQVFUnx0shG1Uuo/ChhtpdBQu
pcbPFuWMTPtPC895RSJC0CSVhfShHNepn103Al+4lPpthqp67cTWLnOajZcnR6IZywBPCYrdfpch
cnLrFXj2xyyiUcCgbVql9U2XI0zU6ialapmDeWhf0bCjy3S+d6Lf1TOsLBWQ2lnOk2wMvKV+cQzb
KNr4SdSsGN3Q1lYhhKgVZ4OoPmxtCTs9FRgJOYXS6mS68QiFFhDA5N8aBpnetfSommPiPQwe8k6E
OyIfCGgrCAzo/D0n6F3q5PluFJDs4NU56zjOYeuL2zalBeF0jBqpcd4tDWxlXbrbuqnoaW4GW2/u
vj7uY+ebJ5Fi0Hsor/o6i76NyVs4SsCieHz5Vua4SSM3AhFY3mH7r14He/aRJrn483KWMSe9tRQr
IYxsQHaxsAItd42b3hvOqD3ONRksgak6H0UxPVB405dQErlJo0Xqa5nYAL4fDrZ6+PoIVFC/oUJb
jpbdvntUfcli31eCdSYdYcUWVToB8/S4MJsKXz0K7CfdvKSRfUtsR7lCGnPW5v49CSuSsA14mZ1P
0pFwxw33HWEnyDtWKYa5dTdpfVA7AzFIVZhtAL2zX9gfKouaCR9eg2Wu9uXFAZ7MaE+/KvWWBTQl
dIGEFxo4Y3o/mG4wcs1vhWNvCwAwCERx5yAKvJ8Mypv0Q/i0EfTKdoIJSbDIEf02WUG0olrazQ4s
pmuEZ4EKn8LZyzY1jfo2IhOkqQzuK6d+gySi1CdMpZ2JXAeONqGJNsuw1l2GiKoNR242zZzXEsVr
poWoAPXiUktnL5LFC5juPNJ5J1jJsU1iqx1iQYf+sDDFKa59V3IJ0Zvb+J51yyaZbfycSzP0cftO
MzdRvRCdKtk1tmReEUqKC9dZWIQ4yvrzFTNIeZSepxI9sp0cKKwTvbwzXULe7LzojzBKIFCjSIql
+wQg88NEXsH1rL/PjI1vpH+2YKygcWQX6QpIJN2Ur8vQrgIGVGBMU/T+9mlSOL2QsVWwdPla+NlM
qwjX79eXnLxmkj6CAJkSTqpq3/Hjte+m0T4BrhKEuW2s7FbFW2RkmrhdYLcoOee8e0UwtnOLDBO1
8B5Dm74ptvYrJAiXiFF3Z+nvRrs8lpW76eup3CNZhm1tGwc2Yoa29oD9qF2qLRb/Tdksp8QufsRF
f4lycS9BkoJum4x1wWPA2ktyPCxARz1EPWesPITuC5YlpuV2xSnt2cAOuC498xQ1RGhlkasFSex/
B4MjNvwbIr7K+Mys5jgaSbQxCGleTYUl1roVMz0W/Sdn8B9DZnW7Eb/MjrfJNpjHaQSrhLQTMlQc
cWbfZTMd7T8UiD/nxv8+d8Bk1oTLEdk+xi2uxD9bB7rF6UhaL8Z1lVr3Y6V/pJxNuIH8U65erdGy
1zBKrh0i8XwIbknSXuqiefj3P4X91wmnxU+hRpwWNBd23r/+FBCETbPgvLXGqaaIrem7oWXQEged
ZUEwLs8cRgqORnWQKAWhU0ty1T5zOKHrwZ9PfZxupSe/RVLcJr4kYTNduImQTQuC7THxRJtKbQdU
hd6K8q3zcJkRMdpi8NSvw0LuMXJ8x9JyLAbOOrHOPuLrtwUBTfmESFU2JDlKN6FKIpC287J3WS8Y
Qpxmmw4yaPJuDIjoYhGoCavBToJ0dTr5mf0KvYrNo7T2/4u/mEGT7M9mLwp4lx6tY+L9oCxXCIM/
dKmyMLEqM6qGNSM01kEd4WOqtlp84hs4OGupvlxU8C59Df5A2OtXULsAPkT9VZtoMGyIvVqnSaWv
npIco56H7C7gUOzTbxh1CF4l9G7XqQk/JmdHVce2pTq9nf8sSQuBQVxdlQoJ35mv9RTTdnaNH3km
9hZ8M1M693qs41avkSHz4w8MmVTO58AzTFmxuLFSMG+5roYwD+q8ewO6Fl1PS7mHXtld8xP4UUs8
DJ5CFMksooaRrkLPPszO9Jia7fdsSI62r/aAYZy2cZGGwdjIzw6LGKbLyWe8aV77UWmuYyfKkL4c
c61AlB3REvaZDyz5XVxwtNeRiQaEBm7IQE6BQIrmuGAY2NmuT0YMpQHH3ibb0UwjaqsbiaIc9fF+
FMjm+PNcaaJo99XIccCitbWti5pAKPUQsuduR4QsK9m65Dzbg9gxXo6eW2i/q8mHoe2V1bclN/Xd
5DbuFd0/PG5KjWkoYeaMQjNGqcn1HV8XSryZoOI0lJxzUsJOXUk8XSX2rFNcJN5XKBWKBWKtT5WS
hjbqIUYtyk7ZHXv0o+jR5f2sJKWWEpd+RX3VSnDa1AUscnuG2uDoYuOP7fygIcft+hdf6VfHdIyQ
01ICeOTBPlWA8K76YtSCr3+losu3tZ0hvCe4BP/69NKRHGjVjE2ngmxzwpVq3kkloVVi2q5lFSwm
kOYQSeHjkee6X5T8tlNC3FxJcmslzsXaAINbCXZp/6H1VSJerI1qcNzPR1+pe5lVzCvuBIa66H89
JQR2lSQYFR4IUyUTBtMcPYEiJ3HqS0Tc0yXrBrIumEbhgS+yFzyLyXPdXlDFo0LulldGBm6HtW7B
x+dIWlzkGjil5Z8G4WZXhcNNl3vTsKupfBBqUa4p4TOB68lOooUObetg+Xdk+Lr7ytVosLbafsmn
15iSEUBxv3Kl5Z0X3s00ajhhAQ3YWDI2r9yw1/B3yPbOmICIakZ3R6UpN1iNi4cZe9G6HVHvJWWx
mYaG/bkrp0BfAEcNCZ6OWgQFZyWE4sUlZsAVWeK0MJK3u8M0+UwkwRoRdNyMmCHyF2/Qj0vVlhvP
qn/03niQZXY7mlfCdnHgFj0qzrFRhdVM08GzCAFEEj8LzSJNrY33owqInmEc6j7eyIIoRAKe2p0t
uZKq2rlvc1Kr4TxNVwW2nF2vGayMMn9kPqQCORB/RF3XApSD3SVeK0caiEbIBp+HZi8M2a4rjdAx
WOwrcPXH2vPoQxXUXLUVri24IkTae20wlsVrbmWdEq2RpAD+CzuMEQxucRKp1bHnO8XWr5KgiAm1
9HprOzmBadXjZlykEgGHH33qnUw9ZLpI5gHMy03r5/VaZ11fSVIq0Yn3xEMlCLiFNh+ninf/a0MB
KS03linPFUJFGr/psI5s90X26mqxOfFwP51CuzC2hkCqgUgxoRkK9XlijLta5r1uUhJ5E5LxaT1L
eqOhz1A6iYebpfIGDjLZdSZ7m/hDTua4iwFCkIIhM3DzBEGvzVinyVhiRNLrXULkGaL39MNrM//Q
1p9JNtiQb+2NFnXOrp8XMA4JJ6cHo5DhxnDb70xNM3Y3LdpmDAgLneG4BeJxJRpuzJ6+eGHP21B3
QiSM7BpSZ6lzVfID2YbEIq/LavG3S3cnGlMw8WXZsGFdo5IIiX7bfVXJug3tzQ09KnZVNLNuTsR2
OV1giUu5LB06TzQtPomdiZIths5dOi/3hWvtG4uBpGGPn6mm3xkpu0sL64A+I6p8lN9raVWoqfOM
iasfvoaxf+dmMBFql3IdV/4O+SNy8DiNlWw0yCt275Knqv+sj/N7BlQcYt71oOmYGXrPWy+5cZSx
nNZNLJ4NAbcFrQ3hFACFfUHCd4WV3smZ4ae0zPuianZ9ibybuBidTA90BmUTiHY8JrTZwfeMBhd7
u9Un9BcNg2NU9mhc88jc4T/2YmRSGvn2CIGjG0Ky3N3GJHCL617ZZsgjW7kC4XQpml2mZ5CAnBA9
ebZwqRfajqyTH0tkPJiNb6/mGbVGFdFo0nLrleFNQY2WvPVRfQIocwNbG5UT2M8JGyqJ38MNA9Zk
bUW4pNl0d6mEcWfiq1oTxKJUJSJbyYhJRx9tY7NkoStotg2tf+oa86Ud8Im1vM/dN/jWp1TA35lr
YieLdl03lsQjeOe4BoZ87H8Y9JKPum+6QGPCANJ+AiYxDTdd2mvMe7UrosrNE7+rrEDaW4XJt3Jg
KGT2xfjAs5atk46ERIptOmFI0AyD9wyUpA8haoAbGdGh4j8IzFJVE2S6/6Ma3E8LKXVa23KVYHwB
ujjN+a2ZZzRKhLbNNVwHU4PiBTP0TMXunzF648iyBrwCTrEHFY/8wAk/yti/AYvRIq5vNJiE3R6v
lP1/MEb+j1Rt6hrSPc/gFPD3zezVW1+8/Um1+a9n/ZRt6kRrgR3wPJNpsuupQe2vrWwa1r4P8U0z
eRF4xGpY/FO2SQI07DGGvgDf4B5/DZ9/62W7v6ghMkdc0zaY/fKsf9DLNvS/9rJtXhnRqIs1GzEo
HLk/V+h6lXokb3mQ7gWpHyPwXmpNUmdIyfG+Q4bjX4whXB6pB5dbgWgbTie7ti4mTitjMx8My+ig
CXDkjU1s5CvpQu+MyzQ7EH1nB1oFZtXP2Njl3A9HkfakNQvPOE8mfv0lptLWxsw+aFnz2YjE2eml
/ADeENCmLralGKcgmf2MsB6sOVIfk6OGWSmQ/KHfemmbQT344TqaTKwETds8+WPh3VoWbDHiTCnC
QjIf2FHpp8QTIEffbT5TQweD6RZEG2WcydSOCa636WnpyVRe55XufCsjpkZgnooXQyuWAD9yEfLN
NA+NdgwasjTgaSEWvZ11gcEzLeP1ouctLzAmn9pUtTctpCdsomQSLDUnmk6087GMEEGOQ4g9rxDe
u1Iqrp02tQj6JBoI/QDNl6GzNloJYGcV6zrly2hRwTb+kgd9N+bHwYhIVsFCGYxYjYMpIsaTHIv8
kPYRw0ZL0fFFyI7m61ZytLqGNr6HVWTUEaw3hHL+kFwEa31ONDjyJsROyenLlL5NjGwNFM1J0h9i
njA2Dl6b33Id5CetbN2bdtGg+HdZFaRmM50TNuVDrTHD1lERHrLOiHhrhqKeVkz6vfM0G/G9J0Lz
ecSuzNqZdlA22ZJICrADOAEZzCLK0e9R0+Snwa+rI3UeHeYwdYDV9fOw7iNtXtF6ar6NwrAX4gBs
0a8We5m5CFG/4v8LHNk+9kUZMKi5DqmYAOXTrrJelsy8IX34KmpSX50wf4D1wT5UdNa5RD8ZaF3k
v5tp1oO7Yo/LM1pKKW6Pk0tVv5qSLlOKf7SCKFina7fVKZXmyT47IrEumt6PZ69Oy2sJhY7I5Pgo
Aaqtko5Sh4DPxVvrmIsKpjTlmrhYlEVi6bGVh/2HUYPzNrAqb2qq/ptey+vr1jSRe2m8i4aJ3rSg
l7ZeGkWBAa+Gsdc7lWMIcXnmd46ydkuq8nVRMimvx/61pd296UC2rfU+2g3F+M0estsBusLGTDJE
CsKfj/hBsnFr0maixiBvpu18PDmLPnxiENE2hanh1ilN68npdJQWWgGe2ZDRk5jAF4Y+MIGVLICG
BXNTFd/tFHbY17r5f1ut9P8U/N5hMsPk8t9sH0kZ/ff/yv88Cf35rN+3D0T9dE8cGimG5ipgz++q
fwWkYgsBrGGwh/xh+/AVNfSLifW7Qum37cP7BV6k6aI/oitjQ2j8J9uH6agZ059kSJgLDB+2nqfh
QbBsdrc/NnjCyIVHLG0ZjAtWLbJBolM8FNEpd53o1E+wZIS7zycu+VF3k0ffzL812Ioqe7BB6x66
yo7P4zDauwmYHOpPcxeOnfcZ41wb4tp9ZDnU8HHD3igMzLI5hvCja8/1EbHk0hXyQZutE5QY85WV
nQILp/+xpinTaQdcv8OhtYmTnpCpJE24cc0KyxQ9voNvMeuwxx8hJ//d2NAznJOuWMl+aS96UoND
9/S9iFpBRwQYQ9F49Dt6FCb6sCSYzFAUluM3SbcecMVyF5q9ZVD/PQ1JpgN8iqicQ9+4NmPf3jUT
ER2db2/Jto5gYQzwRCtydDrBrJREgPJWDKK4CiUr0NenE4ljQY+XIShYks9FW6HyUmHcX58yb6uP
RZi6dFw16wiMwEKu0fz8qFQfMX/RruZkOVbYjE5fD1lUEMraJdAye8ny4/6goPVOjr/E+7bqvKsF
g965MegMdjMman1uIe9UvbjuWgcmf9/d6hNoBQbIW2nUwz5W7TdNMi4d27CE89bFRyLs0fQOIrvy
I7iOZRqRHRmF8dMAigKXt4v6R8/5m1ouxQPZAwErrruSc1GwP0bhpSJheqU5mfYe2RN2CzN6TJrF
5KhuggEoq0M8VR5TW9VPc+f50NTC4+w/qSgt3Jsj+2IQ4eZ/5Nj50GDRM+pHd1qmt5lzzsbo6DGU
wAixhjXPX18fK5DTPjoq117ao5MI6/kOTsnV/2DvvJbjOLps/SrnBUpRJstFnJiL9hZoWAK8qQAp
sHxleff082WT+kVSGunXmXMzEXPT0SAJtqvOzL33Wt8yJ4YOog8fkrEZagRJqXfMrndHdbcak57X
aB9TfRxOHvnsHUd5Nj67iY9FUvCjb/YLPaSlNWWac2owli5k2+wwkHVbDLTNUx/EDsu2tovRmN2D
SQ2WjPmynTsa2ABou7jwcO6uN4m1G4mk4j03wYeom7TIqmyBmvkB6Em91YrBBi5jmmLLbCIIKWMT
izHOlLjmbS6Evu9H3qSoseNtkLv5ZlaCvbCW5yzX3lOfQGLZgV7xC/FmRtEr+I3mEkU1AHpSxSBp
hZdWhS8ONsGUCsa3T422eywzuP5+wwPFosL3TYpjrLIbE0IcUUDyxl3/7OvdlrhHF1zuqtc9F943
rCzmLhACVT5kRlCkSWDkqJIjbY45ROQxDY5G8WqExDUJ56NRtt1mDNIvdNqrM8XyRRvc5OR3XNQR
sK7bJC1vEJX1u0BlWMI7P4gqsFdBBONUi9s7n8DLDNwP4ROMlTvAbjrGdcaAAx+c1tRro7LlSa8+
CRIbjwqznYo+e7zeIPNe6FMWr+n9EdOXO9Zj5NXv0RASplmV4OFHqz4TRdCcr/dQ0eXkH7t39NDI
fGyjaOMTM3DBst1eAK8PZGgTBT70YbrTO6IMoJCBAQPuhDn7Bm7TvdltG9M1GRvZ2WqI74Vf1Y9h
lJeLcojrX2HYArYt8dk39j4MVz2b9SHOo12tnkxiac9eSvbEQKTWSnSa95qV05MQ+Xs0Nk+aS1qZ
MZFgLiq4LJ0Y822j06vgaF/eFHGE7N+qHwC/OjdFazzRtFgxBnceBSGLFzHGLx3YhQ+ulc67ihV0
WZvpzRDa5U5H/nKeit5YzjJ5VV8HfmdYDkRR7a8JBoGRk2Bg2AKIBHMrK8iOmT2Gr1PevJ30JtVf
a50lKcZVtA4Bzty5SYmzHmRh3mcbYlzjDzppb67/nHMSu8yRfNZcJ78JA+IbylzvGW5I8xjLfLgh
eStYQkasP4WY4tkkvhKY/38fWf694vl/2MGGPOi/PNjIrPv5VHP9la+nGsskVNr0PM4zjNK+ssu/
nWpwJXJoAs+l0nQsobRVv3sZEWOT9+MI24XzoWRm3041lNKGZaAHc40r2pAq958Uxe7PRTHXMQ9B
+c8hSpEz1Vjru7EVlRM5wvYAOyuU1pGOOHaBONSDbA3oIcfIWXcjcQzm3K5rw6SlF8OPruDICBI4
Uwdr8kpLTHkbRpaC/4FRWoStO3fLeYCevdAEcFZJgL29HmJRSkKDHRB5orVLZhe20K2bvJzADqST
hNnQsGx+FhLXxtKwQ3fRdpIGrWZ1mFhQRQ76OhhGQiER4SBL5ecc3VLeKHyUZb8GuS/NhV5MAV1M
/Gv9Om3CmUCIGVzV0pMslkvQ4IyT2csQzGaF8vS0hjdARtY6fJkWhnFjXxa5s+xJ5moWiGWzjd37
FZEllX4YWmdCTjzmgORaGWFHs5hnc5jr2VxZDkfyex1LHlpnxF/jSK0Gltje2PSmaZj2nMt6XCN9
HdUnPweWWQnd23l2fIJDNLF+cx5LdTK5yE3zl6hamBFoAykKhn9J9cL90Oia3IyCZuNcJO9u0ffH
FjfN0taiamfpbnJmngf0IArCVQxLbKuXun+IUaF8cKwZl1IaW/l7TFsTO45LI2OuNGOVhC2LKMlP
7go0TDytTA3zVW1Xwz3wc5IgaN8vncJLmsXUFHDIow6GRq3p9g7d7PTeuHEKecJpvDMhcRUWNM7K
nyHxwmPMySFBdBEBhpVpPH1odVLuFlqAzWg1Daa4AFkHXdRDhLgV6K2JPw/9ZlWL2rlYXTN9oGMr
LojWu/0EtxJWHcU5Z7tCK55Ll2BfGN2WhpMQ4HlR2Dnzw5lcoNI2CpWpxlATuMzaYJbChZHuiyYE
2x7OwUqnIMfUhJk1sfAK6M24hUhEKGrQYyproI1wqYKYmE2kMchXLBdSOHGSIY9FyzlP8mA9Dl4O
8oGS3IYz0zGOy6qqX3tWTaZFBN9H1zcBlJnVkOfVZk4mZwvaZ5OG6SMKhH2MgobhkGRyRaG6EqJ9
RdEdHCagBCtSZj8PWewuJBGvhwZ7paI97aNGg8EUjMBfzPqDbwbl0mEIjvZRfe62/YVD7GFmh6Jt
3HEqceM7GUriR+KJiJNe1kvNYfoT92TMeQEyGvepKZNdktZbclEMzKjpjW0P20QYJ9dmHhR79rLJ
5mDDF+rXZNbg6w0fsVtCQ9Br2vS0hMVcGkgm+XZ3A0PSzhj7tRvIY1iPNyAl4xWBPtPSSrKP0F4e
AdM2azu1931Bfsk4bMws/0IZpy27sXvlvPxk9MbDkGfANeOTrdECm8biCy02h0EjfYE0Ht/8cH6z
IfaRuGThfuVYt+rJIRW9fGzMcR3HeOxo4/et/uJMzYKCahfU9cEkNMBMk7tUhDj7KppFMpmwXokX
X5Ywl5zqDcZBhnt0MjijZHjOahUDK3xz2wzcm2Ndf0KZbX00Nbh2Tdul65HJXXKYvBBfVsORnoiw
iYzZJiMTIOmtYW2XcXL63x6CjeKFyv4veghd3bz9uNd++52ve63p/0J9DifcZdvEmm/9y8hker8Y
Bv+9T+aIDZZTbXO/7bVsw0hd+CUqe1oLqmv9WwfB/8XB3sTuzDLs0EU0/slea/FafmggCBsIPTkf
8B1RjtNC+HGrdZ2i8dPaVEm7QJV8SqNlv/Jjoqs9Jn/g7hh2Q9Ppwv6hjetTJzLkGuiSmXk9Fzq7
ISq95zZh5Dc/4k3fs2ZCRCyybYRIZs2kCe+DsYgG/81BmR2Y68aHg21NwTuKkXbhOHDnKxQjnREW
tP2Gg0UW+IJjNtbUW90O38qp3H33+fyJnAnJ8h9etM1xWc0XDHo73PvxRTtZ00IgCSg7c+Z7GiFw
N2GeOApN9Egr9qmc/fSLTaxZGoaYJHI9Y6XNzJvMC2+7IdzXVT98DFyDUKsO/22L6UqyDmD6/jUs
YoI9PWaYrWU5Rx0v6BKxZvMaZ/MH5BOy7F8CYgzXlZfeQaDNDqWGWLHClLWPbPb8Mp6mI9RKUAYl
niXPwi6SGO6iJjv0mhQl+yY6I3ZGh9PX7fL6Y2syD+4aeWd2BCZL3yajc47GIx4U/Pw42I5zDNV/
VDfXH0Pl6c1De1em6aOeF/4l8Lu9xbDkSWs1zC1en6/zpHdJVyZ8FpQodWE4Exx7CJ2EAGaSQW9n
PFiHsBmsjcUJYq/1+aeotYuzaQf3LS/RrbTg7Dsck/quLE3MLq+5bUdnrnnUUnPgr4qaUSQ9Tm/R
kV9+iO2hvJmi/GNY1MOur3o29Np7M+OJ9BHNdm7HeTjmmsm0t3eitRQd61gWW2s5Vc3BokqJIpAE
RDVHy4hnYzlhuG1H/pu0Z5phYZZd+W4cvygxbkh43KbNkMaM5qgzs/UfA1nODALFum1kf6a1Nu9j
hv0EmdKIBhSBPB6N/kPBXIj9FJTb5LqXLizPvFOk1feRtoFofgCBTfsnSaGMWsld0EHEnGW3s8Z7
E+j/SaiboFdfsuvdOrUM3glv5nyoOKg6Q31sBRYEPtcL/VUudWL+Qm3PN7hgaG46F/zTxZGg1OmS
zR4RFVqZbDKjHg+QN4mfFWwM7kTAyfXPApnMW2n4h1L2wZFSENa6ZnobdrX0tslSIHmRfpwG/REr
SH7U9Tk/ou7UtpGp33h9lt+C6e02uUCRmNipPFxvhkHLsTSOmPltRPl+lmIGxPhmOE5xO6sbHaDl
skuiat2HXb+fdb74VRDmp36cZurP2GK4kgcnOV9oIuBUM9HSBrjM+f6gkwBPWCC8xevQzUjcSwY/
+JtzaKElw15IE2drhqymZjBA3GwMASsQ8qhz7WcF1+maYZ91EUKUEHWVnx3DQAoUIARW5GQjozRL
oUqE7fusGUtIQ0y4UYUsNKe4ITJItdCsfRfmKXJV7eIDcTsYtkkIocRmkHjFVjKaW1eutSmwRZJG
JjsE4YAfwwgLZDJX5sLJDMY5ZrCnft4SD4fSpYbxMfkOuSeFSuTobiGDFDsEMsEB1T2Z2FCrirYo
F9ZrVSoIulkXuzwAgzFlAF37wL3oNOpW8GL3Mp/MpY/hcw0e4UHPrFsIiS3zP5+g0zQaFykUtXVL
bq9QB4sOxARKmXrnhqCp4r4Fch1HuyGcL8SKNKvBzJ/1UHsgZ5rGiH8HMy6Z/V9derO9z0jR7+Em
mQ0dZSdN7jsN2XOS1BBa2hWR2/pqSPN3JEjAjHXVAyMGmXUx2vNNSQo+JE2aFcVDuqWrZW+CKrz4
0jIXrbDOPb2NbS4+4JFLSA6MSerRAVbQfSKTgbkMnUeCJdgJOKN7pZvegGvjDIl+1tFKEj/jFCU4
CcUb1w6Wts1psJqgxkypMmY46+sh02cSh7EBZbo31vrWmvLb3BavtkdwcW3fiNsWigS8sHzbZ8bS
4TC1ScgBTPrsTab4A9A2b+nQzMdM06ElGGoBjI9ZMb+K4hSbeXSB3I27L6tJGM97g/IGlmoL9oY+
49Ey5wc7w07YsdxiqXscpRBkJs6X2ssuoF2dZVdEn/MI9QAFXr00+nqTmVO4vb61bRkUm3LQqR3G
2lq3Wv4SiznbhNAeSuwUWyOoz4y+ukOU19OiNNk9hvHFRzuPxFSlM8W1g4ypyo5yFSkub60Ivehg
zqVi9vL9QZGELD/Anz/GIznTZR09ULmEuHqogB0dR1MLMPCp8tA7EuzYfcpcn9MsA1JTkYNzxRDm
3YYQD1Z4UnzhWZGGG8UcLvsk27gdF3luxRWuKy5lR1GKsRMZtAshF+uKYRwpmnGvuMakuJ48RTqO
FPPYVPRj24SDXFDKb0rQyH4EoM8hpeBYV+GpV/zkPKzv0XdqNwZo5U4xlnVFW/aS6mIp/jLqZEjM
iskcXfHMgyI1myCbC9DNhmI4h0JJCRXXOVeE50qxnim451f2WISiwY55dXEpFRm6V4xoX9GiRTdt
OJ7XR28s63JRi3lnMawsMpCUiddXipXa0IhtLn5VYp4cw2Ktd/CpNRiPuJNxNFk0GhE3wbH2UojW
pWJbT7hDuCjgXddy5MNFsB71CLRMkkwOlVFbGBMgZSMSRC+pdo1EcbQjRdTGBLIOFGPbwNPSBAzX
8bM054Am67nqnrIYMrdrtc2xANZd0MDeUd/F56KYPjNnhjXDYAEa7PF6U2qldjjKNvFPwusJK1M3
nv0tteYf9fL+vUbdfwepoJ7O92i0b09v9da+/cf//e6H9TV88K57r6f796bL2t+6Wepf/rt/+X/+
Tccmn5g6lf/XFcYDevn2xwrj2+98m1Gav5CogV1TCEaVGDZ/l7gYv1jUDpzaTNfAiqYe53eJi0mb
Dx0Lc0PSyqzv7Jq4PxGM0wF0YCxci4/fXv+30/VXqlz4Lv/ktE0x89Np2yYgyIKlptseJQaS+B9P
28LvE6MX7gxHcQKs3E7+yq+p3aWpuQR2+tm+rLA8MMGJERXoHe2RzJ3lpTY78Zr1rF+mResfo2GS
LAGiJAgLgB7E0VzcuE4V3I4ZA1BC6P0Ac2AsV0VUGZdIDPVtO5X03+U4vvWY1W9EX7hIycB+Xhpt
CKt1Ji2pLQPQkZvCCdLlTL++Xoyd2V202MK15WjN9MUUkaskzv6r4aAxsW3WBd9gTXLwcGOHi8OT
HJjIz/rE+b0ZLdg9oUfgX0IDABACUVjSXCUsipxgRFbcdhwPlmOl96vIkMHSFIFhLGALzjd47Wnj
tHjQ7KFQyYJlt/JlEqr1RNxi6BRLKptxY5SNu8gy07wFs0F/L471nW5qs7bRrAhsQkaSDqzkpnqU
Ol5AxNWODZBKc8ZnrzUBvxNtHi4Gr9cWgXBJynOdYU4WXkjDgk6ZPp7aeZwPsWlX55nYwZuKzDCV
DqteXKhTFYKtyS9uWLTLELEgCseZTpPrRf7SpRnjrJM5cD6ik6mWGaa145BG5tptbffdlsSEa5Gu
AaVtA+8eu467Cl1kL1IJYISSwnSE/K40v01PpcaRrleSGXZezOlVla5sm/ZLpwQ1eA1ohCmRzWgi
TYpEpZQ3FmCAWMlxCFfJDlmRKh4xnab4KttRAh67zrNj7HXZir6xvmq5eEi2vKp+GGiJteogrfi8
HmxzfnOVQgiAAwu+Ug0NSj8klZIotePp2IN7Jx/FIwl37vWzobRHHDDjX1HLVA9RnETLUWmUOqVW
kkq35PW+gICjtExXWZOhFE40v/IXOrj+qqwT97VUSqhKaaLq2IthqimhlK00U7FST2VKR9UoRZWr
tFXYZ51VP9bJivZ2u+DE1L3iB3QvlgzKZ7iYI/NFhDmNEmz1rBhvsxJx4QEltJpD7goPmgV2DA3R
bZeCEovMesLnhEvO7YJ05bqyuVTxNF9mUrFX8LT7S9tb5bmwvfCec5H9IQtnfWkrHwbDXfKtm3oi
S4PvKmf97IVm+ohjJgMAi6iTTxuNAm8BqeaugJW1GJ1uuPnfZhSjEP0vBS2Arbq6y3/cLL791r82
C1SVNJfA4+jX3tJvghaGOIhWTMOl66RCcFW85e/tKOW5UtMYA0nkFbnzezvKUGMaTzcpay1IAf9g
r2Bc9PNe4fIQOKpplpGOCGLgx71imIIJTZUwV4G/pm9F3TvD0JpVSXq99/ufRVZMEofewOYWjdzj
x78tYN6cmdOSQXC9W6qfQywFzmipIXVT8M8mHZFgzVTdb0gLUT8Wda5DnzMYhWPBsSwmIjgu/Pt6
Gs+o4sUnWSY0Smx3WmNxIc0nN7A4zORf0wlmtzq5JFH0C8uzDfy8kq4GM4ALmu6x1siST11/If0O
JUde0tZu+puydpk2+QYlaZs/CUBtD1Jybk9K+JJmWR+MEhxPkxTFOuBo+7FjohLiIcVtYhdHPYKZ
4WXdpyGqzRO7hHVpS4/gdWfq9kUUkcJUWHi8RJtg6nHdBzeKjoS6Ra+xxdOsqhxbvC3vMYLdVgZN
IbUN1ZFznGRKxZMzNMIx3b1YY4TwcjKMPXqa7iVRZ/Cew71Rmbx+zKO7KbgPTVtcppRJOyxq88wC
e0DwSi5bbT5oc6iddE370haUFVVov+Sl461SfDnLoqocAo9uwyLgNVjziJWsKQ99Z2O8YDgUDhn/
bUpjaPKlRHMIDcYK3exy/RtDDvmuborHEpNYObf1mZoZp2sUeRsju+V8T9iVjO3nXJN3+ogtcOSA
j1kibC9alFbnIAi2FIPPgqYZpJaivgNNVt9Rtn/wwm455GV8DKcye6Q/WCDjYBaUpPqZQ1O8y9xB
cfeO/MH4uUA1tNTsnAeNCv2YcZGunR53nAOc39AxqDJcnEc4Mv0nrU+bVY52cKu33q0YhdjUwoke
fK3I9lpQHg0ERTRAonIXpUA6I3oqS44p8ce5HinnzTy99WrxwlfbWgRWl+6MmFK2kqeAULc3z+wP
RVOfGGANBG1hLWyLYLjhUxyJlMOvHlr97vrnX/+y7qCVBhjb43Z0bi032qdIjehYh9DnH3ENxkdD
3VzvDco2becnKAEOoRETJxVqkDPdTQulPXqDNhvbbcZenVdCW5jd4GzTeK7uYqyVZab7l7mU9amy
tfepZqpGlMAH6ThkZtHKusV6HKyTkVp4gpGzJgUuIk0JF13lNh6pb8bneXJi0NGa+dwYg7bvNUMs
DU0aYMm5ZLAncyBxKmpan1parX5nfaaHkBfikFbG8KR6HujMmhfEss5h72SgaR2rBO0xF4dZs0Hh
BZW+q0Iu4usNEg1/KYilRb6R2YvAFfFaCzSaPEnZHwGOr6fQ6+6hG+ERdaf486y3Bw5PJQ/qrQe/
fPE7x9onldFstRpwYpZP0caS7TkyVTAx4qY1KGwOM43nrIwSWlNtiBASyRzeyUiewy5gr1YdpRL/
Yc1gc08ajXtoiVfa083lmNP2R4Dall6ZR+hhnBEbwIOFRghzp/fngoinm9xhpxbafGLYOG/rfCY1
eMJP49vQBGJaCi+mGbzOeestm9BMTw6GqWXvOiTEdI3xoXf7A/MJsJVu88TAHHIfDYaEkKYdR2ve
aJS3eFnI4fbOyNiiU2fed2YbXma3xZ5WkUJq9v6L7LB90xgzTlpx7CJpYhWN9E1hBxi8ktbet8qO
mWWc3fT0C6ELxbJpuuQmuZFtwQjUc6ADTEl5KOf8Ed8Y2Vmj6lKl0+dhTPxNrECLtjYfI4BVS0m2
lu/WfMOhiLUwIW/a1n2mAaptQ6vGni01/IBuTV9TZphMC1Zjzs/J/ajStnoclsu0I4rBzMf1KMry
pYy1m6COUDY69nvaefaZgxt+7WC2Pjpa/a6n5rQ3C+++sNLxaKJHO2CySkWtn4tuXjn4RHbjVOiL
3NfhGo9wV8xYHEp1M/SVtUokIJfE/gxh1SYLbnCxsWFoL/0M1jxw0MTpf50H2iFFl89rxwcW1iWj
cUiUZihHPjeobtTceI/oobsRlkR7COcKm6DJPD8H5Xnf+CWmZEQH5Gx2xE1IcUpq5s+RTithxuZ+
cM2p+aAA8w3zJ2J+u3E7E7e9AbciXq3WYiJpRc8JhMlFZWHEw0odnoQEz270/Qut3/BEzxp9OCE9
pnZkJB/s2JzsDUJHiYw/2XSpWX7yazFx5dnxTRPm0dJmN9hjWVvKAAOygB8D5A21I3APbug1MPPQ
jv7Y4NV1G2a/pmnuaPl7a0oupjUceAm6Bi5bs2+N0WAf7BYqD9u5taHce3NZRzAPIe02qkFbD7zw
DVJTghrp8aNT0llGBDEVYR6uaQB/SWUWbYNuGpaUUAt3LLyNNiPLQGn5wvk12/QdVWgTPNWzG69i
37GWZcqgpjH5TPiWUKt6+DG7aR/708exCHqinDr8/KhHZsM6wbHUISirCNq2Hxap1RpLG4nsyuhS
hFYMDTBWsxYm8REf2q7q+uLoZkEJU9/Ll2FYDocBhlFmBfo56SN3LUa8V0TdwkTOfOK+PPOTUW5k
rlULvcoF7WlDW9ljGa1yWDa7JguGZfrYaUxBOouk8NKVZz0x25203eaxnR1EEwgNCC+S7WOdkL7l
mTptQ/WjncjuLEadq4OfNMisj53FcpFTkRglweVFTs5l0biroMZ9vajY2det3aSLOeMjtvEuLnuT
PTFtZlgsSeRcEOAAAJPNbgz7AsYG60nndoeiysTJ1rtfAVQB8imDdVV6b7PtDOe23dRDsR8NPNNz
FpwixkSHfKxBn0XWqYv3rZQ2RSmFtew7f+uU8zHl3eiQ1GuiEacqRnWo5f6O9Z+o0Wrr2H57bCwR
rHWJq7Nht9yENsOVImdGkaQp7tDCpyFoBTSr+boRY9qtMWoEl9gyPyZV+wH6U7aahUaoG1acjSRP
m6q1W3DJEzzsIneeu+hSkDB4HO2Y1LP+gLD5UxIypOlL50T+oFhIetanSdKm1FGQ5HP2wBB2fKAc
95ZQa+ytHVmLFtre0XCd+ZD6fCcNHMFiMiA4tTFjIWQlCIPpTAgR347hzLVTnfTEdi6FEllPubaI
sfLuCNE8c80bGwY1/W0TN+hKyeZ9ClA5zJnEbDKsrxdoAeJHSuGSX8Ba6YJ8xhEyTDuJv1jxCw4t
QWGM3tBL8hYtstBPd4OLnqgSdXFfo6/tlNA2UpJbqcS3BSrcWslxRyXMnZVEd6wGhjpKxMtAND7S
n1zoQ4sAtSnc4TTSEnVk3e8yB9oI6D50rYW6W1zvihnipQtfuEQ3fGcrCbGjxMQen1On5MXOiAA5
RXHMHIV8LSVCHpUc+frnRvlU8na48BtgAInh4k3tfIp9Ou+q+rgWHtd7hZUpK6eqSCrtqY8COr8K
ezMQ1kDPu0P5GU6bzvNjrhqnf/B499bgQ8V6Eg2SraSOz72ddGuLtWhHfI7/QZuN55CljFaVbzyA
sN425Eu6QhbPhRvvC5z2e9rV8dEbRLULQE2Y1by1IJd9JWv8o+brf6et+n1X9T/+RwkpyUxQTIz/
uve6n/O4/rGc/vY739QdOAUNBIqUxxiYrO96r6bzi2npAqEGikFVV/+u7gBTa1Hg6pTMwrFZPn9X
UlruL57JP0crDu9Cp6D4R/X0T9W0cL6W7ag2se/yPH+sppuOVXiWeQPo2/kcZMWDjDkdWL0ul3Fk
pQujqsPFd2/Pn7V7aTaX3ztSro8JbAQGsO3ZpvJvfq/d1JF7T0Amm+VQT3KZqsW/CjRsXtMCocWv
NkNB3E8BSUDm+9D729ILP/gt1CBBDJTTBVu3DDdT64DaDNTa40qcFjMBEP343JrZlmjTefXXz/kP
JkyeM51usHOOS9uBfsmPz9nnHDVGdtMAP2geTQaIPSTzrEuOM5lNdvKI6vBxhMoBszdmztQcuo5Z
uDc0jyXaw0Uz6IprnQx/817+8XnxoQmPfggoY+OPmR5R7HdWRf7AcgqNjw3uLyuy3tKo37c6YXzq
yZBSYC3CXB68eXivohlXNDvPqAlFMoqXoIvGv3lSP3doxPU52fR60AkjT/rp8y1M22pSshyXQ+ye
Jrd99wnWQu6Kr7C5MfPa+JvH+2NgOQ/ocR0xpqCydfSfFEo5GpGio7exrELrDEZiZRTuIbCjz5EI
1xQOv4qxv+dgsojttPibB7fVf/7D1ewqz5cQAJ75CnvOT7OLoRnzMptYlmMjIAK2yXdTYr+5bE8L
U/bvFtFHXi4Wvl18pFx4nobiOVMFmG1/zmZ87wK4rZOhBjRH2i6VgaIZK59rN2SHRKEJdab8zEe/
TPNxrxnGRqBIWgXJuKeffa51eXQqbKN4c8vSeGmb6Tb3iRGZQlSi+XwOUjdYtwyoEZLsg1rRDFLv
gZDqZxm9TlMTL0E7IngOsvYyh0gIMaauolj/EhThbvC1m5EjFoGvQ/Y379ufXbk0EVGYM3vSUZT/
dJVUVq7Rs6vIHYcjvEnaAP+GWmy8QDuQCrKKtO7eTMMLyaWXpn5h672XE+S1Xv94fU4sUW/R3zyp
P7ly+TSVsZt2pWleVeffqcq7cYgqzKW03rpi52kdLjPjjSQSGYv7lLt/vaj8QWPGYxm2YXLS0uEv
/ZzHE1Sp7TeTJPfB6rZqoZvoA+pOfyKJ8yjoyBet9ev/y0PyBcVg6AhXKLPgdy9waHJtIniFi7Vy
3jUFsgifMx99ECOp96n/0s+1tvzrh/yz95SZ3r8e8qcvZ1KYZleAk152XJtZ4J5yQdfGzj4HU0tv
34j/5jNUyv+fv4/QhVBSWibY9Z8/Q9uVUTSnDJ183tXabViFReUu+tC/K8UGYjaTIG/egwPY/fUL
Ra/wx0+UcCcmpmzcCCZdof7+u7eXOQmSBlh7yyyzT2U49ZeqlJ8dyxIvuJmCdYwUbR3qhdwQblQf
rjdwRRpzenRjo3xrWmLzxGRpN+jA9ZuszePlrNFDQD/V10TB1aPuApFm5KZRFjQwQW88FC5rzSCo
RIfxhmTUvsNd/lblTXhKaTmyDEQewZzGkWNKeV/n6PR5jjbRJfUOOftA43VgE1O8mTh3+50lGzIP
8gCpTCtR63z7OXfdTU+SysLp50XXjPJutj151wK4OUh68ZHRbX3ZhtA/FLYqQ6EcLAt1NxYFOENR
Qwqk/qkWc+VWSwxXLejCOnyZI6db1SZ4wjA4WxLeTI3r+5Rp6bywDSo3es0PRVzjRU0juY1nMo2c
id5472oPEcjHu+tNqWKGCzeJyZWAUxYkzX3YlF9Kbo6joCmShs189JVTqvDq7cio9W4eonGfuYkJ
R4d4WLcqjtIB2uYPWnOqcqcg56c1VgaRKQTJnc0idM66umkbAyDL4OJL63OVIS7Q0+juhGIy5SLL
ArEABvJkSCt4Qt9GFmKRP1QTnleD2eg5g1FxHrD5w1AwT6MJczfTLGjcPn6BMB0xpAVp8py70e2I
6HZP5m1AWMwhNQdIk+1IvqvXRi85pyKkVwpJGqLiTMzeOvZFjNsU1d2mM7JPIhBkBCX6sw1iXNaJ
sctE+EUbTG1DjjRWQ/X9CCsnXJkF803fzXk6iVWuUI5NG14LU24XY0WvY5XFfQFrV54NsxmZcRCl
iyOjBiTsVl9vItKEiBXwSUmhqYeCTAx7TBwEnDKtvQHY1+9HPTr4YIKnzBkfkRcGpLv3iMH00L8w
p1YIfnF3/YkBJlmJudls0J7OK+lpDwEimnsciceSfKlzawbpFheMVGL48RbGnTyMJAyNA0rbIS5b
Qg2kvx1E+VKE/njUfIIFGtvtlXiL4lyLUPz1tIAbxsEbR8wp26mfnomUYsAv+6NfjivPMOj/2K0k
tCiWoGM7eA9e8cJwdrgFXkpRx1F1Uab0rqwSHqxvEcdMfM5RH3QEOc3DAELpboi8bp1x0r/Vk+Bd
cK1u59B9j1uGowhtw3sj91/TXL+D9ZfcQTL6nIX50wjD7DwF1g24D2djdrYJCcN862wUr47WvxQl
rh9hCm0z9cw9Yji7ozf599rQkdXqrWokSDd2Vsd7eovJoprH4lw5fn5OYKHA5QEeivaj/dB585uU
wbQfovixa3qgCZpxF2T9fOfOc7clnkoom1B9Rty17qUDzWDOarpZpK11rt3fV0bSLw2vG1+8Sfuo
Q57OwqB7SGrXWFmoCVZZUMlt2QxvTltOH4bcnql6E3trOFq17tqAL2SccQGm1bMTWskJ4vF4K2H5
sAZydXjx0UQkXCekrhO0C2wMTgbMjSRiLPGReFiBrnfiUi7qDZggcTbJQ96maYoLywkdkFbpuK1E
/MljF9IXsVWONPHXhnpN15tQJVr+/uP1XqdxPEtxsfgGTaQUcoUKw4Q5tvRUPKZP2o6Ky8xUcGYE
YykwuvFY2dUdjFLzYhYFpl4vCpf/yd6ZLEdupFv6XXoPGRyAY1j0JuaRwQgGxw0syUxhHh3z098P
LOnWLXVXm1VtqxcKU6bETDICgLv/55zvjA2mOYOJMh0ABDwmHi67ponldfQ1ZyGtML449HdWc5Hn
NFd6WjMlLLKyehEEOMQxUtv3KqYpPgyHaK1kuFfuEB4DDNRx62WPVqcxaIwqh7SU/u4aTPoXp7bT
0+0IxhDxiX66KWNYgufrVEYPJM24SBP7ynQ+X3k+Mwd4lGDJY51GPNqDwu5iw/1dUgUFs0o4H9rc
w5doeA/U5EGfgOextLIIcNjoXZy8vUy9ixXGKE5CwTSuGDIvEEk+Td844zChycyiD1N/z1T82JNM
XVTid69Mq+V8bpq/jGqD1/6t17B8FKA2FojMX2HdYEVgAO7zDOvy+1hDfrRHYuJC4fn03kknLW3x
XNf2PdeaeEFz2JeWMWke2FOPVXvNey9YCeHfYhXw489HoipLDoarSHzhCVUDI/c5PLfAHxzE+Ufp
/e7BC98iBl20SL8CkheLxqcJcALmiK2R68C4tqFX8RR4gY9zDlzwKSX+PfgjGqGn8GMwjEWn8CMX
ukd7dHwjE3xEoztLQf1s69A6ktoHoDj4W1knPO/cldqFZdQAx+0c5oOc5WjdsuqaregB+TKDpH9s
DtER9SmbYem1LHVammwS0MPLJDB/p4/7wUAcCzOa1QL3nX/H51s674GPZ8eYErXIcyi5LvOrdmwv
uH+P/dQ864XxzHnjMA7tc2g+4Txi1Ey9G7nP88DJjSboYKHi+pfNpokclEyuU80INfHv3NEZlD37
YAzTrpjsy9SauynGSd0W1YsDk3Ixf3CCqOOoD2+xclcdxcwm9l0q7ODHTOKCa+u9KPMYCJzz4Nbi
Jcd07vXdBbDobkj0XWs2WxCJdJ6/lSDJBxUzfCU7Pl8OjahpuKmDZ33K182QrPuRXQSHCW8xYcrC
RxWs1abJ4XMCL85cthMqDrpFEWrvnqfvyjEaFwn7GK9TX4QJtEw8xlMLKrjpkeaotgYJ80yS8y3S
qbhC1VsAWgdYN/U3AnrvojOXaZmPiNTGB/ODA40nv0hAmIt01khsu75pBc9HNyUdRs1NbuvZqql5
G8BIhE3yWo4u9LeWzff8yU6p9wOK5dQTn5lkBjM7gLPvsc1DA2OTVjbFykzTj2nUN/N3aKtdizxg
JQQze0qvEsFOA23Fg29aCfFeH3kOAMGgHB3Ch1yYSfLq8rGmRnnXU2YSts86l9NkXj6WQ4KHKYOw
6rRiIbyWDm219wtGwSp5nOJ268+fZxrJ145FXC8zqhdnVSCimNgpiadScR3nZrmcb4fRQbHuuIAj
FCf/nrvaA3lZr9Q+fCRFoidAz+e3ySzNjdKDz/k7skrSkX4BCXowoYwU4ix+74OE1oHyrc7wy8+f
RYP6TA/M0/fP6g4Jvo5gnTD1DrGkCVp3qlD98SFTI/MZU5GTFtl6sujQyfDA5VQhLbqseC+iEv5C
DQuBu+P7HaM4nieWBN6QxVsUWW+hye6RFkeek6pjX1kwLp4Toc74ltVsfeTP77OLyvmoo6r4LEtY
2s6x1W+TYe8tEsWLeLDPfESXiZvs+0eLtexdqxFxID7m85wNQfU603yG3plDnfnnfD+GGkAVG0NE
MFpA4cMRdvYim4pp9f03ap1aEgSl/dmXI0olSmkVAA8IHovSOZcC4CcxF7xqsqChNC5fDWZ5JG7h
gGbGYxAaOs6A5s1JX82W2jfMux8wZJcSIWclcN7RetR8qko7Y12jPs3QvCUi43zeCFd9rj5GvSCh
INLl1Jbtxi4aCkC95uQzRAQDiU3ZCXiZpLpZEihhwk1ojQ6Y9maaOxfvSE9G7K1wXruc9VvKKOb/
PBk6ByM6VbH21R5ZXTkf2rTUoENDpxq7JhoRyr0z/+73j0dlJNoJLYtg0fPVENKGhU4E3yFfYVQ3
QCO1GFm8YmuG6VPbZQddleHSdcZ4XYXNaR53zm94E9n3ERQxO9xiqUwPpsE0wgOsWe7ckh0wm4eu
oG8rFWsIJLg08N7TSIERW0W33oNq2eLhbET1zmT/yXG1XdAglfCZn/Eb3mPfeqPP/cFpnLMonFsI
HXA+3tuyJvcq7GiV5s3Osmu5IDTctsAgwjGQaM/jSxypc0fyZtk12seYqGXnZ6TcTzW69PzM8Sdm
eOSbvyQZUBLFdpx/5Q4/C1OTaDIV6/lu4GqfD9zz7w21y7LR9aekHc5Om3zJeV3AQMFVpvuvupsu
kBauSSFeh3kyizcEiHs8rQu7w9lYAV2XRvHAceZaQGTZp8rcNCXVp0EbAk0TuHBGH4WMNO3eMIhW
A9KJ16Z+9xVs9qTV6iW6B4aVaKq3mASmVFkrA6tPLHki6jnW3jIXa7s1vuy+q7e9g0UnP4mAxlmi
3jHXP/viyfhsr3FZ/+qMJXGabJnlw96bx23WfIkJWKck9J2NVaRHd4p/mFqwaTLz0bDwYzaecwJ2
+/L9hSwS91zAgExgNzKMWnTc7vXonKSx69pIcjCmpiLoeSZD/mggXTTTOWr6r96Yi0is6Vx52B1S
+y0FrbSgdPwnk76WvQt/0/zBZzE02RzcEiTUMfG3FBnwnKd0APwxhCATXcgy0x0CzikZXao0KRoo
7Jyu11puIRhFVGeMB1Fz1qnqkkEZYT7qxha2a08Mwjlj6i2lzKop1oNtHJzCvMU2vHwM+Fc7My6d
pcHo7KjFJRI9h3l45OjBDNkU+aEMTooKLCYDfFPzdnpp5era2VPKAd1/mpqBoFQy7Gp3uH1P34OM
m3GKubjHDvpgnC0bbXgKK3WZbzGpUbMxT5Va+hU1yztWnVqH7QDpW+NQlvAumYP5Md93Te6ONC7U
R6cptJXurYY2/Nm55M3TFs3RVieyImQWVKLxpgIUsBTRSYiunRMfaeb5iDIFNwV7h58N6aJIuysE
8C8QJzHyYL+x5weXzeLlGc4H/QTeImmnN0rqnpIpjrf+4L0N7F86xqxdr3mLVAcVNxde+t5A8FSs
x2xsV1lk4WNh0xE3PV3EesVfGYZrgpYfdv1BiTwHx7lk024EA9wsguInXzlUk1hyva3UtNv39iFM
Pua1CEIVW4qFpMEaGjdOK28aoVgP4YYTyc6NoqWRapchktc+nt1a3FCQJajgMq9Dkiy/f2PWQSyc
K1OKI8CexQQ17znrGXwuYq4sIH6pwsRd1Wa2Ktc+5zGWCqmvONVzDAoY26Qgos183argrDHDwXLT
f8b8b8Tvvzom5X41XdpYm9Z9Gm8Qvenr0YhKDvXvTpTyqc0/ceQbh5HKnGg+9DZ4lsbvZ3mfX/vB
83BU1dVitFJcb8QtmR5dW0ZuVKDMbzg4h1s039CugJovshFdnD8RQCfhdbwsVUCR3xD0u3h0s7XR
sb2yqWLrG7yFw3yJNNpBs3liFeUDx8LXxh0UfsH6Q5QX+lfph8GtX1ECCk/zMUiCaiOkDyEIU3/O
sX9nx2Bo8562a3nGQVcfYiDwkwbtsSTgbDSrRMUR76sqFvi7GEnzCUVAFjjbrOgSXtrf+xQ72uP4
+/SUhfkrYAfHuewWhvi/9ZxJedd1K/q9zycFSP57obNy7cuQWxOQELxqitH09qXShx/gHziNluKz
qJytYUW3CVPgVLLTntfAsi2+2phwbVyKH21XHxHgq1VX/PqbnBRZP/L5wVMnTKpdl+hPKrxd6Kur
iflQggdYYv34sFveuhCGLchpUCVVhefEXsZDflG29QFNEkQJeaaRM2ffPJXwnSnztn7lHuiGPMY1
VQ/XWvSEEHKHBwAQ7O+FJJ20aJ0ptoq6Oaz0kRKALN7odrp28A1+n/48d6yXzoNoMCG1ufxUKQ8O
ncvJbyQTf+/gi8RYFoKAr3C+zJZBymS2NF1Pv39/AkWcP7NamcY2TlPWJ8kax8kOJSdYEVj5QqMH
Oj1mS4sqAtgYpWd+1pZxQnPYN3kmF3MOYzHrIt2I/S/MEioWjJUciUNUPOdyI3wcNKpnTZz8hAqD
3vu9NZap07yuMbBWPe4bBnogGihaCnQwCjxmCgyu3jggksawUvrSo2aIU2voWQFWzBnqnT/pmddD
PwkvU5fiq8uuQZZj9MdLY4e5tUyNHlCL4bAhErW96mn34SrHmTOOQJS158rjIe7w8U7zw1oESQ+Z
LNixBXWpdy69eFwqqygXWA3c1pur6nHWdFb7EA5yIYJj4PT420y9w4fJrVL1wd1kLBkkxbMuIgoh
EarCHH4723i6ebHzJcRd5wcQZ18WVCs4MrNBMnI9SupNi0sSQTHmBunZrwVjkS1xiHx9r1fANw6D
BjIbg6syxXNvNtRDejnqV2Lc5zdrIHdagH9eZZhV+3kPMv8Fee6dw+6smxxwdNYbNrIbBqT5QrIq
z2+ZTLvHwpgFTf/BzRhfmYa5m/dZ35vCJiDI+v0mDJV7DobpxWYhGXXn+r17VPPHO0Qv8WgVy7J3
ftZc6lNS/oSmj0diDcGUM1irvvSCIrM8brZh/um59btnJ5z1DYSweXdIauVxHIunkqs70FdtTcNy
Nx886NWaaydxoUzZRzhnhdGAnTi5yKpAnAt2ljz0iUZHTKxozogoGB3w8LRQQaOUSUU5fyROiops
378/PQIZ9zx7jz02gpMGV0CSCu4o/Ka74zMsLaI8MRQZOhg/aUNF8GMLsnDz9pYN5n3+p1a9tcpb
73fFx67mPI/LmT8q7nJswpVnkPjTrC+3NCjMKiNqj2R2Lmg/78b29/nNUR5dU2F4s9yJuuiI5SRw
q10D+AcPD954g80eIuF7O0jmL+xDUVn4LmuyGngY3u0pWgBppHpOwKDtvHgOxZ6j1uK7rJXGu6nH
1IodQoIurIIeQkxOWLK/fcvjU1i6aP8lLbn00lIDuzQrg8LqMLzM39v3FY9N6h60CTlYjXaDBNVS
NnKhRRJ8XnA0Bu1nrWw44C7XUVc9J3V1NVIyppoHJSm0b62LwpjU3cYWsoZyzlG2jj71BM56wqPC
KoJ3lvKH+fLrrZyLIHAYug3bsBlorWrPoGdueWz+ykJh78KSILgbjLfCPgbExuf08bCmYJ0tm+ma
EANdY6Hgp+y5dChWa8t3gK3FIWUMyPs0lwdZeoULUzzrPjCDUntri7LYqemWMdpbq6JxNx2LqZua
vG+ieHVxVzGI5nlrh3AAwhMhj3EVEO6CiFEF8XpoaIR3LT7aZDKfmcmvijD3dsRmzkJUEqdyFayK
ylzUbS83gTmaC5EBbpyfHY2agBtVwxeZWH1ruA1QJk+AlSZ6Olbgc3uIMUAQeJpi3LgVDA5USzNr
Xuuoy5U69pp9JNf3WQOXiYSDn7JzOU8XHe1OOP/6dTlVT4E1/KrgmTwLmhBqzwMaScY9rdtu1Upa
0aZwa9BYcuJxOiJ79f5OmOClgAIBt1P9OyvcXa9z9W8waf5Dg6VUeNo4Wf65uYmTxv+RFfrb1/zN
3GRKOLYGeucfDqZZEf0DE2f+5sGsgaDizQBzx8UX8WdWiMypcNFIpWAXhjmcL/p7VsjDRuG5fKHr
UJz4L2HiMEX9RQzmm2OmhRZrmFDipPyLbcfXBfey7sSrtCYjKkR8kSVIi+9/c3n6eV7lH+QoghMg
kuCE9BND6ZzMx1wE2c4Q4XiiN47qn7G+y1zJbdl27sKfL95ES9Iv2usC5TSftUGzYlDpDselahM6
QXz6fpmGptrlhnezc+BzTAp+OoLREwumJFnhBCsZyU6wetD+Fk2hsZ8CpV+LKe22+ZT+HPR2m/S9
JZeI2trBcVW85SelyyQN+hfm9hep5+ZjNoF7TSt6DdKeQ3QflNG7UTPJTDwPKdROYypLgnoHptZE
h3Xe4jSsdn3XnhABtGMpNfHo6nWxIcbEQWXMwzNtwew6AEgF524kaekpbPE0x+SIIfAhv19apeRK
Uo+yrPRxC4vDudQeDhMcKv4KVv1L4jOaLhHB48r+0dCZULuNfS7MamuIZDeKA3I4fFHEs7uq7JsR
ecmzSJzHRiGaTG9d1BsfVaC9pM2k3UqPbzX3yC9YPpQN9ni01E2+2tpNQjbDwKwWByN8MbodSNS0
HvIcLwFw+xrAzFM1IWKFadae7EGxsSumeK+TZIOw+8ozejijR7FwucOmEuRKWgsdo5d19z51+NGk
EzOMOUESdZlZgjZmZ9OvQtdZZhOueYv04m3QNLo455Kp1i5eVWpaNxE5jyru8hfuBHfpJMA7VdCw
XITdwq48c5mXZ7v4GvJwODdCkDjxga1ZwNUWldsFl0iL1CnyR9xbDSlUR/4kpiPf2gm8gEQKtnxO
au18UJWZJHJWS4ChQfyUumLdNFL79KOxZ8MsKJKLg5ONKHX++4uFxW8Xy+Hai/qdlSk9jFF1S4ZM
XZO8qPZjWZXr0cEi4MsyIZNpDqArSkXLPC8uPfBMnClkh1XaG8SLS2VqMKN7TIRmc6hyq77aveQw
KPxqX9ntySoNDru57m5RBz9s34VT4hkJ/dmaeKm0eJ1ZHO8rE+qcMOishqL2mDJxpguwZr6azZ6J
rNwFdTpS2K27e0ZU6tpHAHnJ5PVfU66ty05274zCnPmgVTGmq8AEF97VViGu6BpVKy1Zf8chpUjA
41xaYieChaTFc1b4s+JAcM0Mcx/yZ5zTELYFsPjp1CTsf10BytZ1W/3Q5v4mJ6ywzMOmOX2/eOz6
dyKtL40NhKWU1GOZ0HpW9BalCznaxZF1j5Kilm+Z4cmk0eK3YHyyAp3U7p3W8naeo/2s2tFY1xV2
39BbERiMEWPTcMXcxgee3Wwjil4uk+zCcxkQBizl2imr8IcxokyHevJzdAcMyLgomoGGXCMpdyo2
9PtkjEeSGNaWQXe0NzL90rc7FCly1yhbxyZkoqzbAqxdVtlPNrveBcd6beEUpbXtlNvv9Qy0MGVU
oCGoB9+PNMOq1i/vRp9Fl1ByZc+/ym3DRjYzmYs460gYzSNa4bpuhX+IqZ/aVrlicNQ0xHxtbePz
1q5sZ2QLPyF9+dGPiSKVB8dp7XVgtcPK44YgTh4n2zxOd9ymxmMUd1RAeW571qaemPSUTzuWAO0I
EzRE78Cfj4cTsURX2ua7ipRcPceiJrpTK79OK+7UhuR3rcnDlBnJ2ngzXC382RDNWpaE2B/HVKhD
Umpqo0Xjc+aO7TFrHXPdT/WnbZvFFiUeLiNBFyo7KffKSza2fW0/TOhFzhAcO/ADa09h+Xbz/uj6
o0VOxIrXRsbWDVkAaGJFf1wUJiuDdNOK/IDYVk0v3hh6nUfXzrZt7FSYwmCjpKrsryUjHWg7+bB2
WuhM8TxPNqIPP6a8qjTb8DR4yeuQtelyCNTw4JZMf/O0P8empZNM8eJVHBnhodUm/m0sqJBLfHUv
KJcHMNoejKlK7lPK/5uGYKhj75XBjnFysKL/jxc5/9LuB9zp7kObSJvWvT45pP54LPuxOE2xidY0
io8hc5o9qqa3YkYdo8MXGGP9yn3UiV9deuJ2i8Eq3HccsRWb2q5dh4FHVEgfxHEYCdvYZus9GeIr
8p3xPAY9o9bMewl9A39n1QMsY7z3QDhuBqZi3kBPBBMhuz18x9ozTmK0ESrNkeFgDi0yzSJavaxY
f9Sp0lw6VWc/RJhHcmembQdGuwv0znoGh/jAPV3sIvDOOxJ/v0iFMdQyk/qB33bgDUX12hTcssMw
k2FHJEUSkQiMdECQAwJeU5JcAaHwnCbB3Pkol3MOYB/65bDvArioceQ557Y1nxs9sHbKG50zQpNk
6J1wGejIkqPt3qrQaOcG0i9cHtqLGfSbMP+iszpEvY9/iVJix3BJUAwUDW2K2nGJWtX0wyTNhy1S
yVDdFSdZeMa5LmW+YgKsLk0IA8GNYaUm49IfHxOuHaJmZGeSsNpUhj7+G/Dl/9B9ta3bOn7Wf76v
XkTpr68o+cfYwB9f9cfOWv8NYAuuSd3Bx4ix+L931uAiwW3QgSBNuC1zcODvO2udrAHnLE8IXnRG
M/9zZ409ekZGsiH2GIZY/0pswDCBCvyjzVLCCLClgXlVkGxw/+IkpSVsGOteWfQ4l9o+t8LyHrFH
GOBiXEsem2zvmEr6jrM2M08GKMsUppDDZ9bdK5zFlD+3U6PdwiScdg7sy3WokVku2+k4otIde+bz
aCpakWxrUoAL21YpD0VIGg3lPQ9uYP/SZQwAqTS951hQm67Yymch0iwnV4CrzVsf+OtuKJ2bhDvS
axUzLJSynVvF5KAAiayKmBAeRDSJIdJVS2OuYyum7GAzunpqq4ekI5PamictysM3UOXDJqjohtB7
iWvRpdutK2j+iVST7GyfEWHluPKj7l8zZTxbVAQfCs/s4TL2mX/UUG21vLybHnFJ2MsidtMLa8l+
Zmg9yAwobeSmezFxWCnabrzmxKjDXPCY13QivDX0qywvhs2YKefsaEfEQ4vAXmOfzGFUZzkkX0M5
pXucfjyfqxzBIyP9pWnlphdsUcfaxr/Wdg9Jlr+nuDkPAnDCyhQROOXRZCbidnW+zUwkcWSl5AF5
/hTFiMoLIrao+TUNg6aZyj1kuHph+RRAx4zQFz1x14MzhdMmjYE+d77ob0on/B8ESDSt2T6lZKA/
HbM6ZVwXA/jKD1WanIL6mhI4SXNIHt1L3vj3jnYfI0LlKcDn0RZ/I0QbbdticCluIPMVtAW78NIm
u0e2VYyls6xZtD4gFL1kMk8u8TDR8Bz75ROok/DQ4dpcjNooF52mjXup/PZsAG+Emjvh5fPujVvq
OxwSxYokQ7dRSn9mXBy+TW1SrgieZxvs9/E69iSGSSf+7DscClg1x7WBtkGhqzpYM10ysIp+DTYT
oRUT460HQmnMNErIcvaus+SPeOKPCTpSkzRTfEByQb7oquJQi8mda32w+ATSW1kz9zKdCZgqeW+/
kZguhxdKT4WPti/XAKhvTd/lZ6COnwjMMDVr6JrjzNnUfIibmoS9aQYHoRhOso2jz8Ln7iMHcI5i
mqjimQ42ydx8brtmr+ODfzRoklz3Ygof2XMshnq4+YHd3IrOcdcxlbxLYQweMLGUFq8Kk16Q6966
aWO1r2ejQVfkHeap9FeD5PdOd+qJiLmRFL+jbSKMLJOyzR7qPi0u8CAx+1E3BkDMVMwC/3xhNMWG
cP4lf92/sQz9Z0bXpGXOo5V/vgqtfiHuptE/rkJ/fNV/r0JC0NUARlingI58zZ/zHdDEtuFKlhpg
MeRvZk7L38Fhcl5/PMrn7D+YYn/Od+zfSHy5HuEDCI3fQON/AQYjdZa6f1yFWNJo+p4TchQ3k4T6
R8N9H/lcc5hAloyAkmMaR9m1k8k+sWX/TII42JZCf6Z4N3kMYSs6wTQccsYT6Kp0vSUhCCf8aUyb
C/ZCjh4n6xlUso7wuxhg+tZyiGiRiVqK5qe+PWWmqdbt4Ha7vtKyZRKVvygvzmmP93VzOcyJ5dTm
gJI5/YagRQ/20uiWsTWGD9HcGkIzabNJct1e6hSUL8Peso9NkJOpN4rtFAr1BHMBOEuUce4aACq2
Bi7RJEydhavCt0DXu0MZ1d5dDPFZqxv5Ead9s4Kn3xxJekdP9g98aO6hGEgHa4HnXvsRvmekuyvg
oyHH6dG91fHdd+b0HdkAdIs+u6khKG+GxOGJS5blV2Q8IFV4SNNs2hhJdqMQzT/oWvvKASS/JJjV
RrAI72WNbkUiVlzk2PHDtrO2PhhyoesRVlzXxJ4Ul+9u6gRHKB3dwi3YW7Per74nMzhXslMvbRgl
0nrwvOwBthHJv3546Ml2zDKc3Airh57p+/m6MtoaVXe4hIDJlobnKSgC1sgjX6xcU2mn7xdcdJj6
/OCeouTATovCq+GCeNWKvto6lL5j5FDdldadcpOWqjjDp6xXIe5Lcg+dcQyGcjdFtnl2qY7d4C/g
qFn43S0wtXczN80N1u5u3fJR7AYX95uYtB88w/PPuotuLfXUo60ZH8rkQcoUu3qUY/iaOCljqQKd
vwfWmKV+cuHwvHPL2j4Wh9yrfzFoUS8Q69Ojk/j4K+Zfll4rdp5Pw3iF1ndN0+jFHCVnbiuQn13X
7zPPwrNgJ7tO2T2sLMOh0Q+ncdyBxsxjKoVcs/1ZRHRsNZC0kTupR1gCRtu2dWsdQNZxDHWc8Z17
H4mZmeOudx1/05UguMPOeYIbBhqIUlhGJDYzx4EFTS8jeh3gZR9DBgVPsq/LfTFw1oGjAmitQcYu
Yc+IME6eKjjRV+r8FuVkgp91fQ5wVreZgsraM6DaQmkuToGDpIH5nG5kIzTRjz1964QOQU8HTcjz
dec8FPobnVj6ITKtl7DP9GPhIZFUgUE9dVjdREe/uyfFayPgcdhEQbdObIuLOelvRSrx9zSstPng
YUTOAMpEfLRrSipqfJCaRvc3PlKK13H4kwWv40Bs6rjLXujbRUCVDXw4vf+Awlvvxrq2dqbZI2mX
8Sma6YK+5p6aTEB6hnmkSupBigG8C2rs55A4H1FDbANOU/pUEP72tMTYM8kxjiCJKAKpERvJLSKk
xMVEcG+cLsn8gsLrrKo8b5kpIxDP1+jSzRvnMHSVt/VyUDWQn3JDFb9rRfwzcIP4VShDrfyuHS6J
I9odhny+OHW3VJv/jG3kf2vEI1V0EoF3xqvWtNZaZttcCq9e16ZLQEZgzmIjX24Zq8frkGJuR3fP
KpvircWGf6mbT5nbZgujMaEfizR4zCtwg4M36Svfl26yAuS7dHru9y7SeY4CHOWm1/FnudPr95As
m4w/xmXg4ZsTGwiJaTh9wH7HbR/SKVQVEpxDke0B5vVPHpmxPND2ZV+P2yxv6seRebmvVenZadDx
CesSjTK6Aluvkd1lgmc86eHSN3lSrbVeymvTI3VWujilsDOWmfK0g59MOBYNGMBU0K8TKdZRV4wv
KtzEhl+do8+GBOvWGTAcCK79j8p7p64oOWd69wMneXWcCCoctTKs9lambUzKoU8o0u8Z04CbMOXW
MmaGRpbPDszXCJX3if7RhaxePGjcr2OjveMTYaAftO+mFkuKWcOQZ5o0bhzdRtxcPe+jEFAcjTQ+
lHUKXCzrz5UPTdpPhnjVsOXdWm5V7s1knFZmMcTLtK2MSwE9CnhGr93JFKxUFFAHHQdzmTucCLaC
w6kx7a1RSIV2EKyj1qVFrvOtfT+NnNDQA8iO6uWWQ5Z4Zg5yLzsKMpg4iF2sU0xn5hVtxq5HGaUW
qJ8UY9XJtOacEN6neJRAlWyKKLV0eHVjAggNu3maq1PUQ9jTeyOR+PA9YiY1XdRrYTfbAlbkugjt
6VHLUv3RCn25HQ1sUkFjIkv49EvF2en7xQ0+KmvYE5G4KILpNy0rn2hAjU45eIedpVJEZMhSPNl+
qlKjB8ROUIvNcuOSgF0VFg0bWaTZT1Qd6Gur0jYWNGToE3ZyzPHCHQwtD8nTFPSUahHhCRK5F4kH
DjmWoAHixyM9ismJfMKTJaV5zcwkXtKK6Kx7q9UJSKX6qW4sMCD4oTci7T8Ncet6/wFl3GQKnWDA
jzQOFrULvJ9LDqIRMqnK8FoVOtbLQNjVSjd97143Be/AEDU8fCZz7Uco2f7oXnWrntNeEaS1vA7P
VtI+TSGlCkkzZZeqV8mmKz7VZKt1wpH0Gs+6Vx4E60ybwdpa1l+oPZyoI9LdhU3B35GndgA8g5eu
z76+d5P/nxpxH8tf//t//fgJ920+3tfRV/OXTTRshv+nsLpOf0xR8H/9or/tvGEtEp+f9VOTDOt3
Deifyqr7mwl2l9GcZf4pn/658/Z+o0aE3wVQYOuUdbBf/nPn7f5mfEuxPBApBkHY+lfmP2zz/7Lz
RgU22d1bBnYJwRjoLzvvMa9GoxQIYXnZdJtiVPaxJlVol93eHY3o9P1SdP1E1CHz90InP9XPHX3R
8Hs3Oo914k5HSor+eGlZ9o4mTvten8bzVJEfCq3O2oogbC8iodmiddxhn9BLve4dBcPG4giauK9t
mBEJ7a2D1HHu4vqgq2uoMr6RqUWXwfIHLaJB2SyvbPCJFGbckGQsdzVP7y3FCd1qSNz0rpMs8/PE
2jVWEwWrhE6/2pHGHjmXaO6ccpTWwanx7oSYd9fCrOTffu/7P0xy8NcpAFiyNux9Q7DlW91osU7P
pXah8+EzYPkEg0718Vx8RyzYOFYsJ2vaKDr2yhTkYQt/yW0q8zQOZC9iVwiq9HI69fDH5yeXlr3e
SP3raNikBwQwPrcZ9fc3XI0/JMj/d0hURxhecKIczVr7RfeHTGtlY7QvgCuZ0GjvUGreR2eiX7qa
1HkIqARUdAPWAyWB7lwX2BHPeuXg84aaXj428EnoZGRW1ojnYa4bhANbI/CFD42LmtmAdl360srI
WfKtGnNlYeAiCEaDerbojsbx+kyvuPfeh7HEn2KUh0QlwatJbmXso10/1yKGwSq2ldzjTjrSs7gQ
9lD/tHIsTvQk1feivbUOLlfC8vReiW1Qt7ecUsoHcFTpXMso5oJGAD3JjgNUsqgrYsxNHTeP5Sj/
i70z2W1dWbP0u9ScFySDZJCDmqjvJcuyZXtCuGXf93y2mtWL1Uefk7crZBZuoVDIQR5gG94+sLcs
icGI9a/1rfpiBdKDhG+A/fPMB9Meky1HtfI4Tum/38+Qmpx5zSkTCk/+Hau1uEnflcuIuRAdIsz8
kN9uvx+YNX52dgw9SL6bVpsdWtiQqFhUVGpTWaXXUlsZl9pbrDhIHAXSvF9Dmwf2zhaBEavqPDnm
pbJae5tIGzK/CLYi9/ydVivJSqYxsGuBwFSHGpRMJXri6GluKYShiaPx5jnMHy6eftYL/bkwRHfG
jBUtyiQ5VHl2sKA5zaQzpGvFMaoZBbmEU0Wx8eBAjskglxzE0kOZ8nCxL+F8o3ghAzpp6iQedKx6
O0e1VVJFnoPBkV2jOh3OqIk3TvTWrHUnEftuSt4Egsc5nS1yG8pZnXfJvLENH4gVhxLTTL0VxLhk
kTjuI22fxlKMWCddDPa119ZLvaYsPB/fwcG9JFbIzTGZhmIJpq+++n0ZVGNjpFawgbKV4sGP6GFL
2p0iq3Feu5TrGV5FBFEAE7XPZqy8QdB7sHLtMyq7a+1wulYcvOFCsegQi3ZRGOzY0r1ndviQueNF
VpiaNDu8jGO/DgNuzFHtbHQyjMyWXxSvJwon76rzo9ph/Pu13lbeqQZYWwS55diCiPBbb+rZe2ub
LgSkTYG6SQib8Dlzfmo9tCjBmKljTzAuY6zevh021TN8kVkYvteFS4LQ719KPe1mpt9ehT+e7YDU
dB6sRmpzZlXLoS5XIYW13kkm1lcdd7xU2aY2g6sVqG9lvuGguARZTRln9UTR2DPpVwe79iz0iRDl
hXjtTfdkkfy0xuZt+uecMLgCM9wEpcIWCrVWJ5M28OhwC79GxLsK1z4ADMBa35dPSpsdfQ7WbdvM
RRN/G4Mdk4di+VyKcLjwYO6Jzpw658jvVU+tTN8qw9z7mnGqNbnMq+pBt3C/6SGat3iFhkk5Rn0K
qvA5k91zSPYhj5zdZKUnWnsq1eyJ0dgeeu0KktI6Ih5R8EaWDUS0eGt7yoPZPLey2oekbY0QwKvM
biKud3XcfgwVe2aL/AJ9c9Y9A+U5RVKWhsBs5jqEk7CosYgggXOwyax+Y6bxCrDJKzuyHVoJh4ol
0iR9GEYl4R4VZIh0ooeIugvugAsbTLeHV9arvasCfY/kjfrTl96P5sYnxTYWEvDsLK30c6HgegRO
iEtH+W6BOShNcXBHSeqgfVSoUawep6dAz4x9qOYHpcjvXeeuM1yRuXg1ImWBro4gXQMk9XZtXhxS
U730zbdhlg/E1C9jsdOCeOvoxK374pQAGNYGIopGcAJoeQgSbldlPQtTe1lRceencuuIeF/jB3Di
9tjFOsKQDjk4PJp6cZ1eqzjOPqsKP0WzTPLtYGpbtb53cbHXvRGqBO/ucWoAj0nGdxBjfFd56c0z
By944u4hwTkrbP1q184iLEBHVcMhLSGM82g8fN5jWfGIf3zepl2gcNmowWqK+bhxd5te8VJ9N1Tl
MQR6MKsi7Qyj/WDV3mnstU3rFXcKtzRdfyoo1Z55qvVBcm1tpuHajMXK82kkDz5dxVw0Dmf1ytmG
Lm2JQxm8T9wf/COf+HbP0ztTtt0evOO+cAkmUHgy4Ia1ExocyQVT1dv1yUvRQ5fNaACC/R8N7aps
Ys7SyXF6kqcncroSY8y0IsiX09emh6erxWs8xDfX+JSNvR9ckBEYlkl3bxtGFA5FLCKAU9mNt+kZ
mR5RnIKVqzERaMYq9I/0An8YGrhpPTGWiQbClNdSJP3NSjaR0lG57q4dIq6C91/fbJqoPETUaU9X
L6P2DbE7j5U63naoJLWRP/WSbRBYHXxWb5Bu5qmV7906prrmOFS0cOb6d62Uh2kpSQPyhQ6r7Wh/
tPzcaQGMB3F1YSBWQpy0sdnoqnXFlXy00q6dJbwZYx5Tp7g7/Mikoad0b3VHTOHUWH3Ymn5HMV6X
Hf4Ok8B57b33nlgkpX2OvfjZ5JWZDYm67TKZM+HLF0YZHKb1tTqyz70BHTmSI3m3o2gPp38HlHF6
jQcterE7+l2tft6OwcItigu7q1OVU0VqhEevYvZRL6ZFnazcCWGaKDPjet4qDrFCbmyN9zS9kafL
JDSbVYEt2WLZY5K3zblhK2q+M5rykPv+OjfFre8uOctPb6ActMw5poc8PQjaOjfSdZ5pXv223XvV
rZDrHormS4Jd6WgBqjXvbDNAiVBtJPz8sb1NL1QEPTj1k2XlDc8dK0EZDo8BJEijtP54YvU2/zRZ
1YhUPgbZVfe8B9XJvuhqXqjFiOTDJ4UTvdcxRvC6eOJJpjqBhZQudW+e0sBJgi8LlCssy3Xe9t+N
jqUoLw+lqX91rn/JSSpWabkWULD0KdgneT6D3L+wOD13DWtPnc3DonzNk/IeGbQVGVH4Mz0/Nent
6c/vYyobLNMwVPhA1pQHPcRXp2HflWmkqfCIvAVVu47TwpjOt/3SiULuJ/jA0NZwbrcVY6Gk6C8J
fTszN8r7716nA00l4Ovj7eAQ/EgxhnIPrG+Go1+pP95qsxezfrCDzTv1ADrIWzKSflCPq0Rlp+6i
yc2QJ5KlRq7+2cmuQbHQIs04uNbaGaz2CYs38E3701Bq81GXGFCkxm0mREkbHXPYk4FKiOY1X6Iv
m3Wc38vU7o7ZhGjp2pzp54TPJiS3lpU5rsEtPrWknUVLf05Sg/OiIM6bA8Qldmg6E+EEXC3zh2UG
3WNBzJOYljFaJMYUmvwCHJj6sCSZ9BYaZJiq/K7b6Q84A29GhDG3qWxN8mZjhHWCzX1sF7o1blS/
IprFCpiDMp6+xx7BZyraPq7J8OT9GBESJ0SdKs0cEzlKjDPrAPwxT9Aurpvx1DcmGT0txmOmP+Jo
YjHvg3kaUNGGfQyToxs9yQLsFsWrY6EewkEbZ3WNEVQzxadWE+txvOQWi5iL27sl+rxSQxjYdeQR
TiQB0EB2cTPmlV1DmWlIGiVzchxGEgOW1wPwC+t6JsN0r2HdWYjcWSbOiE+CrC7cwWCWLPSkfgTE
9y4sc5uU6Y7nBfSAb3/YOr6uol3lqkB68rNLHTZbko/DHMog+xvxFHD2mbXNiMUOpnee2epCKyFk
s71dgfKH0I3uXDapB89XkLPpo1VYSYLjOUN41kmRdMk2bG6i6Byoa7hBZeaQfTW4yNyYUINGM4eW
c0sOXeTkInzibtnOWlKquvnDHPfNCu4kpCpH2xVK+4bmGa8TFmy11am3NIz54BtEz29JdViMWXbG
/EqZdBJipq9ytuJMLqQ96mQ7gLu5Hq3FXCDYhAl2JcB5Sn8sSMmytPXAXGOB+0xj11G21spvCR9V
VJQQoTFOkYl6ikOQK88qgQ1h1GQrpETLMldpkarMdlnnuZiro1o+NpJ7OI+wnw8VpF5dJ5Svmx7j
sDhlfuUYR0+6wUbQUDkb/Eo/OiNEucpUDDJ+NmNrakhohG/neaxdCZHHe3rHnmQDVNaRKtLiYAAg
XrrOoC7zesI1Qvn2F6HDDqrhwMEuxcsWmm4ojJna/kBA+BUwgvJIV290opv22pn5lslFvCgy2NR9
l1jnwWy2mYizteUZykaLVABymC64xppy3oNsevI8Iq4Rp9N5XgHL+P+ra00C2n++kin6n5CL/v1p
8e07Csqv938SrVgrp2/7Q7RiKKxNahXZMspD8Pzzf/6IA8A6tSQCFKNfhkMTIu2v42JDo8mWEa6t
/U3p+lO0QgQzBdlPGIGMoJG8/iXW6W+R7j+OiwWJAl3Q6SoJA9jGP7HoAtNsyJozlzRNNyP2uIKj
sBjYNqKGsDRCUlzmHiIOHckkmYpRnXkOpHBWe/Zwn3nPV4ly/TjWJtYNPCllBusIaiNEkAYQCYU6
D5St5aFik3ou9EUVsnmhKHUnpk7lVGMGJyTnAls1Zn0CjyX2msVYZ29oThw8IgQPpC5MQPoq5F+Y
pcA5ZuYI8rdsNoybNt5ISqu2+pMstWZuSK67SAUz1NFSKCQ/OvLVx6EoiHPyAy0AczPAaftkcFdG
uCljHoHZEgxzNJeHr/LTwQevTPYRjsN3uzbgcs08V2l8sht+/U5RV4UJeLLt7qhPb9Nj7cLwM6wW
ONe+tWg4teETWj6jupZ6HyqiyPAzchttvpTjNVmGSXaIOUP4dXgNsOfMNJenkabPa5y4txfTtj6M
MTmotb+mcmlbt9zDUid7q7LkLcvyCzuLO3swRCbnIRjfLTU+mW158RVzQzTw1jCI9aIXh2Md4Uqe
QGM02cTniy7wnnqF3zDq3EWlxdeh7O1FH6vzyPBfVC/+AcgSE8APdwa4bUqMfpSqgVIW3RHgKJii
VxfUBHclZyoZSRP6W3yVg0Km49odlF1S1a+/z2hlBJ+0yWxwFZ9KwWvvctKa9SHY8DG/ZDE3kMGc
7LvNJk/6O8IEUWZrZ5TYOA0teRMm/mjx4Fk8OU0vb93k7/QFdnY35fiyDjMLD7TMCvquuI/W9NB0
bIAWKun9UfETOA8A9TxWWMBWZEVSh/2WN7J8T8iVRKMTkXtFIdl2NxHNI4rPjJlJu+FiwvLc6T0U
uu+hn89ZpeNZ4mhMzktqQkrnQ3eFOmeo/90T6rZ07kdQmbakHCEqCoL10zf8/pzRZ2fi69+/V41s
mm5B4GKX2BV0Kno9la6t2UVEuOcJJIhOyxfTIAhynKnlL6ZvPPhOAN1AJ2DZw+Ux/MkEPAZL7OfV
IqMToKccIQI+AAAhXOTVGyOfN2+ldRB5IjzDM6PCi8Yg43Woop/Mid9g7N08s7vUGCYID376aXdX
5LII6HnJqha3dPwJ9cubDWTmnJZMCe9gUn1B/NO4za5Iwjfmipc4KdZYLm9W+oO0skni+JSm9VZR
tO10Nbg0q3OGNOl9VbPLtBIEMS8fTWHxDJ8xmDf/G1Xh5nCM6LMA60mONmNb+SH9LTdQymDOL+xP
dt1ZWEQHsy3Cox/ZEdYQiABOTPGrQrWiXldnvwLoQAhI3ec30v0YfSWOFHWyR+DOandxnyO3xG23
blQg6420jm068m/aUfjKiPC1VdltxyWUHY0qNuq29nbURgeZDN+ameanxoL7oYdDjqIhzuy9vD3Q
L/5mQKjwlJ1nZwMjI/yZv5+pWUu1WI5xTRltvAWaTr8KsL9HbA81uhHlYMnEfkDkkPKgE+eMdUKT
sam6C6mNAiEzcpa0L2+x4ljzCPVmV+O+XBVlG87VSiQ7GpYpg3Artj2DtbTqmC1/yCBbk3XzgsDs
zYq6E2diB8VjrU5dND1vIdOul73Iut3vh7EDgYF9U24toX20mYIHs6cNpQqnKqTWXrixV99rkW4i
gk07xdGTA2/ndAtwg/BMt9IUPSL/5YY3z26vpp4np7Qp2mUsICjXdiDxZZu43tCF14OioproiVj4
xdi+EyBfgNycicR+RDGkpVU339KmRzNV5E9TUMvcQ3c42GPDG0YNBshgfX0tCc+dg9aEZ+DU1xDV
Zwum4keneAUgSCR3ulOedSSDh34c0nmsFt9J33tHwxGLUq2LQ1Di3cjtYQ0uSKM294Ej7XcfAHtm
C+wsx4Zkgd7r2acIUWF9Ai6InkEwMHfJGxSoWDibMUaf9hScKgBp9PbH7ltBGr4gtemrnralq8fl
5wMOimj1W8hI5ktsFVz6DrHrRsfdkCbrElvZHhvlLOetTc6j9RZ5kmULODlPZaeGlySqfzKVH6C3
bbqBOzlApP1yWMV+ldRSFDhTLDELvKzYIP3Fy1xPmq1NkGhmhRQ6daPVzwIcBE+5NSWnJ/kyH8Nb
G/dEwRSzu6no30vqSza+rKIT/BK4x1luf/rxjoIO5wsxHfDRgLmX4HszD+raOckCfQZU291TbWWd
WLh7EZxDzlSGf/D7vlwpfbvP4+qhNuGYkL1KV2bMo2u9DpAB1lCz85R9EFRXiyaDQ5BpXzlJvXMl
3fqskCVmuRrlttB6CI9xeRiNvtqjt5+KsTBeq8HlUMTRjpnEvmVL488E5RE8ESaHVOvW4yMCdKbX
ZAfUBuWCD7+f2WApl0C2sERgzwBYzikjRkrSpzKCLCzdhZun58oG2hdL/Rj6NFQ6nmmsRFcEnECw
gdYeEGjF+HJlw4Fe8bI3crlXGhm9dcYvvYThXa8bet3nofrmN7ryYtkejiYL0ZST+qvW2RX6RVFc
OYNNn2uetfqvPTgue9oG/qM9+PE9fq8HONN/NMduv/77f6Mb9o/v+tOxyQjYhAKDO4Qab4ehwr9t
wSkO0KVKtlZVDQ0oxzTS/bu5McNkm5O1oQrxz3UDEnIZZHW42Ii49r8yN4ZE9M9zY0sj0qc6pkEs
mBoyHt4/IJLz0BG97WeLLAlq3kgxt4f6mT/dzWZIOxskG2DdA8RlcTuYMRCVdPCUDeiYVpf7LFYQ
+N24X7JzYnSiUI9xTLtiLgMowmbGbY8GK0B2nOzX0uvSjWJ3d4cb7D62S8i4nD1bAcU48GxYO4kO
oK8oxpXjJt6Ltrc6rhE9e7T88dtS6/a56uw1MQUIomU9AqVRHtSx15c+Bc84w+KLAhUkx71yITRp
bWrMQrNCH+EYewwZTK8+F9MHE+UbxmdqHikkmXVa9COdOL0j5B3DwMNgNyQLQnUXY+i9qbi6P3Dh
M7YpmqY/pD3HDzse0JWD6BG+/4x6p+QhBfT3iKKQrDzX5VAQcv4dVJlscmEp5yCsSE164Q56kIKf
S6MRrK/gsBYY7cYx3fME0eLXSpO9vQJ/M7OJ7BUjcm7Sflg5ikyDhHKsnMh+zo1TOArl7ldVxpQx
YvGs2J2EmGmBJsILLAaSAeNZpVjp0Bque8mCQrmUFoK2jRd0QyUr6p2mXIpIDNcOioZV19UffyvH
0lqp7UeBVY66w+6h8JI3uzLYL/DxsSCutFIG3V6MjDUk7rAnKhjeLcBFjwCXaUvRoT8C3MG9q8/z
NrXWBYXe887LItxTUwmXZjwatS1nldKww2Tdf5TukwYte+9qrYEunM9iDE1zf9IqXEQLe1IvTGQM
a9IzCoQNoBpzr7MJlqomvBLPxtRYaAC9FZ+MlYPa7hUi2FTBaBxthBMxKShi0lLGSVXRJn2lnZQW
7VdzmdSXcNJhqkmR6SZtBmMdMJZJr1En5SaeNJwSMWcqnl1BUvbm9qT06BDTipScoqW+GBGT4yle
Nxo/0td3VXFsbAv9pX0oeqYbJeG+IRePbvAx6gBljqAmTuXUq5oTaMVzDCJlygpn44dHJoYXHAQQ
Q0DQR3659hu2Ng079jEKAYh1YzVPu2n4ql9DLSrJ+TH2pCAdP5r+HsQ26OJ61Ux8c7htUUpFneI/
Dlm+8x3cq16+9tJsi5vqszKhjPI0fjXBycTLINV86w7O1e+euczZmurhGbPslwYGpOzAyyWifHX9
csszsZbFAEu36746MWVw7Ftjpw95wQ9nAtJPaPAhI2CaUQDoxD9aChivm5RpW6PLGFckVYmem3D2
j52HIn+TereSWCtmVQwLsI2fiBOu3KbaGjTI292sGUjD9A67e0ZKh0gb3kgsl/ZHQEWRUhZ3SoA/
YzqoC6gAkcEBJWGuXmUnwOz30FZufhXuu6Sf99I4eVb6PD1iWyPPYw4gl2jC9eq3uENJNgLlhjSw
RcGlIb4wvvyuO5YDkVetees6WGl9/FwqNcVzHePgEd9fTImg1CXvaCRNVffmTNXQj+kjbCN7HsTi
OXEnWDd8qTCb1TFXKtoHRVdQHYcoZ0jH+MXQCSdnGN+nX5y5+dUexSZL473ZgkeYngl4yW91+7s5
24vOX+Q1bRaumn2GrnyxtB2NdvuxAVUCL/Fqmy11mwdc53bXUlgXVO+sNs48jMQ32RkiNROUKqkP
ygtd8yu/5GCqKPFnb8n3IqFsrsBX7pXhdhTxOI9GminCzGO8HroW4ZhhMXQZHnvgumExEukWz22j
LsNUuYiuPCiq91VqzOVsnMhWujZNjPTGAAnb8E1vaU+qvJj0eU8dVrFgaIJbJ4ebDkJKtgXYQOsJ
Gwrvsknpz5H820n7p8FT4sZlHhAh1E/zgTbrv9peZSWYZgcRQwQFuNaKDmqG+dOEgV7dz5iRA2n+
9knBbznNIsJi4TLWmSYU0TSrgKfVzXTGx4vaGMdVS60yVRwVAjA1XIw6mmnoQXb/Nrryy8p//LZX
7opqPRp6qvzY9ZVwffdtdbg0gmmeQg1JvDJp1tqKMll4OTm4agBdWPJumfimJI+DFwWlaW3nrHle
zyXjF11zzbKMu5ULegvDsLe4TvluKL6muhyq+o1HcR8Ze8D/CoeF0QXxPGi3qB/dvGtbZTPWIriq
VbdsfXMW1Eq7JAcs5g5JpjGgWbHHct30k8jLCHFep6GyR/eFGZt2XBNU9Pr2Sc0TdcGh+M2PRg4F
dvwAgumlCNRoEauG3ERdedcp0tphmet3ruzew0QfDkW9c/1amwV94R7NXDM2o6VGK9b+4Y3vnVPA
Qk2aFjYUylVV2C/DAjUBRGp1NQJ9YXd2Soqs7+Yq/esLX8sDdBsBSyNRQAvxIj2oAzwQw6iXnl/V
z+xZsod0qA5u5+NzCGDqF7ib/Xwsl8kIpsYqM+tU4s87cZNi66wFDfM9vqZCqlxZLjfvJqW3G2xs
d/j9jG2LvYmluf/b1zujYFiqZKTat15ZFHNWDX6XPgJTpkzIAcDAiiGMz+kTTzLPxuaEYYTWqHMp
aYMxcuvixcOydCU9Kq5hvUa5/9157MMdNX5yNP+UOTT2gd7vdumgPQ05UG8P+822E5U1H8DFPpaT
9KnWofLQ9xxqEtjrlxav0TJCaOE8JgGpKXW8utejoV4UU+qXbOwoAg05ftmBV+M5469ha+vrGkA2
8eSltIb4yIYswbuHemFkbrU01ZZcRyDLB5Yrc5HnMUhA11wNwg9Ww5gGb06frZMG9q/i+rQfGCQX
u/dKE/6365IRdTSJC8jV7tzR01NVJ5TWVmV8ydGgelXLn00GAKHqmWcKL+8iddK9FwpeRzoCpljF
txOhITVNwKwrruU+7i1uogCQsH0gsmpJoc4T05XbSDOHYxyA6k2V1D3hHxwwA+Le13ObPE5gmfdB
W/paecq0pttC6jYYfvOhyzWLtwGNkeWUzkPuROAyK/shu9mD6I+BKD6CRi/3odTdNa4yVKiWZj62
CQO9zNUGk66+cTjDsZvqtwNupr0D33UExrdinDxscN/zJDbYp3By+i+pNqxaIbZxUzdPvUsHXz82
LKA6NxNrtA+9FWg3PRDBPhLiLJnILHwPnkMhxxsTvsnOo8Fe5p6w7tTiy6d7ajVCop3BpO5xfFb1
A8yDBVnzGbiTN4WOw4um+xtK9tJZXfgz0o7A072cphBBPUXlMDrOtAGER6yfBsosl02Et4bo4D7M
lH3dN+2zriUKRjoOolH6Z0XUfzmR/w9OZIVzG8VlQkzx8X9/tLP4n/9j/Pz++1PlP3zjnydL7S/S
EoI3ELqSYcJ8+uvJUv0LmxYpVZUJzm8n3V9Plgx3NFhPgi9DYtJVwaHzb8MdS5M6tXPO/4UjWTen
4c0/FP/geDZM8kGORvCRvO4/nSxVNatZtJw5Kezh3tKccAFE5KAeSwFUzw6ic6RyU8fg5ZuX0aXt
d9Hj05l7eh19ZUM73BuZABUSIEmhMeNNZtBc5J+RF5b6XFV0+4hLEK4xhV7jd2rbJrgX+AlBYQDr
DHzKu2eWyj1uNBOyQGbRXSkZSLa+zMWHq8UBrgsqqM+FVeSbSViPoGKH5mPndNwrbD/q5q6l3QYl
fW4H89B5/WvAnpT1XwmjWwkH51Zg7f/whpRlD5QFKeAs4P5Odx1do4YFizO2JlK2BgOJ222P7YHt
nRz6W91L706s6iUP2PtHvJbLrmEDxFF8OIkeYzaOt2plVGB2BbV2RtfsTAebMJEBomyBQWur5l+I
3RGRZKae27is5NFnAQrLZJNklFy747j2k/yMFLt3feuTACBHiSz9miCBPaIUBb7uTCnlV6saFE3g
xbEagJIdyhVNyZs8sBYD52nQRvNRtJswzEj9DYwVWiPhNm7zquj2u1mDEgyTMloWiRYshh7TCYiB
z8aPD6Q0/VlR2WfB2lYr1Zfnh68jbSx+Ig/uIL+jUe3m+nSIa0dcK55x6Ivxk9bMuXBdzuHcTBYA
Udg2YohFZOV0FmO4o1x83ZH952f3N+nRzztM47KCwRCpkzn7/hEjrK1eB83CK+J8Omn2rNi1XA1+
BnxgrM7018F+7XVlaZgJGSqylKvS4o2T0tKEQOdDIgrcaVhTHeDuBvPC50kfdcVflIWYR2J81Nzy
HhIFofw1CdhLqx8NyEIciS5HAav8TLVsXbrOqmhGDjLVMlTVuTPApg+TVdUXr0Ze0OXWS2Uy7CGc
B9j5HKdx5l1EA1GQ2U9BGy4CpQ/WIh8/dNlt07BcYO3pZx39pMswU+UMJwC3vJQ8k1GgY1qNiU21
qXFEaHsKNx5AH/+Y+nCJbfOlL7NjpVQYjfEuYWTeGBOhNrFgWNfql8HKNSd4/jA53hAxHpK8pZHQ
SK5Wjv0CQOpw9LCo1VV0ThTjSeX4PyssgUZNMxqeshfyXcAJAx/aKgopVm3/mFkBYnCrP5kOZz5i
MauRHd4sUwCoZ5kHgzeqMSG5CgNeZlJVWNVH2EB4uEfmVGVefJXcqmdO3mmcGNMvfIwEIJMMnLlm
5TQ047nAPbxwNZrGoH/3YheGPX3kLIFyEWQeCg5SRAgQhgt5LEeKDXq9Bt4p6ATedhF+4P9XUuh/
SqMB8OD/GDq4D8rqG5TO39+PUDn/+LY/70XGX6ShMpMWmkGURdOxE/yVO2jwRYRMfAYTHAWB8W8q
J5IjtgTkLkl2faok/PNeJOy/oHyic9KWNIEz/jXuoPm/5dJJfwnVVC1NaPzn/HO5oeq1gQbYgkbt
jFoBNRKncSjB/SIxAWX17S2XTrlPC6oq3eDBQQyc192DilXnndBhv1S0IdiFg5refMOEdpTjLk6S
vTXou2LEoBPK7lEfjPLsxail09+M6YOM8XS1bOF3hlMqCwvm+IbSyk+mDtkT9SQATKIKVhXMtTPd
WNbcUIeNjOrmpNRNRtoY+ZSDFSkDTVExh5HFVVLvIt3IW42lFi7w9NWzhjkfpNKtTWJs1oSWvgrw
wTMEhc1cQQU1AZk85LC2FkldNzO7D5KrBzKiAQMylykEDXAP1pIMYvLiWeHOYbI5OiDzGtv4CmVc
3bvaCBdVAihQCcd+1gSNcoj1oZ5XTas91JOXUME4C7qJvWZrfFNPtq5SDQwpJ0IxDCX9Czm0N7br
kS53Ju2gxpw2rHYHXR+ZCBh+abRil0fYwmoaf9YOtyeI+iNkK5dAJ0VzL7GwlqYfRx9dIhiqk0TZ
evZwM4TPDrVRsVaG0tgz4b7GIR0qZB5hofhqtXSUAg+/N7inQELlEH13xl5HVtXsx+XvX9WktTdU
10hm9WSOI1QyqD0zpAVJaVkAkp5muncQHyxgavc1pJZN252xMUuFk7dPerEkbrpOG+U9qKzoAOkp
fEyKIVtBYJkjiYyXmHPLIrAJL3ZCPDpG3R2KyVZFdHox/QnNSm65f/rHaPrw+9nvB4dh4SbVQpLf
2pa9yHIYFMxl3dzQ/HwRNsHwoueeRkPaJghdsVLCQqzA9U6sARVXCN0mXguRMGexnYH9ghjCC9CN
K5djWKN8j46IiC7ZXwH0Q7fNT9jt3zG9u7Nar+A6pt7VmAZRHUxMZnz1vgzdGPKek6zsmLoh6syt
Xeg1BGd89zh2AviIVSTzsNPo42E8tYzcAOtFnVpLlXtTTMX3amT8vsRtLmdFWQcXJpjH9pnpZfle
4qMjqrkLiQWcB41pqeRYc3LGnvKBBhM/Ryi5M9RoWKJJGRvXlOsi0Js35u9khkZRn2E/i63inGrD
ZdflO9bVjQ16ZdrBW5P5rPaxuUoSPBdwekiPWqCHicYTP1HNJ8so47PnqCRDi9G892lOaaVbr0Kj
6Oea7rXXnncq0AZzV7ZefPr9UgVabq4Y8magbJxVg1+Lrzeryo7zdW3qR2k/pvhqF05Uekt0EfQE
vdu5MM+uQqepIA4egcqJE159fSXow7A5HxLvRhcpmd/vMoom/GGi7qgmK0invHZh+5HWxZpp4TqS
9QOw0MGNlqzAm64nzu6CHIiqrdZFTy13SSsmzzZgFIHrwuW4VobsZiTuuYQy2GOYBJCI91CUhIl+
dK07qExSA8oXbCJcaXB0au0hDS1y+PVkpvkmpYQiXj6I6oxL8lE1weio7mb6clu0O4+SCC3xWPTS
67vIjV0b2sxTWtyHkn50Ir4oq+1IQrpOZ7neXhKEwNZRzzWjjCiFBukzJJm+0VXNuaREodpUNLEE
Ub2nAev3/zA4XreJ+pBMBu9imMvkPP0kGWcXqWdXs+9ugyoONI8eOaeseiV8crLmU/re1pXUBeHr
brFZ+X2xmp40rSOWnaCSmst/+7Jf/i/2zqQ5Uizb1v/ljR9pwAEODN7EHe8buXqFJpgiFKLvDj2/
/n5EZmVZZVm9azm+dxCekivVOA6Hs/de61sTLL5qnUPyFGW+y/IJx661s0V3ItLO70m1WI7j8le1
VojEubu5WryHSrICEXqwR/e0fF+hKl+hUF2OjmiZoxXmvV3YW2XV7IvQQATDkS3NnM0fBAwf6ibB
f1del+OU6ICivN44QdEKNEHKH4xRZ9lhjtegdZ9sRz30mn1YXnUfWb6FDZzZC8OxYKemLYRXojfe
JqE94JR5Uf0Q47QxfmJOfnDdbusGeJz4NyUZKvv2DqvHnizQXS0wdDXxsG0lDNq5vxhTvVWgQdPb
8mzjVMRGB3e2014YOhxjhxwAY8B/pDjNjWeRhQ8z8zYqKB8QyWU5P8PC+maQeUOA0HXRUJtvy9ub
BfZzZ9cPsd59W95/0RS+ae2VerZa5zY4hEI12SXW8wSVcr2P6/nZs+Kj3mkYbbqtjKrz8lpaC9VN
bVWfNJ0dOq41ASROaWwNkZ7bPn23vegnSWYH0eG6w2l9MwXBbBx893EYxmJrDgRgzAlRO3UBmLvk
PiDjcrxUw56bUbAxQnP2+5xsQU4pagAH/LhIblVrq8+yUQb+0iJ+NJIm2jW53R/b0k2viVMYPghH
7TVQgsPtPRr5UO4HN7KPpQaP8e9vOv+H0v3wnhk0H/5zO2XTkBbx7zvYP77vjx2s+ZsOPk/HTWk7
y4bzn3N6/Tfd8OizOACSLEsItql/7GDRw5IgI5nqu+hlXXqs/9zBer8hCVp4XYhskcxa8u/N6f+N
78cPsVzEANL8ZST/Szx3MAn8N0wW13ol92bfaH6fDdW57Yzo1AmcMGFh7Ac99q6ddI+1GOfFy6M1
J8LEBJwwOM1to4NzE4SOWs311yddKQ+60yFZqbH86nmtcR8if6EvSU53HG8bzh4j2mAMt1FFD9PR
puwlQlDnlwRn7BxHrPteyWMRngX6Wmr2xrsmuLTsBWwcDbLAz8vvy+VTaHhEKOnxpUqLCT9PmRGf
JRCqTebbDABnE8FD3ZFm+f3NOADQ7XeS5r5vYkluGN4f9RrXkEi6FcbkAVZbuNXjojqx5rTIxfR8
m4T2UxFVwy41tSes4l8MVFuY/Yn22M4mrOWyJWxu+dQwe3FotAxVrHDmh6wocWF57c1AzHsPE05u
E82uSFe4QLYOf1RsF4QcP2eLEGm1MHW9KfV87MnOVrgK4riFnJfEZ9rbETmJwI3HF6vPfa3Cb1C5
3jWO4vLshdTC5F5up8ID8gI1eDv2ZXAtJ/ZiNIYJEWyDdSU8NM+Ng5smkvedh/6AnpJ79QzQLYZr
OH6/4P0MBQ8lm/pnlSY6CIlWv6vVdpoaeh9j3p6o5kdfcz6kbNXB6tzXKMbUa9cLSioirkQI7PJ9
HapdzB5uNbS2s7HcU0zjHF1UgyFhdsRWlfZhCgrna0KQC82k+x7XI+ymyB437IBQNToOko+OSTFt
xSt+HDwEQR9tU/IgGWWlgGbaur2kOak6GnMVgzpsK23L9PEqZPgxmVKadXeuFiBRbeUcwVpz8KdY
w0Z0VXuZGwtCHg4Sa/lfNUoPbke8Y/KnLHKxsisz2LpRfJmqrzHhHkzU0WeVtgH51QrP+2JoB6t0
8LRh62Ei1ML8Iw3a8ijRpG9CbObX3sKlkk0APGINq0qn5d06sDLr4vREWbQ6q3thttfRMIZdYxrO
XQC9XSpD3UekFtX0D8+YT09Rrc13paOibQgx4feP5jgJEZIlOxEg39BDoH1VBPtgwOiVi+S5Bj/1
DEPQ6wPv3EaO7ouEsb9HwYhohoYQRNjON2LsMnlW4rlomX3Zl3m+6g4DqKnDP4pRBtcU9Ie1TePx
y1klrTSesIg85k3a7STEKdFEOZmtX2ZMw9OQtfos6k2UKvOxwB+2DlcOFQC0Jw4GhF6EJIBh0OLD
JfJiV98rIyVpMkPw0w5N7NskCLPsgZwpfywKAysCzU3qFpmxvEofvftzy7lFJE1g1Ick8x4DtNVx
bj00BgkiVJoriyTXtbf0iOb5qWTr3rDNgEtwYJt+moeJSJbRn5iP0t3cE4P03Cv9BSMBg/E63gS8
1SOUlmmunmWwm7Lk0QmNdVpmNxF7G2Z617zEilTb17if3urqWxgOTF7L5sMuymTTG9NuaEbe6sHC
FKYKZhwpUM+nxh0Z6ebvk1O/KBAZQys+skq/pCVDU5PWaTSe3NreGPPPn7OwXol0/WAsdG3VzK64
Tu8X7XKUWq80zTau1280riMXiLpBdIzrqmuco/bU67dmDh6xLjz36Ffh7F9Fkz+pWXvLyQXs8+Yx
kYy+QpBaZhbvYKGXI852W7c3cdifO3TPrvKuQ1i/E9bzGSXDWzXo11FOz3WHmglLhbOJtDWl+IRz
CEsgRoFv+nBKImNtOg5vrVyZSymb9OWnYN/GCXLF1o8qiiuhW6qlkjeMv7VACAlt5USIwda2JCjl
rNpXbU3RVbP3B6AHwdg2z7HIz7n22FfHXpSS18z3s+7obbPJu3cwH5dquTtUqt7mwPbNPHqwumLf
xWNF/mGJMZTkZFlrawPN5sHJCcqc2HwnA1IlB33DSliquwtmI1glyOJ3pprqQ7xg3GW42LcqUmHy
wD3qj61bFWdLzcW5y4YDfM27aZDMcwOy0kxptjtyAxKEW81r0nXpfe9CIUSGOfwiGpzMurVWcSxj
NDRceVURkQkXtPW6odK4olk6Yz5LdwhUzY1gSp4vcKqCMeclHCiy8qHQKOx4zhAmF7wcrb1buqT1
0chkuomO1a1J+3SCbQ7AYV0PVrDKcrN4CTokAXraaOssdfMXJ7U+8j54VqLL0ZWyzsSIUhj197i5
locOwqAfZzrGSztUt18PXVNvGxT1ZEwwT42pQQfTq45doj9r8evUd/b7ZAx49pws3UtZ6XCIKjLz
AhW+AZQN6BkIDDgLS7cUxlkXsLlCpLmW8WjF2TFPwLNg72rWzVQs9/9sOpTAA31dWdEtwqq0Dy10
CC0RVQndowcs/Biy0/ZtHDCCO9QxXRQc+7Q4dqr2nuFxSy5a8dOui/LaxRkkAycDPZsm0WrUonRX
Wi4eh9icplOeZDPx72JJy/Q2eIOmvTlH2kNpkfSFvqfZ9wqKcQBPT4XtQjfmhEKy1/ltLsd9Fjs6
4hQCK2ujfGqzSDvgeJAHGuCYnWNStL2F/ibUeGi8GoF0SLjrmBL9NJq1tZ3Bs9wh4D2CHyyZAKj+
khKQ5MsOPsVchQ0Ed/uYWT3tGKe76Eo+COByWTJfYwT0Ro8syQH1HWxIG9xNCAFDjYJ5JvPRY7sU
xxyRatuDUxjrN7NT3CCyD4WlkkL1oCIJKDAHLdFeg+6zEh1deXkpwbMJL7yWyjrrkfTbtjqYfbaB
+X+kkYU+MoUiB8q3RNWmzdUlqqPj3M9r2yMIm59nlfPBzKZriFQay/q6qDtUhJskMPZdne1mr0FS
oi5enN/akoq8qeyrMXkDUjDGYkQ3TGU6vjPK2WQhrSfG+QtGIPRuDov6rLzoJsLslBtz9tgU+kUb
pQPWWM0PGjC1rUENRQsP8ktbkaqdVxmFUXedawH6pGqadSdtYz2WOmZT3b3XapmfiE96meO2OJcu
TvnofkpB0Nc4uCnmvdeRPMSNVJRgbH/KRhp7tEA1+z/uJ1PlbljggP6LwSFurckxPNvjtpra1AfL
Jm8B4YWLAMXgTtK1H6FZsdUrA2fTJDPW5LaccUWgofe0w2wWzU1hYNoUtSth6VvFiglNf7Mjt786
Tov1ynFMCA4BAtgmIw0vC+gs0AE9MjOLOQpF/hyPxXSuZInJGRj8FkRFhtasz1cKwtybIkh5HdRZ
/WiJS1ywtP1vsfi7Avu/mb8v4myxDCf+c7F4+VCfcfGXWcfv3/R7pcgI3ZUIsD3qOkk2kuP9Oevw
fuMXmNR88G9/hSz9WSki9sbiyDfwkzwMFi4F6z9mHc5vv0b4gOUdYPDLl/4Gg9cQmDD/dfBum9IT
/DP5hbB9vb+g4Cu3ISGoLhs/MtlLu9xjrU1hkQEd6msdGZ+5WJxGnHitETwi25UietHpYBrcc0My
b+iIbgd3vINt+WzT+UiS5kMFE5ad+odTKRrqYPaoe4MXTOLmSjjBq6e3746K92AGi/GRfPI8RHhZ
ZaSohkTFbsqp8Mu52ZgRkaLwCmvEJoyoISb2dJz6iyIU1gzMS0GIAhDtNSqdDbevg8nX0Xb7qQYT
IdmxJ3Ks0J/chgLlceof2tlYKa6mbl4PNR3rMqFPeqpacwNXaa0VxoW58dYIk3tDtOtydi5hT4bn
EjbYDisH6a0XqKdiYvTQrSO5J79zI9gaBiSkCW67KTjxr2bjPiTHYp7P5im7AJvUCMjESA636TCf
vVPuqIsBKQ3wLgKJH8BNNeYI+Ss+6BeET6umsN8avhhL79NUbKkGJjG1913gG6U1fhcWhD/hp2ZK
+TG6JT6gBPdLu1X18JoHxoMOxDOoGZK2RF4ohyOHHNgzhsafzZkuc1IdQu2WGHKJA2ZHZgEdbBnT
51XwSU75xs7sXa/iXZmA0EmsdTiN6xj/j9EZZzWUZC/FzDxi0jPL4V2KH03+EwvUCvs9UTsly1yx
a8m4Apbljwr/PNvEEPEAqrE4TX2DVgQOrk2MErRHw+4RThjG80aXTx5J3QTLMZval1mAqJ75LKIB
g7inyIteIBd9YvbFlBR0tyaEfmBt3CZe5zi8GrJnY8qNyGnoOoeXmEJPn5IdDN9DBCg9YWtWpnsS
EEl++tlTonT6vZnnfosct/XGo2Ww0uovQUVgC1jkSiI6rn901Uvm9sihZ1z9ZNWAHnKzr7R5CNQZ
ndl6xnU4TQfHfeVQuNNF9K9IAtgIod7mNaPlSNSwwoq70jNYv+WPPFqX3kmLUBUfsNCqCVtVRDBn
cu9xwJGgtpcuP6n4vStfRHE3oKrgCIw2mu16jTMMEPU19bQdgS/QiIHGFMudUD7F7ls/PaYkQBVs
1Bvorn45baAe8B/2OCAsDkBV5vI+93xFsrJ2IKolbk8epLpyxAaE23ho0IcdRbJT2j7qL256sZL7
CQOt0QdHy5pXlgIEACy+xmaJ6KEnynZlpq+xgfKdX4vKhL/nK8Lkyjipna8a+3a4F/BQww1C58Db
NA7qTX/WtxmopYHL9gh5t1o4Mcl6Jjw0Kky++gYCSzJwn4L8rZjNs+fod0ZENTok2qWOrW/xx4Ii
jMpvdnAsiaKlP5DuO5So+rVST7Ppewpx22W0X6bmk9NiZUb3+fBgGQdhv8h5q6aTFlLVbWt5ArUm
64vE++pX5V2aPU5qK5ujpZ0DhcyBdxJd7C5iczebpIUXzc4iB0Zj+uiZ853lwGRKt4W7syGWOHun
3oIGQoP0JkoSmncI7Vlj5uLZKJ41l7WNQ6g7Bdjt29Bc02Jv6Zsg388dVf060oijWfGGuRza6WYV
VwIs1NvcHId8V8XNWmdRVYQddLLdBtYvCfiqtX7UDZlo9D0umv61nJHgeIiBhIyYJvdDD8ioINYn
P9tPhnxZfnkOC0KM8uSO5IhKz4/76lLIiBAfE4ccO+/k+xQ/ecPReiBa4Ebc8HXOMANqqGVXZphf
rLLfOKZ+tqPuEGjlhl0/sXMzl4O7zmp3dxrRkI6gH3BTDGeEMhY0VuebNwHJlc4u6aPHuE3ukNcy
cCjXYu52hYh3vXnN88M47NriGWP0moyv/UA7o8IgkFavyCW3pUMVQA6vN0ePLmnxznyv8m5D2/+Q
eV8hHcDeGskuie6pM3YUJjdai5dZbzCLrkGvTt025WSoWnhk5sH0wBUi74j765DcAwPbuXm77hPS
FDY27gG0Tf0tqR4yjITmfkanWmTFgQ6StwpMEHXVu9DzEgMvyAE32JmsSTa8OehHzBD0U9/urPky
4oqqq+CsG/fKemhbxk8HfXzww/HsNXdxQ9gs8SLO2fL8T426VvjFuG3T7aTvSu6Gw/juVj+y3sO5
/rksQKNk6vhm1G+x9YY+eoUnnvuLnv9gL7+y9O5BRilacpDOQnKh1xAztz2crD2hKvw0OIF1ey2U
qx4mAkIhShdvACWDNXFF3QSC10UKZmmDX00dxYZfNE9h+l1PflQks7sGLALvuxP0X5lJBWfYW5c3
0Ab1piz4JPhge/Q1c7WLe+OudscXLUDObn+3uJGPqbbypUD6ZjwFjkM+MUaiuOIyUPkGqeE3xBA2
2oLhVOb5U2sal6xJ5BqjRHGM7bQ8cs6GvpanWCJCk8QYulrEYgHG0QN1qUGWr52p/2nk527oHiYv
BIGpfpiku1ZDv7ZjFW28Sb2GCgapsS2Sh1KeNO+ujfhggS18NdlXTsxyEWNu+yylzh0EqHBr+Yli
qBhDmEKtkD2kw49AXCLxMHi3GpdFiIpMQpIWPS6TYee4RIksUYCYprylFzaVfg4t3R7WYioO3tAS
+4VD32Hdb3qHFJvqp2bnH+FI1gYqBlB3QFkOVvUS6MccnnNBDJqX+V69OEugUUHYKwEdTBTro7Zj
3q5Hxq5qYRDzNyoEjdHkPWulznonN9bk7XtX7w9hO9eXMsqes7TqjzZeiX08ARBQQnduzXzM6y72
Zbgwfywo6IQ2cAah40BmVQiMWQGcwblbjW64CXELpRkyrDoMNMwiZFxLByttC6mB1GxyF3sbZVkX
hWcPgOukscXGGaGX13gGKjrpZ6bs+i4Zm9cyCfbEN5eXIcx9vbK4sSS0wMIoWFwI7ZEz8gSmeTyV
ywPIJ9gXXkgIViX6o6JTB1w7cPckZtIMxZRQu2FGhmNASnxaEyZmgcDHWreupuQhkbg0BrMjqghb
xc7u7Wgf2T/ShLlnEgsuHNN7jt1O3BIxkScJDoryyto1Nfy6ccStqJtO/4zLAKNFn66mNO2uXm29
B4PCfILZ3odwx/aoA8dt9FippGlQ7BMu5sQVxMmQVGkEpfbCO/zjIzwLtD3QbFNrhiEI0qa5mKlH
I2ykq0uAQ/EWiPo6ObjIU7wX95ZjPf96ummNcYcxPtmajpoeIMiezLw3uHfwsrJYax4dc5qZs4Tv
HcCXm+T0qslvIwNzWjtLy6uSoER1qaoVnchqM7p6tpaCUMsQAwK6lwxF+a8PFWlNR9b+eZPECQjg
qorPvx7CUg+2HfgKXyMEfd1gDduGWVnfqmKG7tblw9kqxUEtnw2lLf0A/sBGL0D5dQ7uFbaKZPYR
VXk/6xDDVdJVmxKe+oPyhjOMqY/UzJOlmo/vB4nv3Gq6fZA0rBoIfc8asT5nYbdbbK/DJUw66J94
nQ/qFDtO9+B6JaPeU1Z5pzKsnZ1ju1TUQzFskgT+nJbAnIWPZm8mHXdzKox+D/H9GScZogKMC2sx
IqzAYrKnKdFwBy1T+6C0xYlHEJZvuXa2jobEYhBjayecMOH514NZRj8GbUgwsaFsZQE2bxjtjVua
qupqV/A6c9O8ESBIMMDkLLHe6b0bOY81kTxHVXRPRaH6azMbP7TAEccAa8sxceo32p/5bYxyGiyJ
m99SC4c4Z6a5//Uc98gvQeL0jiD6/sL8KV9lRF34TGgAg00N2pQZNGI4DOE+WKwOkRF+2PKeRuFB
Dxq18cyJbQNC0nMppnpFbTocMDPVd3NL0ICi4T2hPTmpcSI1t9JPZue+05nD3ClC/dTVyAag97Vx
80gqn9inU9sBnHSXVnal9nrlCpKg6XJqJac+smy/d7R4a4ZedtWF3W9Dr9TXs0MageyfYb9qTzYA
t8YKnq3KHh8Hqdbor6KVatR04ILDwslAL2RnDzVH4juUk0GtRK19CTr2UKBS7lTdFMcwnH+QSRDj
jZmyo1OF3yLFktoWgEzsKqq+pXUX+kIv8xN2sm49VJSNuYD0KrPsGe9wfUztoWd00kpflRYWGdvM
8CV+y0TT4EOLt+n8QNCECS0urwBaQn+zxvJbV8e3IEeji8kYJGLa9CejpqQj5/vvt2f+h0YkGY7x
/zXcb9QcFz8+/tKfQTq6fNsf/Rn9NxYI7PYmiq1f2Ks/+zMw1z0bDJVr2+QU6Yv54Z+TfF3iocAI
SM/kl371H+0ZBvn8LMb/qAN41L2/055BSfDX7gyWZBuuCdYNiRaVH/cvhnunrJNBs73WnxyVrosx
uLlMVBQ4mogbBHNijVGb64QHbQAWxSilD+3XKnWIbGeimXzq0DfShEq4ku9eFh8ms/xc5pwizLfa
EN3ZjfC7srtbQlzJy2TDmY9+VFywaOzMLvipmaRqRPmL2ZrHSRu+Bum8N2QvL8+FBuod3Vt341GJ
PfGiFOtD/hoK9lNaPX7PhB+axl659cmN22eAu8IMdDyuZbQzdI2NrrSJu1aG71ZmSbG1tofuvvL0
szseddsls1a0GwV/kNKbq2oyv5lJt9Wg7GRedgYZN+8uXS+MhbzCcpqD+wYTgJY7SwJ+9YBqtC4e
6G3ldwG+L5bYtZboZItqKOnHFsiL1oqbZcZ7bxy83Ti3TCMM9kDCCsetsFCbyjnXj6SnvLp24hzd
XmBJrjzuyGI46rhY1iRe6zs7GNyNlZbBaxX00P3o0Vx0swbDJ2N7a87hkSA/WKgFdgYrLB+8Msr3
Q0RGtUUL7UEfmvIh0vjLk66M98byv/z6glVjFMCJepcM+jd7rGjv2pO3ScciudqK/Zg1D49awZjO
9LKO9lBM5FMsKrYTbXOylwe9NbaZ1Rq08FMyXXRqgamMNHQfQp7VEi0CgmhRKsZpVl8jXe7yWpZX
Iz5Piap3Osxlmv0dJJbGleffP5QLrH9E3bFuoxewl9hVrVmdE2089gROHoQ3k0bVnLWw6vBhh81e
ckcFHeYUHIPso+6Vu/VU8ZyP9me3nIKCIK2VGefxvRVKNtAOhGsJotAZ9pkefseIfbHr9jBmsl8b
zrSuUMSuy1rDKdy1MYMUPUWJep3yNLi0cMp85M5wc7P06tmUvO00u1srFyZbLMvkYpgurSJdx3DK
fck5sm+1zzLN0Upr4+5TETt76CRYYVB4XD3APhOWAYhWjXXsxPiQJoBDs7F9FxU2e91Mw0fNoy4m
MuBoTv0l1NonZ+gMVAn2hduWvA0Zt7aQbJWgU6MvtDS9/P5QuneRO5CSqCW+Supgy6TxUUEvDttc
O0ZjdghFXR9kPBnrxGEq3GprrfS0F+BBg89uSGM4sTRBrR1nPRI4B5b3jin8YzqYNQg0pdXoP3ig
lwZqXOydpmoYb/EwBDp3uSjodiTgovS0p2OZ1fkKPuoEMpK0Kollg2EnLP3lRycZToxmHjZ6Rnej
Nx7NuW2fuedHqG6L/g69hLH1Cu2SuFa1dxBnIEBglAXw6CakOoP0Ok1NAh+gsOArxS68IeS89mSA
PkMYvM88QaeIIRgJmqhSsNtqsrKXjBl33bgk4Mw5AyKDjkoZ0RfAB3+e9dlaDRXbwZjpCLLp77GF
oq4qOJAkUYomuck61HYEMlPf1D1tPV50qUPu1RkH7mYlMti+7WsizHeJJPrG+K7bcEEaayWCS1Cw
HCGlyre4hwXSvXS6tTy5NUqIpq2wgo1keT6lE0zziuGSRoy404oTcg74tWB/dNxekqCMqu+8XSRK
VDtjAqDO2dtRJOCD0J21cjB2jvTOaAdXfYzpTN9qdjpeajf4sBtto+thujEUsqKwt855Bt+AEdTJ
6A1izrwejykC9FQ1zk0fSeWJW9kzcMSZJTJS7RsLmHZsIon49dzAfPz4+1eFmR463YZVWtJor+NO
kQ736+N08dFWJUgG1RrldtaYoQk1V3utz81Vq2kOhui+3GTMpo7wsszNVP9qfFzJvcm+Q8Yg5KZM
erQdQJ3E4N5qWvcsnkhCNRkBbui04NAseNS58fJHZFU8SLzIVMzMIcrK536Y3MGnYsyOKmRb2hQe
XlzXp8Epj5kMxNXJ6OriH4pXjaUdSqfLfN5agSjGjq52600MLcVjlrj9vQemnbP7liyfoOPI7zN6
vcsnzlQM93FuiLvBQ9KwPBXU9nrgjwFlU8bknMgJsZz+VRru96qfzmSDroRcgsrmrtoHLrt9NKm8
A2H8oiGivnqThwBEM+Otu6zBAxlZxKilzS4yh+YukwmT/CjBgpAxBCkMUOsj44jCjl/jzvGOSePx
GrPvM62FOQAgLCyiwcsBH0cC3TY3UFClWXEeDZmfrT8/ivTuj+fasf4Y42DY59RlaMHyo9CJTI/o
KqrcYhRcfWBs89O4rVeBVPoOG9mId8FaG7Yxpn4uMuastvcdsLz1dZ2UZX6pwqOTqf0MU6+AZpat
HLI/OpwciBdmMVgooe3+HGXmO+VfgSWjOXV61j7w80dOgFTuYTkk34pgugxj7JymeGapoZjdEDI3
nOxxfLKbkARBIwz2Y3JtoY4cm6KFNslNFKxbAE0/NGFceeqYoY1b91/95Jo34fRvSd+Vb6zyBRuL
DP398unQC+oFa1iYLFg2VTdsa/K7gX+CRBhD75HRsXbr3UI8OIZ1aIbce5rtBJUvVlOXxUTQDK1z
qTYkwKdnXCy2r3tIH4yO8Ck7t6wzDbPooOntMzt/ExYueBe2A4/68lD0kJfxw4MNT7y94Pq6ThV+
vzgcgRIRe+XF1nTssIuMjNQufQtYO7Fijg4pwkjtOed+HVF84c2qwQtBVixkDYysPpu+i5ys6uJ4
kJZaL8/v5lQcyMgL/G4cm+M8VcP9FLNJqIx+Y2VM75Q2TcBPxn0/1c46j6X7YZJsokUOgCWPeDaK
JXcXB069TxdmQ7XQG4wF47DwHELADhLAw1xBejDyOwtBHSv4dDXtCkjv3Gin0UkKvJkZJIYs6reM
oa/2TBd3oUlEC1eii2iiA5qYFuJEv7AnsoVCEfXIK6BSoJma0HcSuo7O+7X2+ndTafrGWWgW99VC
tigWxkWx0C7ChXuhDfQQZAULI1ioGDF4jGjhZECuhL0DOYP7pOGbwDSshaqBGTnbAsjz6jxbeZZ2
Cw0JOCnFrc9YsurJ63BqQWu8yretDjH+f6u0oo3b6b+dodu6NBkq/+cZ+o4wrY+i/Vn96xj9j+/7
Q3Dt/gZEmGB2RweMtmia/yzTnN9IqiWwFh02zUrH+meZxhjdFo7NN4g/J+z/qNMgGruWITzTNqT+
a8L+N8bo0v73Oo2ikpE87F9TIgtfpuw/Ph5ijGX/7/8Y/9drHCVatGsMOHV0Y3iaVoKt4i4k2+8k
3XE8WaNBMKIuD4hp41OeMfEWxBLAjLwEpq1dswhtNl3Jc6oJRrRZdY3G5GbPsw3jWOQQIaruPNQD
fnILXL5riQfUcJqvFHPMzm1xB5qNtw7M1n5VY/PsEdNSM5dssN6sZGxmG8ROy+6eZn9cBeE9ba1o
B6u335MLce2L2EO1G6YvTi8eZrteWTJguHq1B1rsicREHNHKRge3MWdoZPo3j9EoA2KQ6ZodsNMT
74v7qStO7FHucSTidpqZPzL/FeH3rY3cqCam3WKI1WG1r6d9VRM2humk/TIYGDmLq4WrsfXYJTe5
XyT0WSss7MXH8iWnjVbEpqwI1NsOBqqZasA6/MrcQXqXAPnpTIO8a91jYjCcnTJ01iQPMQAobAiP
8WqZSQNCon+MKJ7fb6Montggh/JJWxKQeCsWIlbWlyc9vdDhy8xHq3w1QTUGrsGCEdZYJ11fo2t5
Uhjg8hRnuHpw5SODg5rFO6XEieR3rJ7rlNyiqWZGWWNwtnMgBel4a4YP0GT4K9nOAFruGBdR69Ay
r3Zg4SI/9GBKGmi/FEQoe7Bo+1vIIF1mOrEHDEAfGFzgp3T7eeXJZ5cX0YJoA4hkmbUgXjM5BPSf
g/xnxsjTOLqNWA2qXPdFj4myxcHGmut7zVv6UbVAtFVT7Ap3gkxvrQRgvcCG5tUV6zLkF432d2V8
VRjcDf7Jtr7kIXAGm3sJtK6ftfEtnQ+OgypwQ/1tJKu+O/TFtqeEDfdDs5taJr/zMezfBuZ1Figk
vNbrBHR/F19mWaIYlCvxCHGp078L69UjAqIbXpwHkWwk95EJ2vTZMsqrc294dx3ZzFZERmMnh3VB
/w7msXMhXZ5itmNTPxSutR3Je6etujWm5N3uSTZwkJTpAb4a1CVS4Wf0kvHali34XA/+JXuNvI4T
P9HdzSzlz6IiwME0g0+R2hcRfa/7Ghi0Xbh+aPdsjpZRqtFN25bCucybW0mLYkcYgdp0o/eRJ9SL
ZmaQ5plq805Q7KxVqd8VefKmXO1zjKZ7q0vf+/9i77yWG0fTbPsq5wVQAW9uCYCeIkWJcjcIKSX9
8N4//VlQVU9XTZ3pmb4+E9HBUHZlShQJ/vjM3msL/RfMp50ygaFtIvO56eAy9ehxG8T7ChdxMhEJ
r9iBSTn5hlLxaDhNulfr7q6vrKdwrcSGsbGGSfLLhqnDUjZr5FF1o/5sBYg2gCGSbqJ9Ea0MiDr4
wGiMaE9nRNQoAyQggiWcgjU83o2VrIvZB0yAqddQ74SjvetzRa6omrBVtU5tLBwP43MVw1HPWIzO
+a9GIqm2Cp2HsCDCKswOcH+SFekpqKottn7dV0y+7qpQ+VXkwdZWpUawmdJemP3eO7xZqlkQb5nn
x1jpgWM91pIlrfoyRGhhyedJsw5D0y07dsmdKtLbYjKzfWYDB7JSCb7Q49ekt75zDdclilLhdYMV
u7pT4j7FiFZMrbJRWkCDTUQGRhweOBaVt7oN13oyDte0Lgj1hlFIj6tYA22zyBNv1vJdGSM7jRPZ
RT5a3GUgxdjlcHrVEcveWaCP0M32Xhm6N50YFt+Scdxh+KL/HqnqdJRH2WpMqpJ4cj3xB3MKvTAk
zQMI5jpDBgvoLEDoMgIKiYM6u9bZxAmgZDYptIJtuaJlV+RXE0OwOxgLeMa76WAsD2ZllzSRP39W
ceKZivoimuXM4a2t9qwx7vSoQG9TmcVOk8LuWG8BKbTgDijROifYJKYynlTUC01lIdNlkrenpXwd
pQIWsih+TUEYHzsAfCd7CmpSZIp6R8yq8VI8zqMXgUe8/Dy0dt2g+rbAbAykwtYZQ7t5GHK0IAEj
oqCDI7y0nXVzkVmmNmVXrbXZwIPQis8ssnG1Q9QOI6TagWRxgsWlKficx+GRZCdjnyff6liX+woj
+XLWjzh9ODNjYVurtoz0tyHkTQI3WvljLk9e0mrqySRrEBYLN4mEMICTYfeSP8YkP+MiT65GAj/P
0PCP4vgn+kRE0QXkC6U96ry9Yxfi0bEDFkizddc0SoRrk7dJqbNLRGjkK/ff1jWKwtw0ppNvGrvZ
MKYx7tBN1ddZLlTkPiwWdeFU6zxrNHpC3TNsYYSc8Igp5HL6Vnvpfvoxek7MWYq0FhcCizu/ZXBS
RNGxC2q0S3U537XG9BG0QX/8eYi4GWgNhhYr0RHIR3rLC+MY20Ky+TWlXF6D+ykvTREYXt8H1tkW
lNexU6xBn8TbIKyt58QJVse5kZXPtka4ZQc17W/cadupQdkdW2ZztbpG5r4oM+2YWZU7tf7RBJ1x
l5rh9BQopj8J0PqzlTV7wODlSQrU8tQEioDkFe1oc8uTRkb5PkQ83cnteA2tIUfP32qrFpcAyxEe
IHKndGMMymT5JgsJcRkYiNfCkl5mIjI/pO2wb0Fhk69zJsm5EpqfgBdgt8zUwKJ4qG3zUo3s4Dv8
GLvCtsonRU9fbQVAqtOBC+hN9SamEt0uvaEqF4wLI4eIAcsoPBOFu2uxGOJThPpN11CnUWOynHFy
cddIZHdWzXRtHPPNahVkeoy7ihwmXjl9OQLfMWssNw7N+t5qm7ORRCpJoAU7d9ZFDD9Zt1G2xNsG
CrzWmvamqshJg1F4SxQr3zplPDLjpkqaJdpJ2aD/jyIxrWawDPeEHcmt0x+HsdsU7UNpqNVdP2gf
hV2RNpZa1EuGjmdbjQGDpimZxtpq6kXPhW4mZ1kr70Xa1vvJNPOzrXbXMUP1RmzBiqJwfqfmO9VN
+wXNpr2xCUToLKGCKKR2I4oR3RRIwjuTFGcAouODGQ/JXrGL6lxNBB4oo6UCD5U1T86d/22I/oei
Yh2iE3uc/7oh2r6379Nfm6E//s0fzZD5m0V9hF5X+z2QBXnwH/wU4zeL4BZFNv5OibZ+A+JlIEO2
DR3Wl0OL8o9myIAAZsosrEzDAJCAMfXfaIb+xohGPYKiGIuPCsOFtuivrZCKID+TE4N9vbjXNg7w
+dm1P/70ehCqMYki/z95l4Eazls6KF01/7PFFd8txjVHJl+GmTA7vL/+GCwNUi0Yx7jE3mP3XlF/
TMN9np77dltr9hEaBRSUxHgm3ooxbKDA7V8t6b6U+W25NySvNH95aQiOyLRRPPtdhTmLQYlC7Bz2
hKT5EhafDAJdoH103OJhl1LK1wFwpwLF0laPvhkaWhVjbKPatXG4thXr2ZwbzR0lz0hcw7pWJHWn
4i2PPmwCPirQwJS8VozsoS19G+1lNGJOG/olHg5wvX6vkXdqqLrbqxN47LcoVA9dEKxH/WVVd9Tl
lez3vXDJzwWX8WqOXhF+r3J739mQSzzPDAK3EVhbhRsmN3PcKgzx5GPL/OqqZAiNke7w+8+ZN+C3
YsT8nOcsd0RZ3mbPKsWJ+/ie2IpfaaM+aAFT+EA6OFjsYyu7KfNdTYpEd21KxV98k3S8VNUJqTD5
a86ItlWkE3XHEZ68C4lzJCUhuxhVoni5nJJ9wRIf3IbbkA22FQNWxEqZ3EonsZakrAnPknqfdCTj
tM0pslEmMKNEEySPyLcWfXbtD0mwDuJpnRvhZhj3XTd9NEUKE8yMm5V6A8W4HaengbJ2BZXKNROJ
Zk8ng6XxVPgCVvvCp+A48B3JtHRGylQuTxR18qu3QD+0MH/NcjrSfF+VD+z+QVA2XquFh75JtosG
dTbz+2Lxn04oqxGZP2RxeQmV9iELnsn6ulRyvJ91a4PWUclJ2OR58FqRZDCtCgZ1TJeatZEgbrjI
KhuvwfTCBUU2P2ZMDPSiW2Vx7km0cWU5oBvaJs5dUJrYe9/pQbiPeGl1LsenuGYNpG3XDUPZoKzd
Ts32uKCXIt1zzCUV79EUBpQDAugrhOmEEaChZ1hpbbuRjwx/BdPISoOLWUD06eTXURvcjsAMqXpU
1bcm+ezAACMCcvEoFRZUMi0F5VCt1mr9HcC+yOJT6mzS7p5ozxUzYXpYXpDkceqe+voxq6HaymSR
0PwPFwScc46c0sF4mkz3ZA9KSJwculzCDToZe0AceokJOfQ7VNm6pTrbtYWNurZRRa2H6R3TnVvm
L2NZr9bBvGkUiVTJGlQeXNqi5LaKaLEgH+Sc6C+i+BTi3kKHLBO/Kb7xm9r6g2ocHGXF5hTJ25Ne
XRKGL6yNfU3DDLCEmoYVknpU/tSdmOZI7IkAv1l7LJo+biiSQzWv7BL8OE8q4lAj8sdmZ9B/F+wX
I8iz7CxRaKP74VINCpONwG3kOVgWGPyGgJ/kS8KRGIYHU9nV48VO/KJ5k3T1wIW5GpmKNNWrhDuo
sn7Nkx/Inp6PIHYOsJWbeKOQxoPblwWkXX2OZL7MlxxJcBI/qMh4w5J58LPKhDlDmMZBU8poVqUI
acxu4kemOvaAjZKdFNXLzAOoW10Kt2PyOlWTZ/FUdCj2kv4dstUhNM7NnMz33B6E69zgfuofS0bp
mt57JkjmkJII9JXUMKcp33AMohctWPfdoQPonKNB5kU+rzWuO2lK3IZt2kijMxtsz/Dsp/mLIg6m
hrOxqD3C8twifs4i3dVoDqbyc7lGEMXWiqsBeHRuFRassUTx66wY/zGkoKdlUd71Vz37rgxk4ta6
Vr+d4Y7WwMtrLqLL2rHZ3DCzuVSM8OPgFx1vw3SouIruUekj5jIYT+gsB3UVRO2qV88du2GbpGOn
u3UQq6NJ5pwpyLTpfLl8wqbjV8ElMRGbDteie0PriP2hXGlJSVLik2UGrlI8rVROlJIpmA51n0+t
1POqzYfU+Ui6GMDJLpwkL1F3XXBU5xclZ/2vPs/JuXJlkk/y+dJ0X0X8UADnwxcHFoYkIsw18qMX
qS0TsJGMTr9Kkfa94kJ20+6AUG5nGxeQQLFv6tEO0duWKw3n7yBOzA5WnbqVwZM5iQXV4Rfls1ek
zxb2htkix2rmgGvYJCZe0H2RvVzPyI9lJP3aFgpky5XYOkT64vdI9kz6ca69JB/ibPQnsAcFB9dr
iBI/YZQ2cohPvYLb/yvvgPqRfoxz8lB307Fvq4Opj9fZ3OUTIkd7j1A/n9ZIpNnPt9EWJkHDasw8
mjWvCMacqMTtz+TBTok/tu+d5jllHDPemF0RY6sQJiQy9ijYKnJjpQvdl6HpYlOVgRxc62E+jBm6
8Nu6IwKGXhE9/t6WnpJe5w06hRPZVOWnlZ8NjBQdIMWmdcvOcE1wj3wTY2tMvG3qfDAIpNWDCYnB
6Mm8s7jTzQmXp0jciDt42X/a1SUE2WXzZrGSZZqC3lc7tgVjzhFlRUyo8WLww6QTECY6GJ6DrDaK
j7r0Ce/AlaBDlyGwHuai5Wz6IDpoNEZ3ds51sxs1Lx7W5EfMLv7Z+77jM1jm+legOA8RZqV9XRpX
SyvfJBtzol2hs2ftpEsGbznSX6z+/FT1KWqNg84To54wh8RvceTnE/70QZV3JnPTCvVGtoJmP/Jr
mWRwP4phZxJpgIxElKrbXYkGXYaHTrqumLE4eHoqxrYpou8jEPWyeqtj5Sq3l1H5MhmSxdpal15r
pdsDNB4s8zixca9VTByUPrnwrGUKQmpT5jEZ8CaD+KhmWwKesBI/cSI+T9atBT+AnOk4mPeCuZiK
CbTIvlT6Jr1yzjGYUVWkDYcqsQE27hzdjD0JGjN3e8Vvk/CgiG6LsIM7C71bBFZJ2q89Fu8TA2gF
cj2sD/zl5Rw8pdJVm23p2GmK79kcseoKesir89hsjcK42vy5pdelmCwGppybnqk2XIg7lE1WQ+QZ
EYCys1Yr8jD8S0hiYK3cQhinhcEG7j6NHX8wCiKgEeSvKzKFiwnNOCn1zVlDHlxbkjcME/yUmhsm
rd5M8uvrZLshmd0EgyAzvltH005u1kH51JmHapA2aSTD3SdwtbvA6fcLJh98bLaeRv0Qi+8+/Vjk
z+4oUxxOzD7SFT+ZQHU8bfpBbdeSdoQAa1TbFAvDjAYVqFivwC115XLTd2f0IiReMXY51fT4Yt8M
X0rsz5/tL+bzKUElpPvCFtQ/BWpOU45Rlb0udq1Yepvyy0R4di1BYSdVocJ8v0qZgDOWtvwmCDYc
iAnHiW9n3no0t6FDhUQiKfUocibtucy3uYyI/tupD+tCfyhFj7/b0yiyaySdTMpQmlIp9a/Ee8Pv
Ju+swT0j9yjrk0/O0rTkfoBQVB7Qx4qvdmsyd9CLb0xBCIT5HKDJ2WlFz+2WDwSWdgl9/XiWOTl6
8ZQ7O5Hpbhi8Y8Cl2CNoZM311aTCJ3pjE7CKTcxtq79EzBmYJ9/3Yb1N2p7voj0ODrc7B+VwRfzp
5NX5kzNLj3lzldX5vlValAoT6ooHa+BAGJLoTk21lcxdvScemqwBTxT1SyGT3TJabmoPLjnVe1XW
PX55Jps4nKIWLyYbbOOIVGaFm0k2niV7Y+Mo0yL1fujK0kUHOMHNWHb1bK6zgORlJsKkDIa3rlXB
Aqz0+CDIkmqZ4W1ILDGbx5kESVG7NpC+4oxMRS12pXlJipcRUcMUR5+6ML5smDDc0Xb9wzgRUYiL
ktGA4pYBIL0Qlkeyx/D+ETH10ZTcXkln6SNDDKe1MSj04iE0kKrFSO6usn5nS9/YDAsSkPuv9qO4
JW/VV/iA6DZkFKcn5X6sn0fzFHYHfuiy4rq1iu5LKTvjjLgNwaCoUZDfOEsUiT/nhG1irs4Odn/u
oDo27dYa6k3HOqJVWaY5FuhDsAppnn70+iD8ZlioB3zDscLax/2W8M9HEgoYEo75Rad5jUKdU5DR
n9KtuYCJMZEA0HItB25t8kT1uvKdIvWLGLkiImRdcryA+Mag5RSLtJXdepnYZQyk0XuJTRfVPMVf
prpRjt21gJbBz6z8suB27VW3lXNQn9Rv/JcbycR7Ozle1h0zv4doQTQ8FTOnIF2BIXE+vtXn4W56
ghO5Kq4JCuO2bRjANvAMSdf77BidWZj80+zUmGyuJGllhOuIAjA4VqQmc5dsvsXG3GWnZE9Uxt1w
MhDmqICcVh1sgOpeFA5xJOzvVsxeRfIcA2fQFC/8VAGaDJB0ZCI3mvQQPCFqqOtXpqzsUja9q57V
NPbGPdfOvSb3/viY3RkPkXOZigcybdYxsMaV6jodUTUO1UKW7jt1X4oNNyGTyLwGYr4DSkSxnMcJ
rgde0tj+UJvUZU0h2nph+ntK+wKez3qZnnrmvuQHBQC0A8ipuDrxvIbqlRkxim57yyKixr9KIdlN
+oMtgl0qtex6FDdP7E8lze+VcH6rJgxUo3Ek25KbzEBAieTWFrh/LVOOAoxbgTWxGCA8G52A3ddC
EO5BURKBZOW4LCtpZ1vTidnfLseF2Q0c7oQsSxZDBNQiOAr2uJoARGEEaa+RvJXJco02kb3uY3hO
v1Bo8KKpnHo1Sk3fW17Bypvtjeo8SCkB2eHKaF4i7TGpPsm5WrVeOxwC6w4qdVbT17DoW8ENwHCi
SK7GeNr0SWaHb1BZQFE2KVxtiBetHyS7STkjdk2qQxouHapkUcodcvumNC9VcBeW59ne4dbEbGWY
eEPWSXEnRTel3mYdXk7kl7Rvvp36S45e8mCPbym2wX6fW+MpbrbzdEHc09ob7iVxfo3hLPnt+FKR
qQtfst/oBNuJTYZ+XztIlQ/3ZgywyEGRwCHnTjKJOQ9afByDk4XjpzyE4aZo1sDFcOKUNkhSaAo+
as+SEEvkG9kDn6tw2ONiS1IP83o7e0C6U4UKBMHMWQ3u6uRm0547uznYD/0tqNat/Y60yWBtqnh9
s88WrIWHy1nb6gQApRsZSpfEE2dqceKJOFgTe+bLu7T1VfOQZA+tOIzikHf7RGNztdfCa1QcDGdj
z75JmLrtytlGIbuq3behT3Y5L5gk/JC0LnlH2CDjmFDDKuozut8o+nfVX8vgo5WfMbmKbFu1GEjJ
g/QIVs8RbtpvIYdutmYeJO6sYMcIpCy9qMLIBNTDh7ShFuuRfNkU0fbGnCCyeJsKOHZBlP1xtNeG
RcNOA+bFs7eeqnfIbSuMV8oQIor9VQav/IGWCyvlqehPIYGHxTvY26n3GwqIT46AMF/TEfIeqeqe
m/ZyBxy3Mwm9DgXDoc/u4dMvzTIoFJ5aILboHPhhzuytxk9Pq6kumR4D+GV4s8UVneVe/ao9N7fG
uAukrVY9O/qmrzZrhyKeCRXSuAhmuO8tBwcrReI6SMM5TsVRjQ+mtC0U2C4bCMPrrlzj9jSqc1Jy
QWDkgQR+lOybYNWbE6qVvOnzedSfuAQC9bUhG4TIunjHezp0x6S8jAScQkvtj5V94CzF7ciMRNKv
KXP4BpviFi5xxfeaLJuu5WMw1rSOOPn1ZFW/MhLh58/28s/g5U5Lqvpexs83nkP1yAer3oa627YM
Xb6UrQk6TKac3yBSVafNxO0S21yz7eIdRXLD8tp614JfZbeTrE3fvOAAxGU6xj5NV9yh7D/Y7ZrQ
12x6TB1o8C7Zvu+8VIqyWtQKxkWSPMXacG7QZhd9tYVZ6/hw0WqNjaOXzQSW+UO81ZwboamIDbXn
iQ9MzxzR42idpvMs3jV7w0clVO7U/mgmQHtoRDzeGSdwU9XltfZ4TVjc9M4G5rADU8uNH516OyKr
5iP8pRqe8qhnRAefs/Bk5mhDvbU1rTvopcFKJv29odT07OmqFn4QHJN0iwUYpaR8n1mvauG1X14p
rWxa1dlHqgGTIblLDnz6eRlNhMTKckQ26MrsM1oDKi+kGKw9Df5quby5EeYsukegeZmXERuFk6Hx
cBAX8s6Wt1HuL274FiI+ncka5SwnU97xEly4bgzoDOVZ6bHxEh7tMz/J5lWQPFDOhGhumDNQyKIs
/WAmyRtBdCojyBnq1uJkZETL9RqSIHbSJ9gSbvsp6wAVXfxySwADuZokiU++025wwivOaZSgBpKU
Sq6KN1OXOui2VymgPdOlwwAzFHt96YONDbDEIk9wGBq63KUTmjXJTxeWg8udtGKJtuJlT5j2UHQz
1AuoDyHBcRq4/I/hKYKAUVyT5oMZFFe+EfqcjiafbeWKOoGpivSroUVJOFRWhDSHL9Od8THFfimv
oCkznsF2QtvYqyTlgrrGHu2m4KEzL5nXSetTEoUfSoDWzkMOFGFshbt/5R3hLjEoG0CFS/3MVV9m
94Hu0YC7IvfWFDc9cyI7/w6MF5qqSvKl4bCw97BwMIDuNx1GzsEf01P9TU3KphQ8T2yvOeNH7nJY
6DUPOiLCcKwGYYYw6pgMfmFc6vEYdhdWyHK8Ie8wXEZCwWsvPkC5r1pa3IOa7BGuJB89uWUXrN6l
IMwWjAaVVs/7ee+ZBC3yCYsuSrctDqQLycuCsmRTqS0rS2VZXhK8Ld8a/SFa1prNsuDslgdlWXpG
y/qzXxahERtRfVmNRsuSFDrlbmkl93yD8jQvq1R5WapqwJZaZaoBjL1CNVSYUukydlRmJCF0dTi9
s5yRGTidzSDqTj//VcytRZqfMnhkKCDvWR5URzL38FVIbsvrCeVjzuIyCXDgwloL2OX9/jfC0Mk9
loQsn8eYOJKq/wI86+Jkqz+YQBd0qAFAigREVj8i28UJG12YPwkRVG8zMbojjK4gHrNPoVKLRHP3
tGiYqokCuy7VXb2Mb3K7uo+a9mlICtRKCUEbloKE2UmvMFP5LFQaAVrATBI4nfYMdAU7Dr0rJW64
NCOobXxTiFtrh0/CaTABO/M57+NndqLKMUPwbSxwUZo8lbVINm6dZD42oxk+yuPIbia0fQKa+qmU
jra8UNcVYjIi3uxZsJBKLf08SkRctgxn574IL2mdk/ZGrHFNc3YYrOgR2j2ribpD/x44J23yRa+S
YBICBI3zySVPjsRxBcS9abFprdRfzfJrozQ9lY3FLkklVF48s1uZ1oTAofe3SLUPSB1d1ZtxbB9n
QRo7PviMWaNB7C6R0owcezX3mpQ1dasIX9fMZywsFF2i+aihHOK1TL0SNVNoIQrANAD1zhrv+6LY
jo12l3T94vVY95jWVopc+XMXmfskKrejPFfXKbwm6M/XLU5J3xgd/RSE+aUZSbioodVyCHUzZ3fh
TRNvQ1yoqqflw0aYSsB0bVRWZa1CAYLS7xLVuO9ShP1QZMxVUqYPXEWDF+W9O+jOuM40TutoLjfY
fCfUuo6HIpvjUQ7wUQE9iRQnXBWPjjltGtHVPu/+VjjZu5RMr+imfRN1/MpRSwCRhFZi78BYUQ+Q
k+3+naEfowYtZbYaAWmb2/ljagOQDD0BfKkkfdHPEhvwK+te7NqZXFC3p1KNWDIETF7CeEZuqdwh
Nj6GOGn5vjN3b/2JZSTZCLPS0AnVUADUz1pu0eLxGc8j413OBsjOoF8NYgXZMrUNOVuOPFHyxetW
qDdboRFrhDW5BEH/2s5D4KLJxN+WVoQUyApYzrQ5okpOR31fhKWzLqKeDEUt/sbaM486kppFsUTM
KWygLHExvdzKWcMzUjBbnxvFWGVFuZEcs79p9kxvVpGPnhVry6BIcuL+1BHkAidJX9toWUiJjDDz
T3AX7QBZ80glyPSEe2sDszsnCHAXlAH3irI/cx4dZBNbW11/ag5qrjLLAbYM8dtoFk/qwgnvxolF
K1GbDLNeHCXA0c/hkZsLJZJJf1P2aD01hg0oF3wZ+wwsCjC90UglheD8Woj63VHTM8zSadX0t16e
qmX1Y3PPTDyE4k8x482x9k2Cs/voKXRuC0oirddceCbsDD7j5TA8ZsaBZmqf5rdE3VaMVgwgfjrD
o2vc7BcMzsLIocA5WQglWPE229H4noD6Qv8wZ3kXogSdSaJAL45+k4MRQENDv8X8vj2N9pebnOP6
dpDrjPtmZZzQOhJBASDLhXPHwqk3rrpAo6hxy42jvlt3NTPINrPbTWphTjCHcF/ya9gjW9GWVVuW
0O1lpHKWWQodBTelIeHf7GCF1CQLzpnKgrntOFXojQYd4hsRS8jfAezVfPjXc4QKsWLsQhqgRjot
eEeRVO7POv1/A9b+W3G6pqsqUWP/tRbj1DV/VWL88S9+V2LoKkoMBYabZcoy+O4lGud3JQbcN0Wx
EVoYGCkBei/ctz/cw5rzG6xvdVGzo0yXUUv8U4lh/4aSnWxtzdYQNiDl+HeUGJqxaC1+V08s4eKW
aoCe0wl0wa4Lu0G2Fq3Gn2TpkT0MoaIKkj1iGMBmJcSpTSpx+vmqxB3BR3ptdkWzw7C7LeLc2ARd
V9/DCKjdliHxEKrFIexjAxnkaAMOYYvrhLcxyYIHJYd5EcMl8+VMdmS3XXxlaWO2e3io/RaNiA/1
oz5ly0O6kE5//vjzlRNheCx+9lH/8V9//h6kK93XrG7iFFhMtQMm+zykqK1D+L7FnFYY7qCE2TNS
MOoEthNkxcaC7RX1iQpym2UM4c7qvZTG3PiLlnhFgkzTClyaWLRkjVrSksjhSwpUOX2QiHjecZDX
+zBKSIMG2ilsjmQpJbB2GEn71G3nygDQbuyrXaM1LasUdkSjBpd8AjSGVYXbSq3S2RrElDldtq9N
c1+qMLjnsI7POmHbvz+0KY0zdxqdTgpvm8A1oJOw05R+BecfYDIl6KRgPwIQfB5lthRVbeHRHBX2
1kEXCz8fq5ZxHtEb2vJQGeGfH/75/01kJ2eQTNEHfzpzKe3NcZL2P1+pcRYsWXYo2tAChX6emOGF
KCH8L4Ga74JBpJuwZDDalI6CV9YGUFYbzpXoEX1ftXVLy/kkEMW+D9McMA/Eb6PMbfLEhbOziPx8
LzIdltWo3zuiR1pT8iyhq4FZyAdD9XqRmzsli4dTY2V0Zkr8PGPBOaaiKVyZnT+eiqOIJ/2qqpq1
cxgiiYhtyJCld0Opjns50AOKnM5Vs3EiyYK7GEgX5aMqZE+VtEuiOLxG1ZAfkMeaj6rVolHuirem
DHM4J7q57MTrJeeLS5Bpo7DCYlm6ZrcBskWKg8JNnBAIR5DdRJLCuKH8BEgrm+eFHJ8NzSWI4qWm
kdml2Q3vv4MV8hgbh2luI6wO3BVjYmBgnkz8+rGxbfQPQtbZm+rV6Fzrrgz8qQGvXptQLxJzfijq
TH4wipKZKKnl+58/tnqS76YlgUzXSINp8/lkLQ9loTUIGZcvdejhzpwwGcuKzm0VQEHdosme5Dk7
/HzVz9UfX/38f6rm67OVPWrVTCmhXJxBr7ZhrESHwpjSXWFFO1sv8qcWYk3GKI/oQOUhTCPtImTl
iZuY86wXKmAuI+78IK4R8+sorTRStHynaXu/yMz+obfpnhqotlPeoTMIWdUYgJMPQxjIaxKQbvLy
/CzFzg4/X/08yZ+vTEVaO1M7H9tUHy42LOuTZU6PouqGm0WZB+ptUu46uRqYNkm2W1kTruW5o60c
C3vLZqDY5wQ2hgRtkbCqiZukj4+zmcgfuQrmrpZEQF+AZSaaVWsFQsTwIt2i2FZIuOWEt/YQgfFz
igBreyzGnS0Yfw2dlGwJoURjpiMpt4jrcG2tQadfVoo39JDQRqHAghkNquoI9TPUOL2LpWOoxBa8
WwrRqk4mT7PC+JxXib2NnDrcFVps33XMAaccAvVgIWFWrPpukLI/HqZuPLTcTbbog3TwK6F+SP7j
qziWda7X2KKWENcuq/L7USN+UuTdy4CVxdWcJDpEpKk8mmyOFCDf7PWbGXQvHDAh1Uy+8obVUB6R
lWUYa5JN4IPRR7pjywBPAD0aoswO3bjvba/tjYJ8d3EZBYuVKqgVjK6V4QkbKXw586EEdDR5AYDM
C5CvSK2sixnJjwTGiZ0Wod1JO4hR/37p8v9pkomuY3v7V7XLrinf6/b9r/XLH//qDyWp8huFC2kl
KAI00mGhyf5DSUpYiQKv1nY03cFEt1j4/lG/2NQvy38CjkIYILl7/6xfrN+IHNEd4CiLCNQy/q3y
hV/mL9ULP5hnhAzfImXFWmSpf6leiJBDuNDAH8sMu1tBe7+osBosdhltE1ziTGMUn/tihmCWrFuC
3QrOuqxNL4umbpxGhvIMHxYgVUKUjiUgFKSnVNZuZZI+0gut65BhPf2mLleHUkc7FWbsYHL7fkJU
IhA7LZFOm8yqjvpk/KrECLVOUvd8CtGHqb4TKtc/vT//D13rAhf++69so+5F02oTf7j4DP9UsBEa
J8nzkGqoUcw3bCxUF2ChilvX6BsB05Dl3ol7zC5olb01MCbVIuAgHj0DnVl4Lof2TunEO3d39IHp
XRGEz1hMSLsmVC9JDyZd05joX//6WS/Ri39/1rxZGIMVE1jOfyozlaEkbATiOijA4FA1JakuyWto
l4d4FuuE17QADdmF2kaWl/Q9dZfSqSnkytOOZQ7KmYw35V8/p59X6s+l78/FQ8Qk4Tw8Lwrgv76S
aCgzYcxcPHP/bOKzV7XymYON0NdNV4Cq0eJyYy/BWgZo054prkUXja8C67hb8qJDuLs6JXO9vLvX
S/DoDMX+9VPkSfztddNB+pg6mCHD0YFh/PU56tKsTlOUssnu5BsJw/Ixl4PLqEc5nZ71VEwSksVJ
UfZjnJoH4oaQ5zKpAdxhXbGiKp5lxmjiCh3ELeupzJHbaJPNcu+OBSI/KLnpASZM505qzaa+UYuL
FA/2qraylrF1GDN3tqWvwmib7WRUzk5W2ctAwL1Sn5MIU9SXadmDhE5ycWqq3nyI6aNlB8O0juQl
MvVPmXHK1elS1HsaXvBeYMwEyoKBfyIJvVtiJWf4XnX2MM3lk5axFTWlGa3toN47AAtSprNxdx8V
BQtWqP8Qdfon5/+yd17LkVtptn6VE3MPBcyGOxHnhukN09AVyRsETRW8BzY28PTnA6VpSaXp7tH1
TISUUWQVyUwS3PjNWt8ix17vkBa2WNKmKvjGhRdin91VwzScSVC+FD6tckX05V1uWs3CHeSnVLPH
z8USz6V/I/UeqSjz85IeiLVS62MWh/XRFfe12R6nKn4wxITfFPBH5ACb9E5WWRxTk5Si+ROBGX6y
auMt1dun0Gk/EUJv17MULErH2zjJDz5co2Q0PjK7lzeVpb1YkbuudO/09WlrYJaFLlhUhQ8kGBxc
YiPiPnVv8jh9nFfypfWuMy2UTroTun0YQvfH0JMypFVINFROsExfil2PKYqbKuKggbkMKpNXCD6w
j9sGj5XzzSnJP4CG+Z7oITGLwFMHU127ANUanedWVewm3fRSQ1+RbKYmV/uAoMaLK0u+489ZHJ0g
GaEgMHv4xgl7gbjOLnmuzFUfCf+BEpBJjsP6kPSCTQJwCSov48ryJRTNsBVVJnaZBZZxgul4MLEx
6U1hPUZOBpXFa+QPfFTmUiMxLs7zWfKJFE/2xm8PMey4pSMhuaZpebWxTbwWyEOFujZ2iSbempFD
klH10a5WRWyZuyCGJ5xiRnkF54DkskufMR5XW5SC5tqPZX30I7J/5BjfpUXhvhUxR3Y+tdOzQwzM
TWXq4+OUsMPrdLPfgwK4Fl1vnAJLeHscdTetpafH1FMrmUPWcVVNiPcYLOoxNt51A0WCPcYVaArS
OSHKfKtbo8PFo0JWj6mrgG5hAnURNvt9cJeiQduVUJROXiGaU5pN4wFEyj6bPdOWaVZnkkHic06O
zQ1scX1bj0G1ApXQgFJxwk0oGCsSKYUFLvSC9debGk0xN78KmpHXfJe453ZuPTQnhAiwfoKq/1Zz
WWw85bMJNHLgSzCSo2wsvqWld5snc6rErAQf/M69GEbfHDTdxH6kXQPXaX64A3a2NBtXfVASaeVE
w9XV7Jidk1Gtm8bEOsbunvBztQtBKi2MWgvwu4Kd4erqFwCBYcfPG/rKtz8MY4PTyfwkgwkTqNLD
rW1X/POYZYvbtt7bMIUfTcOgd5i6R+4hJH/UKOLkvJ312dJLM2jWUSBRXyiEm9ia8oWtW6cpTNJD
GrTtqZhmk6ZRDqthQN8Y1GX7EvjlPG3vED068X2gohVW2tmHS/4RuKbZZKqe6l52EOdZ4zvzgz0F
3V40zV3ZBAdl98Wta6TJbVnLkT5BGM+BHq18/CGZa9xaSt8ObL8gSCmm5lWwc5Db0cYLkzjV5qKj
eoIz1v0Yai29EbG3FwnigiwET9b0NipAa7xTwquhfSE+r+DD6+Shn8E792iWTTZURLYGyqzv9TLA
sWzGV6CQTJGdPFgPAkm8ZodiO8oKl0TS7zXE27ErywsWbQQVFnlbZWiqOxU8Sw1+YTgNd0ZbARMw
B/CwRIItReidUJ+SYwr9Rx6byCE01kSzUFXBbelZzk6K5EqMcELwBpiam1RvMDbQPF/TrhTHrE0f
WoTTovReeqxi2xb1X4Ae1W7MBz0K+BfzW67JbCBpX7nHowNwp+YazeugAfmo1H11GyCWmGwYPq6V
Y/6GpIwBsJEeovhSWAcnM/xVV4toXVolDR7FQovtxudOMh5SMzg2KD49nSWCUX2MY4Gjw3ifWC3M
GNxJePC8YZLLdqPX0GPz5Ny1TwY9YFSD4+8yljd0eoPhYqQ1rHLY2Jl5K2PGA7k2Pnse9yBjCgF5
9v1dlRT5ASDxD7Mzdl9lwP8OX//t8JVWxMS29c+Hr7u2eyve++wvHcz8Yb92MCYpGrZh0YT8NoKl
Gfl1Amu6v3Czd5nLep49D2f5m//kNxq/kKph2Xx5Wgh8ahRebdl3EU4z/Remr4ZNQ8SHGr5t/Z0W
RtizDe1PZahtQuFhMkwqlUVP9FOJl0IYdNJwFAjbtUenN5HyGz+KGlxWSsSc8p1uGSL5bOLmahEB
RtL99MFg6m1kraB50eMIln3JmuXKQINJQbMokuLdbFAQjpYDfM4D8uvaSCR0wLhN1AZ4oaqFoTso
yps7kITPpkC9YfflsuhEvQKVQkYDiFOho6xZT+bw7uvzQg12vUrMK34YKgtsZbp9S2zFc+XcVcWL
23CPL+PwUcZeh24MC2pYzCpitu+hDbyeDzvnHWOUBFtT1bsfPumsaASpFDl8Gwmvu/Dvsg6lJJqD
dIC30bXjcxv6uGlf/Ca4h5yGLM2glGqIxEVSi8/1oiqSHcrmw57Yt5A7vOUEJ8fpG93Ti2y/iYlJ
YdrC/GDmXGkHR/U11XHwkDnVifispYyy75ymuE+Q3tjpW5biAxFhdSG8kw0MX0Fr+FJBVZ/trHkM
UWp3fXGK4JIs3Ml+yRjwMh/sPm7LgchC1yhvSofKpNU1hPzlW9SKl6Bvr+1wbkZjWXv5uGin+JjK
hAw6hixdIYnKbpcMcJHMO9xJam/EUaYdAmO6utSfnKcP2G5xHXVs+ef39qX+UklvTabj0Wkbd1Gy
ZLVF+AqM3NzcDRpHVGg1V5C0aBOq+LvMje6mTUYgEfUG4ttnohDctJq7bKPsQC7ZwhXVe1fgcQlU
4yD2qhDXZMRRGRx9YawBAfGydBOP/Q+ommdlZVvYwAl+taSTcmv1Ab6RBPGOXy6Ae8HgSoF+ZOKe
mE1WzRoRgOgWXgRDY+x2NMlN//z18kkHX2EIfbGqDCdD/Z38AXnjsQa4sTzxzaqQcvB0g4RnoDv8
7CWeo5s6yrmdGtJfZt4DHVx5rXJ0r1QoD7VtH2mm2Ed2+xy+4doOHNx/TNFNK2CPG5lsCwvvfaoq
uanrNFhEUS/v08L7CKlCbyaLlM8a/AEiHHvamOBNDwKdS1vKkylyRKKaCq+jF6EnZAWtwoEcL5OY
gWGEPCnKKNxaFklm0r2ThtDJEvQsJKjlm+jGcNm6Wnmf5Qr3YpTfE/okT12dHLy+f+7GHnkscg/8
CtmVbfkpsTc27MRV2mRi0/QX15F4rfk5BVp4SrEVuAOERyjUq7YZik3uV8+e29/iWNngwdiVhvGU
deN1sqk9gjB8SlJUmY7slyYcS89nwRhTZ7aO9+kV6P+CtMHgdg4hJIBlj4f7rJTepvEse1GZ6Lym
UkLFdsuRFGqXgIz5T8kYavtGHt1mqk7k5oWE2aAgtYvqlI+0ybb0y5Ps5XfPzNKjbEQ6TyPxHSCa
CJ3hu4ijF+Yl8UsSyRxcp3JuOz3dykwOm8jAm1n0htynqT1reBGHmcSGLbM7L3MwTVWzAU+L23Ok
+cfBz4J9G2oIRryUn1id3MZ1Cl7cZ0A5RkfDSRwm9MODGMx8AZIFUx2LZ20QSCvqg9LlixVEO1xk
HIU6PA9Sps81pOilrdDKG0Rpr+eTV7EA6VHoDA5LAN2dfQET9KOa5oruO0HYWPvrZlDf2slF8lxw
4YOmv2qTs68LNteu1IguEucmjuSiZ3S/wJD95kIT1KwnMsvmtQt74ZooW6XC7yPrhfVkoW0rBrId
ypJbQyAeAhUoNiH2c2L8iLBfLQSl8kLY/ZnyEX0ULCbG0z1av8InLT1lvIIyLfSdSx+YSCpTBIkF
SzOKZO1UTyAnSg4Imh/UiDXpYrFA61+ZeC9lwMYGtkvL1augH3bTWGwrwZfMXOIF+T91CYOoq+7S
2uWnYElRJLmzgj7Dq/BucdKeJ826G1V6TVV4JIcQKk30AUEdWZSafuRBvYMSutSm8DXUg/ImLTh3
3Owp851bIbIn7qUYHWDNMySOVuwCofm01dKdN4B2hYoupm9a9laMxE2q0z0i7zH49KEzQVPZlA73
HtPOkb1hXcENex66kcOgS+ZLHzOlPTynPk4xTi5kdiYcRPkSY6zH/yYweBishqIHR4zgd2fQe8HP
VJIwWTQ7zZsQ3kmlMD3eaEWI33rht1HyK737Q/3f8Hv5X0z8KEJ+rg+4cnzHIK6Zca7308APODJQ
B9MSi97wt+FUHoTV7KvUvIu5pyWGfv5D/fTf/HK26RFOzWHjCvHTVCyVnFEgUwE9WsXKKbG6eNV6
SKBcjXJPL/jxr7/cnKz9l5dnM4VzDMcTvMR53vmHeWY7NlaahSQtqhwvQdqKD/LfH1mU3jlMTYw6
2FWRffBytReGcZsvM5k953H+JrmJ/5unMldaP1Vi87fZFgZzazhx80/iD0+lrKtceW4AFNoUmD1B
fYbvDeYW7Pgc91Wwjku5acwAOUc77jo7RdFbHKI+QedMxFBE3FTGVf2vn5X584Ze2HMmnGUz7WWo
/hfAN5mXegBFzl6EoYeqcbwUuv805NFlrsxAalNjidP87OZ7qufgYVHRpQify4C+0TPGizli9Wcp
eePyHyBbuqU0Ysj2r5+n9TPgbn6eLjQHNAWe7Zg/Ux2quo/MSuN5yqFGaZQ7G5hJSIpDAEc1gCcB
jVVBRXEtWqhz1FEk2L11qyXULvP3skgJTfGedS9hzoSDa2rti2OXGNyHzSTbo18e6wC1vr6Ci3QO
/V1bMhqQpG44ZCv96xcz097/cim4fLu5HnXXYLvx50tBplWTo/7iqmyjo83mO+lmyo24JJF5IWeY
dtq7CxEYul38677qn/6+/2WnMX8fHdP0PDH/Gjo/YStYsIFdGbkKTaXhoeLiku09Cjt4z9sJpG0n
yr1uvf7rF/wF9/jpFVtoSlyHC40kdiF+esVe0qWFG1aIpYzx2h1JRMCQ7Hn3I7UIfXU5mgSPIBHR
KCJUPB7DLn2zv6pSKuj5aDK7YzCPo72BczskHP3X20mCSiR5iwZwyVUqF2NFrlvX+QgSJ5DXpN0G
Bwu43noIvfAoPbxQxmBQkrqQHZAS7loW9zcqKLTd2FAQ5AmTvj7W9RWARH9Fmu+77Dy5BtqDvyQp
xWoK4mDVV71zIvd4J1SWHL05u6JIEZDqYRiDNKXuKnspSSDjTyhDb6gEq7u4W489cT6EG/ZXf7Sj
YzKiQUa2e4BgWe+MsH2cTEjNXw+RhrObvgskaYuke1AsVnAtha4uiR5xPylppmWlBwjtSHDH7Yhp
o5QYkb24HQ+Gqe9lp9U7FbVyX4+IdtPwEPbEvaQ10nTP8L6Fo38Go7wpyrRdlGCOQLKF1rG2SaCy
ggmHEZqFHoYdE7X6xrGp6Mi92pjIdF2/kjhDaxd3VqKT9oor2FEo41J7ZY7YOULNR1q45bnYt63I
wErMRYNV928wgkE2oSFFEGzepJa9S2b7WNsx+3Wz56ItXrO2+ZHlDslcOEz80YERjmzVssrv4YQ5
zCFmy0WLshC6eteYUy3MefBTFs8AZQ1+XynxGyE+AsgJVkJai+WTPBWCMjY0PDbs7pdTg4nUKptT
gAhfufCBI7+H+QR8kVH7psk6ZCPTnBsZONUZojWA8IqXhYdzHwBvd0dMJX5EMrk3mvmF1RMrehbn
6N+7c5jRvAUJkBTgTCvPRDukRBCv+sa/S+nSUMNaDKuQ+USlWhii0BfeMk/oHJqujtcdSiJvijgb
MvUsUOjMzPZ3H9zEwp6v+yCtKT2y26EGWV8M7Z5DmBn53LvrjN8rum8w9ZgFSEnThiZagDjW53sM
MXsINoS5E94PJnEXRNr40KyXgiUOBq7gM+JuI7XHybbfBorDVHivWdYsxKSewyJ4iCJmvAXmAB/i
B+tN+Twf/20cHIKm21GKA658k/149uc2tQ/N+9py7iNpXJGcknkQ78yUCmsKZsxl9hYpWrc2ddqV
0aJLYK7uDtkmCeigjc64RIFxaPToVM1lLWsJ5fjbBJOkq3Xmzaom6gigSYGTu9rOT26+RbK63Dl+
+F25zpZtzjqp/PvBAP0wTLcEzzBjiNl/uBQdMQYD1ohrBXov547Qmb5P2ezjsnWcYxkDLozdoMRX
alyUJGM0RbYyOle7FReLLPCc+uGrxJzk7ZR13/RWvid0y7buHI2s/G5y34xCu8O2szLYIqVlAv2h
xJlB1z8ED5Orr4iKuVce6ns+n8l+DxnTNUTpmnbVt96TG4y8HWByvPc600pjujhBd+WucRjr+A5N
072RTzOezXmA3X+ErPxDhVhVIk3p64HJDDjQc6xVjEW4bQIHxWUIenlTQsO5UdDabuKctjX/lrFD
Wk65/SpFf+iqkMsQbUnO5RbNlzw31bPdAwkiB56Cfa6Du6IEoCH54qOOUbiGXNyRGJC2+rv4uu8C
T8OYTu2sjeXBD8AXqehpZswNdnwu2/kjS9wtekSMlbYzkX3nmbnRoXXEmdrOV5TQghfNzg5zZWgN
2nouTIdOXPrpwcTQMqSMZuoKYV62nQskNnQUHebFIKDDewzmRoCfUMQ+UyOfkX8QW8bJ6ZPbnlBZ
N6/389s+dxLfTx91zb/3DcAcq6+b3t+aq/6PVIaAFnUc9u1/qBGWEMX+z694stNb/v3//cfhLWre
8rcif2ve/iRw/f2Df1OIEEVMvUephAEXxcdcNv86X7WcX0x0XSg0MCLoaE8puP+gEPERtnpiXmvD
7vp9vgqTmboLXarnzcrXvykREV8K1j9W9Tw3g825hfWGeS0U6D+XcuRP9o1TAkaa0L2hcEXRHpbD
8etBdca7L6bplPsDww2DZEwsrLjF+1WYomNygBLtQZ5b2JKiO6Xs8UcAys+vFV4ubbSXiZqsTcgK
b22a9kQmI7hH4J7NXTwjIBtYkM0MhRQzHnKcQZHRjIxEPH4JZ4hkM+MktRiwpIetnUyD8KFC7YJO
Hbw809744hsoUDrXwlRVY6egUUrviD3I9n5uapQKRX7bWLh5naityHaLrFsKF+yelVmvyoz5nK0P
4hWAqkskw5wxYPUrNoCwG8xMr/aJ/iNNI2c/xF10tGbKZm/3WTtbK+otSrbvuRWFKy9JPsUM6exm
XKcBt7NuL86M8ZxmoGdjRYAvJjINiwJWlCfqHhNK5OExky0pXAZs0PkBMP3wpKzYebbk0BDtAJ+o
nJrDkNavQFfKe2w7KPfvs4wsFRnoDhJWj+C+THtj5ecf+iz740M0zfsldr8yqW+ghOJNi6uSu235
vR68Zezq2l6L3A+jxpJmTolxLBoqAD3v0zNcB256qt6XKRzlpO6TjWB7eJPD1/40+nGR9pPNZr/b
kDB2hCPsH70pC7aINk+YuYbbLsIAXWFRsKu8uwZabZCuG7zpFvADIhJ21D/TXd+BGnui3xxeih6J
G63nuNBackSM7KZECVdWbUegDVWvbnBFxbZrrJVef3ZebG0Ij0+5VtmmN+700KFLYMqQd0tdt895
HCZQ1yQiuiY4DloiX4mHdpZEF6i9Kpz+0c0p3MiyVUMSP+sAhVFrYi/GDkFsgNbH68CamThJjJ8+
VrsgJ12hrMytXrTbuppt9jKcDo6DRCN1zWADHqGBtVC/61NEBMGT6IR3taccs4ad6MCimdKoynDW
dafE8euhMvphFxvNaTJWYeLYjHM9xnJeTx5TBFyj1IrgRNBAhSXbHm8LG9iYPWX6wi/mXbGlwziY
Q0b6rHMPso9nuyVmO1TL38shrq5RwuRXFD5V0VR/S/XQPjuAFRCkVOxvB0x7TXZps4bUcmUUxIiK
b1HDMiAvuEMBPYq/V9pbU0ds9rVoHQEoWU2xuXVxbVxFjgEUteIRokF5ZJFSHTH0ZIvKtkymzhPF
XOaXLgEPmnMEqOoeKVGmlS1q4+brfbYd2Ic2h3o3y38nQn84YqJdHdeVPKkam75UYbQJVQVgAloP
rTlmpyjGOwmKlOmOXrnwKbx453qMyE3R3qZO0p4dtzxHuRSsS1rcQzluq03U+lcO0mQRuHVwG1vp
pihi/QL0LF4QyFxvhsiaLl8Phm8Fm1EQgfL7+4QurbNWwMfiX1XzR379iff4mvlQtn1+zLhgOr1D
Bp56NrnMpFy1ZRTDe1YGKdQ8eB7s6D5yqRqMbtdFvnhsSAU/FInGYnp+s6/z+FAVc+i1vDP92rl3
QyyE7tSSN4LfZuTgWXex268J7mzWFQqLW8PKEATQNeAd2pIpCimkDYZ1hI2O7PnA2NM//pCsPe7T
xqlhMwHhaGVoblP9PpaFsTIy7ck22R6MyL0/q+qtnYT2PRvajyRC2xUGrG9KWeE8wO+3Dy2XHo23
AhAQOize59wqn3VZuK+xy8/ICwZtKRsjJycpouVQ1gR5qmc6m2nuU8FYuzS1Y5WUHogZlGFpAVqY
Q3G2dUdHUZvJtOhg3cAEjM78IvgXcMHVodPUQ2BLojcqHVdRPH6YDggPg8TkTtxA9CWD5bMLKrRL
AL9GxBK4AL1uVjhm7He66DS0VNpm86EaQn4tI3hpqukaJDPlEJepYiWXVOUNpslFCm0QRc3arQQk
N1AsoFHSiQa9Xc7JbinGSMeO11pWL93wVYsNdDLOvmBr34c2bMB0OaCrGszpJU4rkBTSedOsAUu+
9d4KNlFNd4j9fSfFRUNPE5rmrYFLuYuSTVYae88GrQLLxyrubJzlOYN2J6pOxQC7PMD+5PqvYxAs
XV99dLlzbB5TjjK6vfNQoRyHkxgWL+2AiqxWr6RJLRD0UEN3Z48GGMzkkmxjfdkor3DJ1daMjbTf
leG8F8rJjmOssmOgJflRlYm/8ats/kUySK2zeGhzUGLzm18PahpukKH3C3TZLDD91roNlfOttlPv
hJUnv/apdksWmvkRreKpJI63wRcJK1g7m1MOQcMMegyO3sKKxTcDuNrJweLwv+XrfwuQ+2sFaqKV
/OfCgANlK9XrH3UBv3/Yb4Wr9YtL/ckOfx51s9LnE/5WuJq/oKhDEDCPg7FIYbL6R+FKYshcRnqM
ylj9G7M+9zdhAOUudeY8y/ZIPoJA4/4dYYBl/Tz4hdCLTpJZoOU7FhKBnwpX0fDU9AHjdSndaYUT
ZngZJnuVu73zyDjSOuQMZxYpn4ORSwizsMCEYgdk9rQSMKEAFtbm7fSKl3TfBaAzs2ZC5CrO5uB7
J9lN7SXtnAdXJvm3CijNfvINh1Qr7+qmk9grXAfA9PGFtjukgvmPHN992EO5IYZijunzJbHv9S4I
vem+mJqeHnOABkCayoIlurlsHJUsvR4GmlBOett5PuxLzHCPWTvNSCzj2nvNuM99gcwBJIKRucyi
cMrtdDf8YQWUxtzBFG2lXeJpCAOkXpF31yjORM2RpCSwMPBdTBJe1qDiHcSc6+Hph0Cdx87UTlOc
HupEJYek9DnpghqVpS7ilQwbAlqbsEITABxzX0kd43wBViUss7XKXROEgIZkrNLULT17vLCmsNrG
U2g8jp3YSVL3rrDq5EZ2I/xYToyLNmrVJTuqMUcf1jXvakrhtRQIHkh4NZcmpeAuMpNnKr721k7t
+CEu3HxOhN1AcRsvMgOXV7pld6oUdqVMueROuCrbpByd90Rae2eOtRVQKyRr2HhvFCMtcq2BBE6h
OX5juonJxrGbV3J8X51Gn/VO/lGJsftBtB4upALzKXOmlo0+REY0vjLMg1tNcIoWbYkdrSHuoTK4
Cw0jPY41ziE0REQdyvnh683fHwamR1hlGAGROLrrXHgOleo+Sf4qSYSEy9dH3i3t4niQlvToFaC7
4GXH2zXNY21DNeyUJtr6scU1bRF41Zds4qTNDsCZ7Lu8Ro0mWuvz691jHGHDzYtpU7lkUvdsx/dD
SFJ00I9PxDV745MTlNbVc/09t46zzbqbLHMK88qY0h1cXbR8gdddSzOt0HFj67I0qZgGa+MpZXGx
ZM8aLDMnR55qjd2TX/g1qlAQ+VTdGX5CVIzKSIz91AwYAzLr2o1ZfDUUXHzPLX6YYY3cRGpAYeLp
h5/ZCfGR4XhioblJZScWBS6flQ1cigXoeK9VbnQHRS1hSOl6znfKbb5tDrAStwUA0jQQlcPshCGP
uMYq1u6KzGVGNSh0l0XPvr/1KQum0FvXei8vemd10HyqkYGQqDZmBPLKLFz0ISIoNnJgTZkZa1Zp
4uRPTbewqjCbrUTdpoYjgWS53bIP0mD2+N2DZiaPHercY9JSpgUirjctRBc5gino4+g8DUa+9hW/
MoWZuSvp9tk6Tvntt8VUPQIX8MjWfUB4Wz8GktQBKpl9XJpvnWZEZzGG8Xnqi3jthwPjs/l9v/8F
4tKlSWLbTnI0Hpyoe84GKqkRzOnh612VlM/oNvotGhUSLZIhOWVelpxYnN54CTsilY07L7UCaJ7R
pkK+uolNaJ6JUHSJAtoHap1p1To65L08eIVuWX+HCLCsIuhrrhcFx7jLw1u2a7zkymvPbWzdlYmB
uKGpNRiNUEu/3hRWBYO/06oT8XDFbTtTQksDIQBulD0HJ5jNIXvUAo98aSZ55FPFt+gQUJDH6LYb
2evLyhjsg/Jk3jBrDsAcNe4mzp1h//WQiFFsEmfaya/mZ34Q0qQN+sebX3/6ep/VA+f8+7XF/8zI
aJa/3r+pLNAc5mXR/7G28M3fPu630kLgmsLRzZbGMHBGzVv0f5QWLm4Olrkki+lfsWL/WVpgFdeZ
fLkER7N2/DWn7A+aQ272yASpVxwkN38rNJplNjOvP83ETNSLEP0Nlz3/7E//80xMizm9hhwvaFaq
6rNOsiK8sYlPuS2M2DmBYlcbHA7IrqI02fgKkE2R0v2wiGCKgHkHqv6O2X+x6pUcnsZsNHZaNdOa
bcIoIt1PX12u+F2uckHbm/Tv7OqyzWTasGyHWni7PEuKTaOaeEdgb7keVSvOGVQH4ZAJAMIZfood
FO+2TjXj2Hpx36CI3BVGjqrL04g+m1QLaqPW/edEZR++F0afSgtgmE4mG7ekZnKeKJbck5t5oGCr
OXpnbJ4iNeB1ynQCvQI2M4aRN0BcS/sCn6Jb4A0eL7nnPkk9GBY264stZPRdbCYvFXu/py5pOGOz
aY7NzIwPbT7NhJmrVa359aHxtWzlV/n7ZNX1llc57DB9ME+wmvg99WLAtjBVjq1U/iJLYsSAaqTS
KOMOz0k+XMahi7Z248WXeOjHT2ZO06c/WkymCJE94FYb13Y/WmuvS7NXTdbkCbe1PKi0r5a1PyDs
Fnm2imbWp2K2G6cKEltsB9wQIuONKpNARhUiwMusFPKLcFezee4+mWAreYY2PBDAVZ5VRDa4YksE
VS5sNiKT8FUx0V6AFiXbgikYQ7LgM3BlsStbmBR4NqcXFPEb01K3nWMerLy4DaCd+r33ZLOEcnGX
Nnk2PJpmN77W5ciIpHGtpzbS0fyFxesYWjsQBaQzNNvOgUEbZM/MglDnMLqdcL4j7RwNdY6L5jMP
0nyfRWH7HHGBL6rKenTaca+Mapn48VYhc8iwmOmUW01dbmPcg2tqJvtgSnM4FxbfTnyE2xq1Nmzu
BrS0Q2xmsKOgHBY+fR6EHrJdldPuUBkug0bf+2l6HxbadKOGgHGO+VIWzkPaN9E+QCe7DkAdzPaS
EJlcW16cOX49aklKRVmAmaAidqqPgoPr22+kvK7KEUB0c2e7SO26ZDN61jKOo209pli0syfR5Okx
nPWXHhI2ouByiqX6e5o7p5yoOFU6awn+qmaWmzBuMEr73mCMJK1mE4xq3iKtmKqdW2bHy3mlfmPp
DeYuA8OJ2Flcb5ZvrXtmM4LmOQpORvNBpQLy8HFgGmv26TYzLG6FkExoLohhRlHvfdYl1CE08VU/
HRq679J+GcxvHQeInrRPQQ/OUVQ7t6v5gaTQEtvdVJHikLq3QKEJJ4UDcDOU7eNgsEoyShh1RreU
BRe+nDknSQ3Zpee3FafGuhDFtu9eUdwuG5N2px9WWcauUMRLH+WW0zI0ppsXc3EGQ6cwy6tRGPcJ
UesNfmvdoIokHyp2EXqG3RljziJASVQWzSF2uqvFCAXD3datkl1P+WcoeR8J/Jt2fMX6fLSk+ZhZ
4dqPhL1UoH8yo9BXiTeTC0GtgYFYyKCKFgR3DUSpY9sO8GpbaQwBZ/jWdFW5crMUzI2bPOmm/oIh
DJ9QE2wnarWlBFGXhqi5UV4OyK+JzHuI0/7U5Ni0vMTbFtNwRKyztAa8HhUMPPAuPib2Ejb1eNAT
E1AsR1tDfMc4L8ItxXAT3WoXNmphGdGmy79RgK0ixoIIXFZuxyjcaPCZ9LG31T14u8zo4cR39biA
uOFtJd9kw0yvMuSbH2BRwVlxo9v5Ug45fnKHQcgkwyW5MI+RHI5G0L9ljY9OVGBI0ehO9a5cJIbd
MmpCYdEP6pAQAnhTjfB6hs69s8rZGc6ljoQ2LGcTnb6vcVFFsbuxo5K9KoIkBfciK/NaMHVtmqUl
koYgQDVuk7I5eKB9k04DZSuXFQvwMjUHUrXGZ6uoYEIXlPIemtNFw8w9qjsT4lGJgyrSP/xAPRZV
dxodrDBu6N7o3dyojs7z2OjWpmCmiQdlrI714HRE7AbsWEZO6EvIOO5JhHX4kKZBctJwui8H6sa9
sCGFk8mFgbAvNb68l2m8WqrpkhNAr4N92dn1yc+icl12mrXXNZOYkwL9S5r5LmsXEyydcKEyx8Tu
LtLS+RyNzNilpbontKqG/ekFx0qHNAheAB1vlVY3ec1amh/b/yfvzHYb17Ys+0W8YLfZAIV8kKi+
s+Q+XgiHw8G+7/n1ObZOfxJ1qrIeLhKohyAsy2FLlMS99lpzjtnQC1uKgYa7KYFFkR5k75k+/gR9
nd8CNtCekkXfUY2P+wbHKMR0rDAdkt/CNlB1WsXRzsGGqlWa61CSQ/ebZaWJOOZ5ESD5DlwcbBjb
UjLx7PKZCL3y0Diqj0dQ84+VVTtvxB3rb0ohwzYBKpwghcRLw3drtHD0g3t/KJZ+aL8ViNUuxdAA
44iSaJtHwWcFTWo1juyvF4wVfnK9ST2rNwKsQU6FG9DOIEAFaBKXJrvVGyNp+4hgHOFjHj0FPcRP
LR3nM3t5fABkKxyCRvXRomIEsxu9vimOyhpSxADmGGkQuWGMa2WuCE5jARmXE4aD1x65yjUXkoWR
j2o8LkG/mCafDVxSKqGHWxxz9leU6njqjP7cOQoLnCXS6KUK1AhrQu+OG7Nh9ywcqCSKpiIkce2z
WuawmJO4XVsx6pzBL4oj8eVk8IhpkFf3+T0sYBFCs3sdAznXM53+U1FLxLYNM5aHPIyUtVLqOu0E
GMqdw76cSUYtLgOr+uLfW93LCfsn+8k6CsK2+Y//9evEXc6Q/3JDWvlQmHdf9XT7ahjT/BYaJX/y
//bOX6fS/2evENU0o+d/aglOzVcd/a1s/+V//Vq2W/+iLIeDBPJJR2srW4y/lu3mv1xN4g9sU7fs
v3YE3X8RludKF5GQfiU5Vv+tI8honOApmoUGclpHDsB/OwMPv5TjnLz/rTCQufjfy3a6Y2x9ATG4
GjpV9W9S4KbTI6Nw8R5kDB5Q0NSPUzqfNPrar3QKE9J04ChWiVkt59RREbpwmJV+6nBgyGMRtKha
mmJvDpN6tNeh2uDOlWmDUd1xJWOAAR5SORESCql5dIMXRFsbx+rJ9kiUVy7ahCImcFqdSsTHBufu
soqr1CNoBr9EXoYbKIBEBjJCnJi4PZa+6q911GIgfpOXNE3xm3LRuQRzHVxgTvy0BKOx0K5OWol5
3u4AKCpdEaL9d4JtMbnoUOjyn6N2xJ5cB2CU3O2YO+GVfF1EMkqvnXTb2LWJ074mYe/DgmaKUKeW
6illyXy9b6MPA6hsAv+TnUo8KN1SzZpkiWm43cPs09atazBsUoOe6X3IlDQwqaSrdri2DcuZAz8A
mC1cw6oNUmyW9iVLp7AARbkKc9d6YRqpec1gp6D0acF1Y13tBI7lq+WCnlQbxf3kSrKstDb48Luo
90zVr09OGL4oRmR7Fa6LVYlP56lHVVpP50LO39K2VR/uX8nvDMQW3W/cD1NfQ+xv4Mv+8T291vH1
hFm0RKunIkRKKfo1/yRsJV66mHczDKQbtAQUn25gQmkyq0szds2l06L2lAfuyh+SeBfB0doQbmXc
2hnGZD6H88apI3JGZtgaTiG+OYpqfWoxKj9K3pe2dZp1YGHecmazfxgGYrqyFoRhDuFbND5MUMSS
mv+aK921wVF25c/1txLioibm+rlMpwm6PXh2pIZdp4qPyCe50ww1a+9GYXDDbkG8UBxbH4TEswW/
pG1jfYKQ/J7ODL+RZ/SbEIjTtk7yD2FEeOIzir+4rJ6zaPRvtD55i3JLR375RC1jjvs4bPQ3CpOZ
JAcHGyior/ewhHE+V+XNVfDX5ESuWpOaHhDUbePeaZhg99mh0tM1wgV3j5UIExvihP1AvvU+LZsB
ExsIWrcWX7M12ocSvUccG+rGDvvvXU7l6/PJ0KRd3QiMm5/Ak0gyQe8nsY2rGszpZurd5HA/WGTZ
eowyiSJRw/ZsBvCA02zVlkaDAoODpiozM/TawodSirNiKM7SSUYSRPqGCDtiw9fITjJECizLZTY8
FS6mLlqt0doZCO69Aw/0ObhxHRC7PinEta/bbhdzPhdl4tbEdbILbCFHNKO7pbSylx1KhF1tEOlr
CqakaXIdWPUR3JUNcQBp9TD4t/t3ygFQbYRR7kGxn3T2WPtkiLFT9M0pKwv1sRWjsqvayrNsyR4K
wVuP45y98LFIdtAA2LcMxHgjzdG3lqolZ6Opk7Pbj+G2bmMY0mzeeZrY6ETXGcscKTXlJNCV+1e2
Rb8yi0BA1Mhg7D7rfqZ2UbN/JMqrdoGDVT0ABjv2j6JqrlGvVw91UTs7BVsaG3RzeE2ncvY6Uce7
+00rrV/UNu14OpU4tnb+XhWZv9dSPdsEqbqCqXeoByN8Kfhd5Gv2z8a8K2ctvWhTY+7rMsdVFvJ+
MHuwaexrD0qkVOuqkBD6JJs38UQHoAWbAuahgBdVkAyGf4ey/snI/fgpGrVPX8+MY+Ei0eVj0XmT
0hankJrMqxMj8Wol10kgJKouiB33yhNodnwObBivvE/ZuqYn9HnZS+voz0aaD/sgNbbVDHben9Gf
ZlNaXrLCWUVu1h9DkdPDsawn+ufKrutR9uJKMF6qKAXenBbWQ937wQZBoXUATpnSXZltMqdxexVG
drIGMlZ6p0gutmJ+1TQDdn1gXeJCWLuoqdyVa8z5OdencBuLFhlDd1RAtK4npUrfGz0+q+OwM/1k
hr9DOMOURdGjCQCP4jQ/K7QubmHGQVqydSeYH4q+Tm4koaqHpBfvock2ns5UfKDZ0F9F/WPqNLpa
XCX0STn0JJ/RxDHPU9l2Xhip4sksVCh8zKgfNKs7Icri1IW0f21K4VtRKeZaTCZB84YyLrqkjRHi
RMveCFl5NC7mbkw9mfc/mYPTb0807UlzyNLIXTKoEm3Zm5GSeo3aVsf7Ac+Q6SWlHSzJ7zY90BHO
iZEB/HAnuRkDQxW/mjDkg2zgI1Bh0qwwUeRs1jxUTMUtrN1lZ9kyi7qa9rRlaH1UxqtI525vsJKv
x1kDI68p1s3RZ+s2aOPaNOZ6n0/ZJxhK96Ak5PQFaDcW95t/HNCe+gfHaB9sBi0P9lNjD4LAbKUk
3aQqzwrU3riXYoEmTLbsuEEf8b4hzS6APh/N0bkv3YgLpRuteww0C5Fn4yk3XdLhaF7H7s9/bw37
5xL2PzZfhVQ9NvdK9vfK9pda9veb/zMKXZq2NI4c45/Fm1Ea/VW0+cf/+rXUZY5NexqRJY4PXdz9
IL+rNqlwhYmU83d412+qTRJiLR3qKLwkVVBZ0db+rdS1/mXJIpdesqFzPfjvlbqM5v/L9BvZJo54
x+AR0knXjL+2qMU89kne2uzexEq0zpZL5SZ8oG3omyUxGPmjZoIxpwBsXfTqfaSu+5JAyXAwn4vC
WHWIP7jIn7PZB7n7o7CpXFLwog6aJdpWjfKg1c42NNtvwvjyzNJaJhWqlYthHLRkFamfosSjyrtd
u1UKqONyZXTNS+UoN63T9qnhLFP/pxgJf08wjEYkxzWtLZWjxBXS8aI4WqXWdNULtJD2CBxdMayD
i/3ZUaznpgK2VYYr0RUXDKwrvxy9PD5UysHU8HIvybCZPjzlcX7I6KUQ+H7R2vdMY2e+JPFBn7fz
mgiMlHQK8J3lCv29/2b/ZIc9Hk20kHrxOmeXMLyJ8onYiWJawUy0jG/tlD8DxNxV/UtqzOuDUGRz
lT405yd5E/q0LDH4lO7PCr8xKjUjxxCTZUzOyEjwL5rhP6FKu1oKmvcmvM5OiKdVPIYkR6hm7ek0
zJy++tICYS2KSvtCq/uFCB+RaQu2dHR+NIPMchhd3CZG9TRjRIvx3mhKtu1dd+1o/mfjaNfSLTyf
cCZ1tNGBk85Qh0Aew2YcFjCEjHXviOSotixGjalChMKmSQowAZC1jm9ARwgwLZ3gatqHEFxiND8n
1pMakFim9TKP8aNUX9siRlrlLHEle4YF6pmZhgamm8hDpoqb3Ki3aTidG2DSNaRyo+tI7o7f/SD8
FuMS7maX2qBc0d5f+gRz6s1t7PCBzOgeoIN/gcx6aoz21ghAC3H9jD3+vWhqNGogmqa5Wqn5IZ0I
2YmVXTYQ3zWKcZsbzdqt31RRYRI2blkXJC8DQwAixHEruUVPTmMTbuLSD655NcsU39beOBErcJsK
+rVVMXzz45dmbJ4VvRWvod64yx7G+JqdGrEQQ0G2pGMaN1WRAKlqWA4Gq+/cGdm6jTuyByf0fVV+
piFR7lwTekPUhIcu6ZWzBbP8lJB8S5NzUddDdBBWTTRsr64UvSCMZySdIc6HcZOC/SIsq203Gong
zkA0OAYbxAITceG6DA63ZYR4T5a4HahQuNhQnPHZkJ4rI8c1GT5ukUIOf6h9bpr2K2zpIsug8sys
FpOMLnd1IgdlmHmYEmuuGbwlZdA5Xcr+ZAGeqGUIOqXEtRfEomcyIL0kFuA4DMb3SujVuWwfx7Hb
aDJUPSZcfa61axwBotdk8LqqEMGe1CSWCMUdvFQGtGeG9swEOFiYreVsWlzlnYxzD2Wwe4mL6I7t
XLeDS3LUWF2UCUSymmD0ASGEd1CMXwNBSKDOe3DyR1yu3+wumG6qlr3MhqucBA18tIOCvbQA8MZW
QGbPQXbQDZWwiQ5LCm+IdpfX5FVJdpaYW/1ZE2l7UGt/E1bx+2B15QsTsHE3qQjCcUvHu4a+FI7L
ODvXI2iPQdUaYOgE8Pmkhurb0j6O0Sehxeo0K4vRyZybqC1yRNpk3l5zdtrn++E+uQZP8sNvonMa
+4oHIpZ0CRQlaXUKzWZR6fRNp2/xdCi0aVvw+rb7ml+cqMPR7KwbTBKpZFn65rizkMa14679Njk4
tpcWUUDxQ9hvC5/PxVYZ9jPdtvnGk+Sqq1UHZbqq4IIQbRAQoYLD7R+DwcP7Gfi9fP+PbM0hfOV9
6JAyQB3qNzcHPw/ncS5PWfY1OEwsP8C8ekVtbWitM9vYiJG2+FkVKDy2rrLKrQUJq7b5bgRLa0vI
7cdAja9e/crLdmKzNB/FKtEXKWoVOPfTAmhZ9VRe62A7qDdb4e2KXAfx/Ckxt15LbEd5HkzlYwBM
sSq1sPRUbNRQ9mNgWnBc6EMT6gNXxF0hGGqMXWeuh3qdb6J1xj2vc7Mnyg7xrxIfkAlE4xFjlG6u
SZqp0J3O24k1SRxswxvJEuei86jtvGqt3xAipG82vyJY2A/Fpf9yf7BVTF7az3YTXPwPcWlBazzq
N8LGnG/YNefP+TF+Dmn534wfvAvgDZvfSCnWy9WMFULZovy1btZhaZ94KNuyYq66qB7FDx6QedZQ
KT2LH8MVMcV+vjjZorVXLSF3iJFKIh0XQbsoQiIFllaJXMeTYHx7xWhhF4AP7DzrreDDiajiwXhu
fnRExIaLCYAC2cek5+G/R41KIqy+rvESEYtpXztpNQT08H2wsqdQE1fFyY6dmdbnfkAJPxJLF9ro
ZuKW7ZAS7dVg/Dl3Uu1kHSd/JnA0rLeoeAikQVUCGQ0g5rJNX5LM3idpurELWuA2FGGgGQNomf4F
yVnWrDoiRRCPeQ0K2MQiJk9fz/n/A6r2/0/VhUGRh5LyH5q3xefHV/q35u2v/+vXilaVZFlhugD1
8Tc5UvTwS0ULAQp0LfdIcr6m2bJD+wfniYatY1IF6472JzEnlCeKYpuGL6I5W5cAqL+1av+pdev8
V5Anf95xWYc0bE8uHp6/lrNR6ofIDrBXJ7rzUEZA4TbdEOy7Ug4zeicEZdO5wmuEknhqqqPxhhKo
LquEWEWj1Qdc4G7ErEt+qckD+DYkxx3bfoHi34ivYxQnV2r0rWtlYp8nKK9/OdjPldpYq8pxGxIi
iWPOGjs8tOhJV4Eq470UvX6QIe2NZeTbycqqN6f6QZ7xFwZ+qjdLaa8pU8Ij09uHOZjXrs2EO8po
cowPBpr9Gshalb4aqM37lkSkbtrMZDc7VUiuU4Mc04b+RFxP6h8VtcbEbh7zAgiQawbvUUVPiwxp
02iuE/FNUQkbZw7Po1M/1fhxKzJ/SVxfzymSzZ4lxBvyB2lfqAfzhpf2ktYp5hVj1cf8Ra3ZFxp2
kr6IjghGF0Ef6dcsAvjr2v2ud4Z0NTqMccsaK5XPFWxSTSJ/FExRuHuKUxeTcmnV4QNDv57PfhO+
Rw7AKbPaVVouXu0Wk4NeiHTNZcW40oPPpn5tYOvcz5iBLk1h6EtDSbVbZptfZPXstaQutiHCUopI
JWLttlt5Kfk+VNMP1bDyYzNQ0YKeXGlqAdBuFvXJ0mKUYFC9EMqSkD105Q6DyFZxu+AqWiNaEpn+
NCVldXQS85HZ4TvvebLj0o+0f2EsnS2ZcbzoavTVRiP4PEjovlgRg41EGDu7X7+VEsmO2P0WqyzV
QnlyyGiNYlKSAtaoXlPRS2rjAdXPDT4mFV8b/LQ15RbzZMpE+fSF/0xvigWz7F8ZFDyRILGunGZh
Z8ORIMxzWxQHpYFAXMWb0g12lEVCvPk1rZ2QNcIUq6AZSGvUeZgYYIcYs4L9mmjoQSDcG0rl4Z7e
Iu4995pM0Is3uV8uZ0RwCFMG/wdzubMaRfuMvrxNlTCTwptTy0ZAXBwVh4VlkD5gBCcVWmupu2iP
9JdQgY8fAUYrCDWQj7BxZAcM5ACxZQBKsAMYDDSHg+G+8j48qk64GmyVBk20J3Pgs0EMAq6Nxm/4
ZALBX1Dhsucav9dutjJqFCL0HMn7gaXMqx0y9u+Ldyt3iVbVN6Ptf8Z9dEIPmZFJG1xMddghHXky
Jv+zj5s3o3+pYvVFPg4nJqJ2RlIwByof7nOXOp/UVXiEoDgnsJ+bLkKWFW58TpDZOAu49Uoyc/Wo
HnQebKIp277JDvLcAo1cqmO+qgTgX108mwrnte4pLAwvq51rx8Rfen3lE63r+QQofqeNpNvZPTVE
U1qvjhE4nkLWx0ppYRTgrneruN/HhVHtEEPt2VNT9sVDs4S7NXtJoI07l4vqMtdopM6N+YNJVX8s
BeAnSUkIZngJsSQnRCAUVAlUuB908AqN3lHft/3BmAkBC7MBBkNZA/9VctObMoKuzYLuOVEeEeSG
UjIc7l9pkusQhzj41LKMjgVyK9qK2NrM2JJvIXeV+/BZLLrn21po/doV8XeItS6NglZFVTuzje4V
n8RDxd81boM8QzIn0FajZ+lyrO4+hjIyMI42NJa1XSjuQbMDIHpCQ2aUlwVcNUgxBXvhNF1pwmN8
t+bTvojTV5dgWoU2ZtavJqf20BcsOghjOaAKlz7mjBan5uXAt7ZIoH62roPdXqaNpt4EMAE0FBFa
zoatFGKikICTRtRkfp0FioC6Pmq1u7LI0TQUzTO1apVrBPuRIJ2h1mEx2tzH5JyayNa/KWmymkLs
/GQi2XVE4GB9/xuEzW1Ud9pJs/uEymTuUi/ApMgleSw6fDuDV9jaw91B1OuecCw52OMJGivdfuoL
l/7kvJc/Ip8lA4plPKXwMQCdUvzlyJJRGWkxMB20HGZefLZD/246xXPMJFMXw0pe+A1rWEYsLARL
feVNvJrycN9Vj45enp2ye+HluqRq8OiqycbNnGVTW541uducQPvcja4F0LwqaU4D+VUwTr0xcnC5
NQdEFVsl0PZ6X28CGkCBoh4JTTp3xbzug+l7zkqR6NVRkO2l4im7D6ucdtvwD5XCOowe5KmVd4VM
huJQWTX9dIj08NRm9d6JE0/PD61r7gKnnBeGmT8XdXnSatRerX8r2xoL59wqi7SPcZbhNg7Db2BW
vql7+ZDdxHocKYPzEQp2wEdjsqHM+d/l78EmsRtnghSLfl60EfSBucCdlhP55qQPCXCQzu4u7eS/
OGG7rT21or+FTt6w5+dOrcnwVU/yBZEvUGZ7Ha9Hz4WgsNRjTxCKWYevaqrsM2s+EnYrpnrF4r4u
Fe0kQu1mOD76fTK5NP04oYib4osJmJvx6tYOR7r8oL597Mm6dR704Age+qfVJHs7x3jAmpQAopiO
SlAcaugDsjSACnuI6OrLp1TrjWflWzOBAsMLqGkGhZC7lu8w+QJ2LjPJ4vNOhSoQylEtebFsggSI
9njPpL044787pqRytPawlDWAXQ3swsKDcv+zuM0idyN/pyJfMQRRxmR4dKzu7+a0GVY4xvm0IudB
6GggKyfXtaoerbNPE63T+m2fGcsWnhsrv29dQ63xsrLay6ctH2VmW1vzOlnm1aaAiY8T2OJxphzK
q007BmfNH75CPs6PIbBt+bB6q/JcSsCwz9byvCVKAbSCGGk+c2Fab3SVHGrcqkXwkE1E6CajV6fK
81CrNBmYhC5SXXDh0vZKQWDsYxjOsm+2mg34tuoD3k+kW3gwy2ptptHG4WQ44ABbL+rTXckrzuX+
OKjlKp7ifbQDgjxU6nJo6oMpxk1RGx9u7C59EobVCXFSlJEMiF6AFxSYxT5DRaTIwCKDcZvjbGUh
OOrTfiKwA/Xl3jCcBesmy+nCb6dj18eosKCmiRmJGEF/IxGmDgxxtaHf2fdL1e8vtUkCpnTxOCZj
Z+VURvpBPqNotj6zVt1iyT5UZrPuhbVVDJUI0+Q2qcpJj6djYmlo7t9ow+3ljw3lqbTbdeSrJ/nX
ita4JCHh3/WbNVQnoXU7X4hdp+s7dawRDfVv1rhmIdllzKxMI7gEQ/acFs4rLTtOKB/2/iIfclGo
h66xH+XTdsiRysm7t6kpGyKl6uw49dW5gFYuJv3ZnLXzxGo/CBpJTF7j0v2sw/Kdn335kqdpFs01
bj/afEAlxLSPs+4Y03k032QrqTfOdKm+kfp4GauO+AHKCb9qAPiIJ212H0zLeAin8QjEG3FiCeil
rz2tM26lqG6YUJEcms5TEewh41GikHNPV3rZNMW1znFc+kT9FvoGbeJGFOGTGJkdTo4XZ+4G9y3o
REqDcfjeM2uDezPzASApN87TczjFm2JQrlUdEOkChjXvnuJMTqyK97B11iq07UVXe5nWv1d5e98V
IM84cDqWOqQQFbt3UTSXPvKPodatMUuveC2UY0DfvppjWhu5I9GcimOcShPJKmKFs6G4u8wuwD0j
jV7EwtkmWj3uNaWM18kMEcY3k+lBCev88O+dK/2P1EYZoDQYsPzT9jqfPv6qjPr1//xuaBCYG9lX
M+oVGkyN3zbXhob8SQbECCDLGARV7vltXMS+Gw7cn2Aefx4Xyb015kYVRZXm2P+tHBj28HL//GdH
gwQkOipzKR6CqTnW36RRvojw89eUxq4zvs3SMWTVuTiIGqtz1fe/fAvQnrMzesMrsjq6CCnfvx+Q
JeTLngQkKuHf7sCf8THXZEZmveWJwKqekybSnspprQ1B9RyNCKbqUmNn6tb2qsRTdMkVO4N404aX
OhXTOrEWnVNWmz7r+5sYevNILuSzKk1WkbRbdfiuamnAGqUVy5SmLMbxuBCkUSvT1oM0bkXSwmVI
M5chbV2RNHjBaSC9QZq+amn/qqURLElDgSBVHVfOSBbtLHx6aWWn3Fw3aomDzc50khmAa91mlkaz
QlrOaFd8GUS2+/DV0Y3eMlV9dI2iO9omfHQ1BUoNRXAD1GA6h2GcnHiX/bQtfiGyF+u90aqfYzqo
ixK0wVXP6MUZTorun41f3pH34aQt8gD0s1sxBJA36CS8CBPMUIXw0SP4lwSSrpzPNQSBRW/BaClE
TehKWwBgEMikwXonO1yl7RUydXBSrPnSdMo+AtB1Rfs7v5wSaf4zo3mVlXMv8xqKI7KQeTNKyyAt
wOGNEK4fqbQTkgAobh0Ow/u3VWk6dKT9sJdGRKE36xhcLuDgMkCSX075qsZ1+dDCdDz4lnsizUs5
qsjTMLIPP0rhuosM7yMBB9ohEMjR6pmxyB8HAoGigy4P9+8VfZex8cReSW1Idri0XPrSfNlJG+Y9
c+XuzEShkN29mjquzUHaN0d8nKLG0MlZ+gZKp/6WSbPnFGD7VKBFLQdpBXWlKTSR9tCKZoLDQ7/E
0joa3U2k0k5aSGNpLi2mgFSgw0nbaaeDiKhlpgU0heR4/0qZ8/SXr+7fux8mee80FKcm1WImdh1C
FVE5V73VnWvNZgExhpMSJKHvCtpf+0kdgrMfpuG5AAG+DESAqThU2eaM1u1+8FP3CkQ1V+3h6kJU
TTMjetYhYNCtV9vmxPyHJjWWEjF1RLI2SS4W6qyVl1jJJ/hrLtB+ebMsx01rpD3BjJDBhrqH1WfE
nuXiALFLWyce0IZdsXbLyjj5jWqcKgHutZ4asT3FuaE9Nl2sP0YtEvmJceBQNdVFbSWoRUPyEc7j
0SYt+nsZNz+twmlOluK/AYex95FdfIf9x1JU0NTxS6xSa98W9XfQiYoXAJ49IJSxDn6TbsyIVIAE
dDa244EdgqMdnGHWDvevTCavlpjtfeFT3zmlcm0gkc/VnH8z/bMjlHar58krz5IyE0n4g63SNmjp
MsVp+RaWNmvsYD8KRzI0ajWAI5N7luGbp8rAZ4Aje7iekL64GxDqBvsMUqMmO35mb/vUaFrz3LZG
dUJ2j1vEwaURZIpzbkzrqVTeIedG30J3gFxUYp1CnzWcu9o9ae1AuuZMWkpqowJpKdefYxEcG/oM
2KHaHKB8mTzcD3rnxw8FfUpDQTWp2opKm09JVl1qah9p/uaWc/pNH10mLMk5rXQV7MeksDMv01sz
Vsm26gXVsDU/Ev8RbPwKf4SwvBKg7MnSJ/M00sSlazAc77eykljQOmqQmcs7699/7I//0LjitXOT
bnv/iT++f//ZgR7EviQK+H7nH4c/fgyGhL3EVwv5V/4F383ELw/kfnNuC2fvW92jqjbzW4XCkcG9
iJ8g5AgPDFEssVKRhxngW9Iz33ViS30lEgN+fm6ZJInn2qtAMBAN5Sv+zuo8pME3Az2eiSPpwYJb
8TTo/brMVeNJ1+MPU1SPhLMmV9D3LGPOSFwZIdGH1MkCQkpT+OKz8SMzW/clmx3y4IPBWnGaP9Eu
j0e/dmzPyOJ2MRjGsauM8JFI0uixSBlfTnozbO83k7xLzhWRnFWcsCng8rXsax0EZfqD7Z+BwBep
hqUIGSRAU07J0hIDbtLjR7hkOqM9k+Vz6evqeWSAve0d8rd72RpJ16Ul3lUW3o2vGfivnfmBdKhz
HQuVPbXGCHus2B5KLwu8uw0aZn/fm5CR9PapG4uvKRyweAU/Mswba1N/7CbyZWx9QLEBsWCBNvPL
R6/vzkzihhjGeaq2DpCVkYQpXYtOVjfEu5Kqt88jZ4Xp955lBPeYrNcSQmVUBQoKFAMBpm5wlmJr
TdAqE0OYKEtIwswkXXpay6oKmAE2PQ+YN4VXVMyfzGDMl0MC9zRJWGOySt1DnWEwRjXepm2JvCGS
LbDZXongw6hIxe7Rm667vpLRsLS5OvpD9780GDhs4IKjCAtKMkec4lQm+QlsZ7JUo+wQcPa82q9f
E5O4JlQ1yU6N1HOASWOZl6JY1WnZL6HrDJsqfQlgS3m+zgPD77SA6DtsiJ7CdhSFH2BvGtplTN+s
1NpG9WA92mjLzvrk3kqnvDa5aV/oVjvPVQc7QJ2oBoKQawehVUmuNh90wXexBVC8N0p7y1jWf7C7
KiAqlMVNRENwrE0/XNkK4s5UibulFURkvTnF+NBo6PcCvWRtTWN9xX7h0za04Gzh1Ed6nsEJUNIC
H7/rrH3f5WR03Tkpu+5JBoqFFZAIsioFujwukcB3upMx++u6sJYjVja8aMmX4tOYbZStT4qFEt2G
HtC0KM4+aJl1EDVn36ybYyRthr5qnnoSAS9GnrwEk4SG5kW40scaibEZHAZaKacownTEntbmjEIp
fBr6kUwvoxseFfFuCWEdWA7sQ2KOG6VNl22jYpiggD3WjLvjujuXhGYC11daL1eYOXbgYLUeL1Gt
tNkqMHXCpbBBLpCgi02cKWt4bjPdYeHi5sSL1sQNDYQxuoGQ/tKrajj7WfRsDJFxcHxbYZ9MxeH3
EypXT+HFPqc5F68Y1O8qpzVDgE3snq12epvtmmmEPqBVT8ghDTG97IPBD94VdMgjO8fQ3bsKwauB
bYxPgygkMKjVNvebmjMDvZnqGFElS0xrW8qKDND4YD/TtQNX2U3Zoy6YPkSIr3Vk/DYTlGdWz+eE
mdlVVTm7VqUSlBv74pJb61hv7SdWm7c2tHD+YTG4DdI51qbMgYuwa26hbGYRsf1QjBrF5TTr+xil
Duxgk1bR3Hu0s7LPPNCi5eyn/qUfo/pQR6iV4N8773HEaH9y0k+doHpEBYm6myjSlqYBaN9HsPts
jYO2H4B4rqyqIlSvkn5YoxJ7P4wnMNs9lwTXIcM6ImfNbuudb33QGR+9rHWbg4WLaWkl6wYAL4Gu
5nwRZfus102yGTpH7JlHWkzvS9LsDcM+65A9961iXrVJJz/NmstjXn3gkby0hjo/ZjzELOaTbdEJ
PpSWYh804BNppGxyfMePdtzXC70jc8GBx4DafTOHYbRVO1h0tYaWrTJd/3FIE7ZEmroXMHePEfoy
af7wA1JjWtB2y9xlEjCnZXZlcVwaY88JmwBBc+Wjhdk5w/Y/yTuT5ca1rDu/isNjowL9AQaegGAv
kSLVUNIEIaUk9O1B/2ye+cX8Ieu67q36w46oiSMc/yAZmamOIg8O9tl7rW/ZWaV76J/1w5QW33lh
Kwja0xALwbydcQs96gC6he6Yz3Kp55HOMhSqDW1XVarEv6jcQncuQJtilFuGNXKM+7WcQ2UzVcBG
q9Se9iPzyr2ypKp1ansYAPdps+7TJo3wPCoT/e64vs3uqVRFv1Wr1loH4aJd9krFPgf0AqNq/kSg
gfwqX0cwAT1nEpmXmeUvtZK3SnYLbX70A3z4qykWn9GYkwHW/sQJnTt2hZV51IXNRtjjbU/IFXGD
Vark0ht068Scbzc38mRCOImr7r3oh0vdwwTWS4INjTS4Fz1W65j5RdlmNGwV8wv+HAhxVSnWMhnm
VWSXa8tOb9x5ch9NnNgCr/HrpsfMSUY1N1XtlikljVbrkJhsxJrVTrQKQyYsEyE+RhQwn1MenAX7
yvWmY8wVdIxqXkGIjNwQ0PZzbvkeMdQk2VysEJglGwvlnq/HXwrJ3usRMraniMWpOtgtcnGLH14W
90Mmy10H/nCFZI4kDc35JgDWOeRtp52cOr9IlWC8aYnIK3XKPzSQjpfNVDoYLhI6RoTqdaTrOUvM
nhMTuCeW6D3bQqKjLnF8kPlWiUpAnxuDFM6X0D40jN0IyFFf/BHw9sjPUcn4y4tXlKHiPVmy/5YQ
QOCds5+o0kBSyEPX0Xmbplj1ZgiylsvEFJYigv8Yi6za2/qz3ke+UZvOcZQNba3AMfZhmA6MyF/H
JaYwJq8wZgy0HUAw8h9QkdvGfQoiwtrtJnnIl8DDTqdtiRMSIVeIZIl1PK2mKN3HTgO3cdLfp9no
/C6NfNzm4WaodDralUUXfU7XnPtP3CrZzk3tDUJRwJ4zHJpZxOdJRodkNoZ1QicevUmxFowxDaW8
6gGG6nEJZ8nOJRW/p3YBIBBUdEBAm4UEyvVae7GEFNxmjh9gyvVmO+o8wmBPE9R0BGGJn6dPWg9g
TxgfiSk+0GPd62EybKrMvrkThlu36X5cTm+e1oSoZQ32aXToa0MBhoL43K/gV6yimlsv6VOAK41P
YT/kEQR4t2navz+AvwRj1ODibiY/pEO7lo7NHYNMDPy80VFW6n0T9OPaWKa1NhbIPOtWjh1+x824
7UdAyE6e8DaIgkC/mbR3ots0tLN0M7hx1Bg4mV0Cf0tIKSrQP/BkrXNjY8OJBsVzGpnc0zHpVj2M
h23aFITUz++CPDgvVuRP0NgZdhHUdH2I/KFm8A/+5j3tFPDJBWZ0ZZxZfFtXydkDKq8r7Hmlwnza
ZFjv1YFQnwgL9cpoB0Z5MU4S5atHrEeTHrt0+lNWKOwAW7Vlrm1nQVqLa3DESrq7YYL9FxKsggla
Mk5lKqjOFUS5JEaAYOuDP/a2jWyzuWQcIP3AWZlqGK3gKBmM89w7kWP0q6fRt4hlRMCXDd7UZwRs
cwL107jRrnasf7laUz8Am9VpkrrxekSOT6jTlD6wkewCm4BWh6TWJtOj66zL59EixLWwiHO1E/fb
aJvY9Qpdkdu5YI6s8fqQyF1oK8DbzX4woD04vWJTlpD2Z/T7JkvNWwCR52hITh25vIsww51U0ZSn
aXmIwoKWWTXsNNFXB4dx6irSm5RWmXVtLbu7KgtlEBJvhfcXns3vhzBo8p0ChNJJpuKUcxbCppGp
GHwdJqEaMkC2oeyVO+Sqaadq3YLIXw1jwfgJT6ZvUhVNmmjO0Ip8USI1NCctvwDKtgGLHOzI7Hyt
7/HTyiKCV5anV/MWOe3HVGfZvZPkzZNmTyrTMSUj8betnyIQ9XtD0/KVoM3xlAdMafTMdRBCmBAS
CsM54EnLmQALAW2tEidCYm8hDRZfIR7GT0UUHyMDbjemxfteT2EbdCXUEGKUiDV6CEgJfaRUVgnx
CWnA11bFkCNhZF6a42nS4umkTp+RAgtCNTI8iTQgbMKBStWd3wZJoHypPtE6GU/IPSaALfwtqsr7
pAFm1JjOtBEcHB4US9lnyDC27Rwj96vC9jLUgB1rnd6XsrCvZBPAweWmryum7qeAEbz/t+30/19t
GniHLcaH/7ee++NHkcVd8/Mvffc/vu7vfXdkaLphEkTigsp2bdX9EyQk/ga80BJCp/fuqnzWn313
528qFRZ8XAI9fqMN/9p3J91jIRuq9OxVG8XbvyFr43v9B5sGk37d1o0FUAj6dpky/DUzxyGtAUuB
UfqJcy6y7mSO0f1Q2Pd07y6ELl6ySpx7+hCd+bq4m0x8cO0o2QUn2rt5xq2td7mxD5y/RTvnHpT5
OWs9OLz72Oz2Rq6vVQ1STVeuR8lQKqYBV1Natbr+Hcvy0wGrXHSMCWVAqIRaX8A/e0rNhLaLj2Y6
U7dxB0SOQOG1Yfc8Uwmdwobbheh/0R9d+Yypde4FOUkfJUwY1T3wq2QBOchcQyul1re5JVc9Jw6v
aKfErw11lTg55ykIsObA9t+7hxFuGOPP+En+PSyFjC8+De9l6MG7FchJUomIRpbvalPdGBwTtbie
deV+aBLHsxHjeMs5WIL1QIxzT9TAYRkqN6N2V5oVFFKkL/yBS7mN9nBJed0UQiEqPgcsASkftf4c
E7dnJxojSqhx73TfPKd9tmsbEjYFjjo81LJ/hMt3oPBxUjA58TarX9vnqsnObt3trLuNEXB2c3F/
hIQlD9rqqE7of/cVMmqsFhE2V7/sPhhlkG6/T3GxGBJXWCuoKikknZjUKMvKUVJruzlunictGlc5
EmN9pDTJOa/o0fSmOBlj+B87DT6Mjnzx7CfIsOBQI2Hv44CcvPYFCUKxtiYdmK8e1CfW9JpScC1r
xBpAtxPN7635WoTm1VAuHCdX2RQ0e4MJ0F6O2FabytfQ+qYpig50UxMt49YBVT1jpYmuWfqOlFyp
7hP9x3BBleDlcAnriBCMuCm6LvdcC78Xn3Q5PR3Pdg6qxh3qjQ0QHLKNby3Rg2pNGg2JsSRhkxYf
Tu8hzPU5Qc/c7gFmPtGH2EbcchAxZ59BPmzAQ6ReZPdrsphNj/ko5eZofVusDj02f0k7WOHnX2nR
8EurWE+tP4nxqrSWHwflccp/f+vl//FV61G1zxPmu/xJIa/LCSxKnXyOmfoMPdmzWURCXswGzwvx
8pwNjfarkuvERbemYCF1WSUTL4/gGpjgrUdcad2cXhgxM8/J6dci3hblsyIta+3G7qkK0GJP65L4
4aHKHiKCe+x0p/CqBMGDXj5U420YUb8YP/IlHz7sgQMkrtHs1otf+AKy9Fn/6SRjLD8uYPEfZzfB
xXAz9W0WbRXtIdfe62znyt1GLX+U9gDqwyQOXn/BFOO3w82gnGpa46Bn8S6Utq+oP3H2Mw3vpP6g
+dta6SaD5KgOyrNZRFfDmh6I1HwN0ExkgP9J+KCHnx6V8qkAB2lwfukgwHRqepub+r5JUpzTZRD6
gE+cNYwAVI9u5GxCyd+6+VxJUDTGq50CFgzVbYjYnZjkiGQeZlmEwhekwxVPY9EczGZjBnpNDoDc
MNn22q72dRnjYGsfctEvtpfd7OzZnDDdIxcdOJTV7hdvRn/kJC5IVc0ar6/jB9xkzNgZZFVhXm2k
1errbL5WItkAN5AbfXgrLWSxsjT1BwL8BFWh3vsRbaUDzGzwLUSKjpUbrY0ZZzzuYrTGdRf60O+r
t66YMG42RLyKKnxjaJgdSlNE+6EefskajGGf9mcGPdOqxUV470yaccoEIoA0Ql1fVOEe1IGD7002
094eZxBOmO2tyhofK6D5z/ZwH4yZ8jQhvX0mbTZyS5VQOWvRy7rZabCVeCMz0moce7QOJqcQx4xM
FjL6jKl1gj0pPd3WoVOx04nBRIFBEG6SvQ5Brb6MpYISGJLnpWttbTPHWncXIz9S2vA7L9v20E/p
Hw/zZBMV2zQW+rnBeExGhYgeGXyXJbXpZFbo3Xhd8r5FxJhBgGEEe7TVhJiIHmENTyS/c/P8NrWh
u3PMId2PYzqdKCzBEKkI0uxaOQ8YuZKq2pRzaOwC0AL+QOTUtjNBxTGS67YTDeq46p1jFFQuK4MK
vkexvuMsQ2Z1Y6k3PUs5VmImzHTNepFBc5nj0KSj1T6YVdUce1GEuzBvsNSq9T25Wc39IGOyn/QG
nbAMiJFQyQyb4vDIOQCeuZn81H3ZbpUFw4Y+gGFq5j6xjiImzbvKHunQqY5zYijdb0QMQhMqbXKA
Wf4Vdpb+0sLhnpMqu4mi8Ziss+nILG72TyQd8goOKIuAZjax/i1r7oTWvJhGUAJtNSZ7FZ2Ja5Dh
Z1KK6CHUwKYTdnbsWlmcp1l9SUN94UX1wuvs5B74wE72i+AqjRWPzG37AJrM1JXlQpFAvlGYjFN6
aWs3W4W9NFchwICRFsaxLuKXsQCANtkvaas0h8oAzjFE7too3G0NfviAWJ9oYMN4w4RNpVKcu8S5
S1JuGkMqn7k9nmuyBnytdp4GZHiKIk5cm6mvCRcDU7gz4+TDiZMfkzPvCh6QnxuBc45mecp0cnYB
t/OGsrMTZxWujfJJNWaooGJvCMGFEgTolznpxjQP3celu6C9NWJ6BDZBP2no4a+MXDWcTgydFp5R
g0IysoEQ9NwYVkpeGx4n41c9TH/SiAZtmv30enROTF9xIJMI3HbRlzUz9lat7QjhvKjjTxAed7kS
/biaeErL+Ed1w8/BcZ7AyMEEjORrE4EoDq/L09RE5w9R9GNjaPPMQoDFFSApdPB7JqpHCcYw1wno
An30isABBSlDfVotI7luoDnQOwsQc3QoCGDPSFmp4spLwCR5S2wrCnyd3g0vRMj+O2fAyBKzdlfR
LByvkNUmwNaP7YpZU6dOaOoa7RP60rqNmXaAwEghz2YoAOSrNfFNnLGnGZlaJxrTXgrfLyIziKxl
VIzlPkaWTO5w+1qNw1f+0pPf5xUUOjmN/SbIPuOcp5KzOprJXLI6u2Wkhj+AHvdPiFndizrs82Kf
9xV620L3tdy6YU+8JGW7G+voneHHNZ/L1wwFvcXLSb9R2VdmeGd3/a6dov3ISywWxbBRkEtsgckX
BTcjXlILtNwq+wnNTDIjomYsFd47fo6RMmQuZwvDg/OUqeKOWxAlD5a6fs7ZvY1HrSAPWo/tY961
CveGoGPMnh963XwNmTZ78WRvunl+cQL5ipmALvyW6dehawiwhL35ORe8T2lgocuLQQ1CTmN+5G7M
znpzw+G9iM0tEGhmfVGAwnCOP5do2BCbAwKSfj3X2KxlcuTtlbw7vNpDw/skCn59pnA/iR5/cixg
oKYhF2+1exchppdP/Dgt5Qcvv5p0o705qG+AinJKMOAh5GI1Kde9Ub8awaJb0L+kUkh/msWHSiic
Ur3WmfmdlvKu06LPZoTL2Jc5btpaXOdEAjMm30s1SGXYdexqkMZ/aj36CRBrRhSfiSQqs8uVcqWo
yjeRWJ82nmG6/fGqbc3LIKNPu0AeSB3H75yyFpkcOQim4XIE+uA5Cp60SL/n7h6qxnONWq8CUsNZ
+7UJeYNq59fv1TYwAK0Eks+8eeUCZ6KYm6cRAegKqjof6nE9lgz16IX4Ng1FctVS6Y8W73k/EmER
jPolzSjHRyAhbMaUYcuCHrL8hijZV0kdS0znvLyIol8KNpn+/L5ee+eUJ8FTzwmr4xpuBtZ6E5ZP
+KD8oIsOKbEMcWSPMJJYfVlOSZxoH2GlX5bF2xE9o4DDRovjrsbF7dGoCyoQntPvhYK/9akptYuO
K8TSWdth/1ooBkQb/SJnflRQV6/z7Dzt5wmpkskdMulg3LmnpC7uEtLOUpO1nWjDYbTugdVBd3or
pbWvHb6YOubDTl/MHOkEBw5WuqNe4IxB9GTXWLavsSZJh9tqz+zOipAXuFW1HxV5WLauyuJ7aIbd
MTv4mmTH6+nwO5qq2DmLa48097VM6YzyXLjV9vbeUXnlU04snZSvCG7ZQlTpzzryTnUAphQ0fHzZ
Ho3FykoP7tO17NNIOp9TJN48jV+8Y75rY+IxS0hQJYGHbDMdMSMmWkstIqLaMFO/sNm0pDXv6rp9
nCCSr6wR8UuKj2vCGrwaoSXBol7iM0JjY+Tjo03oBLASouQdhKNoGARN1ADFALM5rOBF8SjakfzH
4pZk9qWoUEVgHZO+YVWnUbM+C9G8wjCgk+iczIEFTSbM3UxL2EsqdvqkUr7DhrBpNbtBnXTRY4ZX
OJyc18wOua6j4pLtx3I3ow3Jq+qMHIYAnwhNgcn+pxNF7aN2u3Ml6wR0erICu01mNiYITV6EYX2p
ET3aqRl+qVpxHXroiZ0BYJHYEJTY0RI/lf4WFRwLOPDbApXuTNHiz3kDrbElhAZhKKHKuheFrOKq
iVdF6NwaPB8rHVEQnCQG68680yYDc1kRR77CEZlMyxg5U3IZbGNeT3PxMlRGtq3NIQG4GpBhaocb
TkK/7LQ8zqm49vQxGbwQbg+HPmFVEVrZrQYHO1nEzWfNuqlWMYzgxNzF+YhbqSVCvicDK8QuutaH
7t2yWzhNA75WZSS7L3AHL5joSPQYRk/48VeaonMPr/K9Ecapjync3DpyRLf8BiqwX4V1Nlz7ivlA
E6jv/aAcnGa6g7dlPhcTY1TRqSvDpSbQJWFfdeEoKyHGkJON+aNX0Vvjkmit9+mxt1J3XVNVUqAq
zH87fTUaAFaEeu6qqEd8IxTEXU+x1j8ldlHc6aSnjwabrJJfhNY+1EZ5pw3OkiJTYziBPeY13bfq
FqSzKh1SsxFfshP/hCBqvNYYIesE1S+rC18L4lHqChxujPqava5aeo0ZSTQUhH1k3yuNjn+5EA+1
rd3QSuEJz4JbJyERCR0ujV5N37J3iGQnbKFrRx9EF7YUNO8gqd5VJ7C9ZMIPN2k8sQZ3pJiepVVO
6Nid2yjmHH5osm90+5fRpe9DNF0AcnzlefJaNNN5jgeyA4Uxb3WL6FWwXo3Xju6HqhD3XqiWsy1y
+SANQAD2jMOLDaOOgxt8dgZsRjlynhI9SegXPRTzVtQpLCyjwGgVg5Zqc9IhgnKrtQwJbMvcpFKf
14Niar7bjS9A4IXnOruWrQBDjrWrnANeoB/F5KiefiGR8mjT1t2xLd4b826javd1eKnc57olzuC9
s1+D4ifQL25zGSeBCAbh5cmc3k3tQomuKnc0m0sMVNl0qsIPs/zKBlrN4rNrr1n4MYpnNG8kJovN
VCASPxGQDCnQww5pjudhYmq71b7SbmMPdx2HUKQZbYxEZQaQdVENfG/XemIEeIyGozrfq9YxZ9hp
Lc0PaxOZL2EOxVM/u43vhls/zR9j40n2MdQP59EsMYHjsymZRBDqeByArxRB6pfhvO6dsw4/GQ+j
fUd6mJVfGWeb3Y9m3DrjnBgn3X4yrE9bfQNtQaPmvURpUz/ZArW6X0b3DDk8pi+8go+TvIbzvqhf
IenaoCtgE6bq2+h80B3Qwo/K/pXWXxmz01A9L6638luzfsnyq8D4P5269JYoHzJ8DZ3XTPz6vTfq
HAp3DiIMUAFmfCuMXwG+QUv/gv7PrYVM4B7hAMczbCfnmNcjrKEThs9p95I4L5KNPwKma6evY/6R
RC9FfKeMp4QmVBu8UR7tRnge1gi3d3gs4mSVcyvJinOovYnpNLtn2d7NTcWx5hYyRM2e7eaEsi8X
Ne2dS6afiIAj9piJOJ/kq0xQXLEnNwWJlFc0ABgKbddan479ZA6/4DOw08ozVg7VPbo6Q44KpRIO
lQEr1k8WMgXOPwaHeCqGWphiPcd4x4B5D7wETkD44mi9hyCDX7vzIMGCSEREqNwIccnRHZbxoR6e
GfrzFp3JOe2L8UPtPxr8vrC2V1guyH6etK0mXxnzhp6ifyMmgItxs9SfPvtI2jfyL7AIdryVORml
PImSAi0lHmyQ4a4xljvatMqVcaU7BjBgYhYSlH4jJP1VbOMKmyNjK4pyz/xDrANVPcmsjk5I5jQU
j95xMHGrNUh3V9MJL7Sn0MPEj/YxJAdjDN8a2hmeBRlIq7O1Yx7GYTsaD7XGGT8qGdaIlQt9Tao2
UV+8Nm3+BP//Tm2acNPJmWOHpT0ESktpRXbdOjcFTPVUS1a0W7QVtBBPKFCv5nlwLtE9TdxiFZX0
jRt9+m41yjvN1oFHEFo1/TKZ4jg9FSRnSQfplc3xtoHpzf6iRnQmSpy4Wx0RFCX02s6JRWG4dzMX
5fGdmh+rDI3GtQh2hfkQxE9G+hnTTxm3RoIZkIudNRM+QqpJi0uISRv+oHxJnWuGMKAZrinnI+C0
Q9ft9dq8a6P5FFeVeAgiNVxlVbdHIsw98o4AwV2NIbGDOlxOVGygBc2StmtN7FhtX2DfkYccQfDu
9pLtrAoMcz21mbnWse5h065ZzEI/FoGyR/S0VbPXOari1xBUPSBBx8fjtiJBbTvWcIQZvFaSzZnM
N5GGflmtET16+D1b+u+NZNKnhXRe14P6PLhHTJlGYdH8QetodjYXCIU2txFfsYj2mUE2U2TrC36M
GGkNmZCijzjCdfedfuRsvsPEQlzmRu85bQ1k8gC+O3U3WcA0crlLEyA9+ipULA+pyYsJoZsZAjeQ
p4AG5rCSZXbVdVrGRdBt9KA5KkW3m/RqFRjBSX0fuxJVFkWDuqfJ3qFR9ct1T/Ofz7QNKKM/CCLW
akpe5/NwkT3QFXQMgVDf3ZEebEAf2bHlW8yPtnILnXa800MTIY62Msz6q8qHL6M1N5NxbzRn/BFb
ZRMzJNxbhEa7gfjFPJc3mqlso6EhEiQa6SirTT+LIHFa1SfcjJzpX/NDRt4H3jSGgqb2oBvOxk7n
Tdd/2Vx5egRRI1KCeD+70ZuT0hCPgis60ufeaR7ISULF9WXM9luJft2rOoR1SvdUCYJAl7NBXCVU
e3DWX3rxEsrTX0Zkf0Bx/0vR0V+Oi1b+9//KBO2ffB6WbWim6Ti6A0NBdawFkfvr4xoXIZ+s/beS
oapqk6HoNzAbI9isWsq+iAM9rOlq5PbTvz++/E8ZEcyra9Pn+cubszCb/zkh+H/+j/Yj+g+2ob9/
2T+YHKahMZUifRIK8u/x4B9MDudvNtNx1xWWA8xYM/hRf9qGAMhBpxPW7zd6SSf535Q552/Uu9Di
QCPAh1vGof/G+NI0l9XyT64htIWqbmkca0hjMXRmqH9dTapkYlTir4SmHg6nkYSQA7hPEPh9rTwV
0/ht5o0C82IYPBdKJ7HWmbhT0Q+fBoX0s8Vqrsd5sm3d8dXRaDvTbF6pIrPOYMTMs6bYpK0V5VdL
03r/+79IfsJ/Mbzrgxly99K0+Bi0z6Jq7kbVepaRPvmNW9jHlMjCY748/P7n74feLtmQ/+XDeZRp
2wgmZR4mTJcKqb5ht6+9edQNkFixoIhtg1WVBYbvyKA+/X4YjbI5VbXM14o22TSCNXF1tAlbIOej
qU2vnODg3UQNZY+SBtAZovacTKXfT459niERDVntHBRD1PfgSsq1QQ7bS9oMPwlBnO+dmyCIUor7
Kba+VbW2j/WC43DtBPAAiQtrLE8kaiF8PLa9RT3l5M+N5YAEigaE1bF+LQYdX7EpH0a7VR+kpH+C
afAY8AOPQXmibG7ZEt4No819B1xuO6T5pQ2kfUhlgOmcetVXTg4dtQdtYQy3QmFSqUmIzsZgbyIr
JUmTQc/gDggKXQvTsxQaY9kjiqJom6klWLVBucWIjr1azu6LJS/l1FLk6cVd2FQvYSPy46Q6l6lU
bUBWwcLtA4IA6E4y/R1Oel5lu65qkazP+R4aZ8LU2x426tTM13AiS6ctVNikc/ZohhkcLzd6EPP8
FKih+6BhmaFzydlcRSo9l+n4rhAtr2Ehf+4Hc0tSRotg5SFhBg4Mjqb7fJC2CeoFlbIZfRiSdpyb
xiC3FO1z1LCXOy5l8XBVpLNxt2OuXYw0expnxTM7Ikcs65EcmTmJd7FGGV0q2mOclyfbzrFW2b4h
zG0/DOcurA8QqjeNcNZzJM+Tq+C1UndjWW7cvNrl6tnFVeAE2gsLleRoTNFl1Z0DV/vp9Gk38POy
gPWdG096Dn+qHoxTEy+ZX+Pj6KiVX6TioPT0SQ0wIF4WVY6v6k1P53MsvcDKDqqYtfNEAbNpG0xB
Rhuj40oZPJhdAvGhXTTmmusr81D55qCJfY2lNtYMeZiR6B9+/+3Ph75cmpf02ddyQB5AFQRvnI48
+Q6kxZU/CZNSgS+il29Rkn0zIUCvSogCuOpE7qNCddcRaQr4ArJgpeNiAe86ouLqeYGU0G6vUzNe
U8r6kYH0gzHG6Rp99VOQk6aKUOKxGxrz2EJ952DPw+9/oiNEIjtH47FyrRImQ4p2rMPJixTxvupl
dO8wMmF4NWrkYfDPXIuje9mSVFqOFLV0gE5BoKjHRmEpxtOEQW2wvbogA4aUpREpcZsRMh5fAjas
dTyJ7tXGNTTQdRTNW6oTeTi2nb1cC5CIyyCgmTrKr0H3mDnFjxWiPMJD5nMRRcN7nii7KlROggvo
NCQy2zuNHfgu+ZOZ3aY/cyGeZ95u0xIWMjNHuTdU0d65FplxTu/c/X6o2sS927ZRpBykEH88ANgt
UWHgi5lwUg/gwNoxWKk6egbqf7LfquQwk2ikCGe+b/FDH1VzgjAZ9KA3knxlmeXnKIbmJY8Immrg
GgXZS8T32OlzvzaNKL6aNR6RekBbEVb2fEiF8Y2CG9hznDyWBEDfT5Y5rktnX1F5vDYKuLw0pXkB
IvxBxYqwquH6biPAVKswVpPrrB2aksYPzoKipsOqzeFeZkZMTJOSrOtWEEHvavraLfsCH/8/PeB1
Enw0R3hJLsyDIa+s43GTw7m7DP1DGJvqOzv4VVHsiQiP4FbiylIa5+bGWLd6xHorQ41NZLZYxWlx
kna3rsspe2/gmPu53hS7dE7OyMoGXHQ8KI68pX1j76u6JvtrEYAXU3i0y+qPB/Mff4sEp2GlS0qf
ibHhF2UsGENEK/b25ftMEf0v5SibCEZh2NG7mLUbJqHHiAsLC2DEaMK6xQniglwzEehV1PZW4ihI
bM/TVMjPSpZLFoB8aIdq2itDpLwgGf+hBFZPKUGn99zdn0xIDsffD0GP/JYBFf9ONWPLlGg6VssF
nNSwIyCge6U1BXTN5Q5gtskJFTzPv18b/mektVF+2bazEMz+z35y76Nh2/2rofzPr/qjNNT/5pqU
cHCEMeMgX/tT2ab/DXkMNaMqGB0Kgnn/URqaGqI34eiCktEQSwDvP0pDPmSoqmBGIsjwgEGv/Tul
IZC3fy0NAceypDTTQltqIsH759IQEKgKZR9BaQ3FqgrTM9kJIaffkhZ0n61TJ0neSHgofMJv4MIk
unsvpJPRkAgGPBw8cNt7k8FRa3Z0IVXaMmr7NEcFvrTafXaq+CGd6u9IRsFNE1q1HtJK9V0BHMId
oX2VfU6nx5LWg14lW+h5g5dSSW3NeY7wx7S+IV1CUFX1Uo9Tcc6k8ssaInM1NjAWJkxQa1sN97Rd
6RMmBFjZY7ztm8i6jr1Op2is11HK/QInJEmfFZFsIpUdqjmMHly76UbgNeKAHz9Tf2X0tA1UMOwz
mzLrlPXshunKjJQvYn4gUil6swDedc/A17kymirbNLGYzumoGKsY2L7XcOTzQZnW74a08ICzcWFv
3CuRsbPw6DPxxozMJOJl7gH6aHFy93s31UjPeYjwi3BaYFBbeTznHPRsF67rYYh8bSwOCbb7PYar
2A9mJBSJ6w7HKSBPPiq0DBAG+Msu+rGwVAE2m4dLEdrKlierQ1pOMy9mGZCpDEVXce1nxxx3NqrZ
iQFR1HJ+B7tTDPbWCPqd0NtfQaA/yDh9Mhz9Kt7pb8Drmj77IvBiQH1qHu1mipy6Cw6djf7DwmKU
dQcMtbtapzNByNiHOKWheSnxsZBosldUA6vH9OziUmqy6EBb66rJb9tI35HkOLi8KYiAtffx/Kk7
ycNMSdyAwqkj+zZxXInL+cEcnT3uxtPc/KpAk5VK/wsoFbJzAouWp1IW6jUCNNQLUKYwQZAvb9pe
fZ26+q2dnNorBRK3DNH1aEb3LjIkvSFwa4wBo4qNUrXU3u0xl3vV+STL4d6OsTAuv5MVKEelARHC
Ny8HgC/EdSXdGcXcJso6Bkn2LdANLKvdYRiKfeHeQnXJECxfepQTeqbsmfN/FE1veXXMCHZ+6Axk
mGEwfKpq+HViQTPRpLPMLVUaymbuZq9M03udNrkZGp85pJx2dlZaw58FxRCeRPLhFtEt1gMWRnsU
9afaWLvfTzBRHscGjoLF4lT/F3vnsRs5s2Xrd7lzFkhG0A3uJL2XUl6aEFIZeu/59P2Fqs75q85B
N/BPGveie1BEZgkpk0kyduy91rcuLD6bTIs3QTKdHAileAAmN97IVtupf+oVVR0/p458tl3v0MPt
t40fLToNZGOrri+3CL03Oi73XrvGNuqMotqWpXuxyuq7dYblc1YfvfoRScF9oTRR4zWHSSSnyEEo
2XdQwHrdusn0/G6suUbACgbLzE5OzvXzuY5Y1TWf1PfHAXuH7u25LDAZTO2HsFcEvLkLmelbAcmL
yRv6RNIP4qXBe6N+u3oy7/BcP7gN4Rv5gAyQC58Jk9jyooVuorMIvBBTVPrWEZGrXkrsKB1A4mvo
C5Ejse4JNdyknlwnkJwJ3Vb+L/Xe+CI+o4F/SOz+UevC23yCfmdvAzIRdL9dQ6Jbh5CZJPOtIMM+
1cq7MNfeyFleB+X0EraJuW706E2YXf9gzfUx88dqYfie9oDVYttMefKKV+5d3ObmGFyrooDZZVrd
cp5rAeIH8yzC/QhjQapvkqFixJGfPa23D5OVTuexaahTuXVugUgyv0gRkUpJisUk2QeHNQln82xR
m/bdK9EmHU09vWX7bbcLepAIH7jrGYhgcDN0A2gdmXT7YGrm839v+fD/JGgGbZrzX4re3wrKv/Tb
e/J7bYBY/ufr/lkagLcTBsu/ZGH+lLb/7BoJtch7lAYEbqGJ/8za+ovkCnJDNz3Wa10BaljQf3WN
KA10vuC5wjJ1ixrhb5UGUhFt/uwaWVQggkIEEZTN0f2zNEiiSquiEJtgB58d9Wtn3sT8GTdeMVpH
ul2H0C1x9nx+wZXExPSyulKX7qOqnQ9/HSAs/f7UwI3286vFhJ/cCZMcJUy4wHlvMF4ylyF3tMuc
a5D7whDrpFU89tAvKpbvk9uL8cbJEOealXvsUss/ObFmnASrn3oyfoayq0efT2sbzVY1NuXatRr3
ogF+K6VVnD6f5bVwL6U6eBJpMfNWrCGhdYB/Y+0tQItZHZ7Jv4QzJmL3GMSjc+wM773SZYUMt07P
numeq6lWySdgu31ftgz/nA9Rp4juwGE/NLC1lo0zYZkr6XUn0Z7JLjVSoFSGsDtOrdF2uB297pV5
uLVoZ4QAvrqALa7kSF3SLWyVDeOjFnElF/ysLn1f3QTG/JyqmwJkfPoU6kaBCG9Ya3YiCD4xiN9W
N5RC3Vrkrc19plU3nI47D3oX2n7qZmRzV5Lq9kT/EptkFn9I4weSJFAObv0OFoDk+ulow59f1CHR
nXaAmMVjzJrLdqP1JRWNk76x5n8nlQKpMmoCB1bqgnxEuI7aiIwjv2WDsgKQtEoJ4FlEFWodCl+G
b7Le+SVTiJb0tDC03ssqRtANFcKsfXstmLhqg/xGypFNMys1lojocRr0i1bnJ2Avw1SGSmhYwWuh
iYGUeSnC9DbKm202Gyc8nPx2eVwuHQKyTDu46fJEX1We+T0g4pWex8aPm/e0RIzDZh6htwRVFL9F
KpQoQSSsFF12/CYCubXo5uSxfipT61oK7ytQuLU+5ftg7J8wYXz0BMr5iX+YtPZMob9tNlOgr20z
OfkEI5fj2hf2xhjDt2ryYcVmp8jES5GTVFv3uJHEtSdjhqopOeFJfkvs7LYthrMkpmEkJDQJ117v
0C9jDltY4Q+jaM7+zYQSZSrL+x6YShD5B0uIrdlZCPTkbmjEERZD6mykm5yqwNqz8xxM76Fy+R5t
ZOBX+TYE/XW0WmQNYG0axW+vCHis01OIxaC35G2Z84nPA++Pl6K9C+orBSrkIMgmZ2Rt4YJ1RzAH
SYbV65Ax94/TWyNh4Nl701NjMaG3rU0kXUI+Wbr1vEecVH0NmuoYpShKmD/2C7fRmT4xkPYafLrw
2F6Mxr7rveKxoK+41io9pM21HxpeQFbqk+3gEC+07rar91ktrkjypuWsJJquEb9VdYcLLYMmVW7R
N9MSTt9kUbyoX0abaacyJC75BX+eRnTlkG9dnTw7ZeSNVAqOhdBsMpM3L8vf+s55MIKJnfaTP+a3
Brl1ZpscEXWv474/G4G9TWPUPNP4NGjug0b2JsF3SGuwUURsYnLSW5yLJT+m1tm3WBMs31tNyK9k
Oz+NOgpWDfey9wZ42TPSc5xYdDmJUymTbQ4aQBjXKbB3M2d0bd5i1Fmrs0xULXolC2SwdpAVSjPy
WmV/aAt7b8T2lmkH5hab8te4St3e2PyoZPjW1vJgztYeRhVaOt4Adwy+WY5qNra4+CnfqPWUiNKj
XToGcqf+sAz0g1dka9+WG43h/WAMz7rzEYWFwKHM1Wck2RuDdnWVhRTuoDEqpz1qiEsczb40Zn6r
riGl22vz+DTEbJxMYS4q6+vnPQK4CG2lOhtRe6DakdBme7AlTtPmz86QeqveNy+dGSAWJB8q7Uzt
MGfBwY7wSNmeSFdV+hJ2k3fJcguEVNVDeuizhryqJl7+bw0DykDYNCP+8+bG+R3axPufBcyvF/0s
YADO665NOSIgzpOl5P6Fone+GKYEiefhdHBoL/yFohfQ8jwbJB4cO+NXxOhfYy9mcVQwiBgxAsKr
/zu9DeD2/1rAuPQLXKjHFFOMhlXr5fexl037ZZLCQwlcBBv83BVgHhchUpWBdwY1hSRBEN8Y51x8
6A5Hape1PiBxB5qKCQPM0EPt0mhNJ7BnfSLwHTh6eq4S4stKWd+2cpq2pVloe8u7Kegr38Ou20cB
HVDLD7wDoIRbJ5oNdrdecDcXKKcHMd53jfzeBuTfCPq8KyeuvZUVguY29ZBs09qWBzd1Xl2no9Fe
oqGL6yvYkWQ11+PI3kccQZzP32HQnYoC7h5jBn01otBEK12/a4VdHJL4JW0LUjrTajx4fdaimId7
QBxQf0EJypioS+fV51O6Nf3FLzQHF35UfsNn0OyGVFrL1iZdEJczQXJGCzu+9VdR6plgfDMPnrye
bUoS8W6t0NqyUKWEMIr5lvFJvK67omLfFnxUMR3muepTCFXS2jCyABrUxqSh1/2rxWWe+Xr7qB6Q
JG6de9UDrWiGwgbVnjrVH9VplEILomOqeqd5fGOrXqqluqq56q/GqtPa0nJlRxq+QNtY5zRjg0A+
I36HKTbiUbP08DT7xC/qcToytYHWr7q6jervBoTN4Ruk5+uoFrClDp+PPg/044NjQbu4Un3jVHWQ
A49Wsuopo0cYblLazBhT8h1O9HRVqx70jL1Mb06G6k1L1aVW5vKlrzrXkepho6nMCV1cROw8N0St
b7LyIUJCpRtxxHATqvmEumEdwDGhkdT6KLBGuSKncNh9PhXOyOe6ivFlk8+jFzgrXdxqBVE9fZGK
c27NyZY6hSW97sU5TfPTWBCf4zRIFqWv75h4pdvI7VcRvYeFbtWEsQTdwtft6bEV0yHQpX/M7ICw
JIuqvFF5u4AOoql37gKm3yRRIpUvUTdfY999CGTRvdQuxKqkBqc0FtOG2FL/UqnIxN5EAW54Bfla
/MJ3hY4Ds3PCFy2xzV0G+mjtqKexxG6l6Yg6mwKpjasnt7aGDbJ1gcjlhRe+FGVDj1G3NkYRzfvR
TJdIpupHF4366Mf51UgI361CKpFCuHelNhXXlE3IxrW4+mu8PtvSgWgYcW3yMQzi7AJ6qEKZHKzR
nJclmDYE4oJk2DJybir8NUaC4rHpwq2OSVDGqX5qWqmTO8ajUXa/Hn3+n5s0wGnIwSrFfKhb7AUk
YrZP9Ao2idRvMmuComIJ657c+mStV9CW+3bQD3mmHXQ3MW/MXnISRBgzRTmesePCjypl9CGjZNz6
doBcNEkwlY1Djy0zkSzb9SYIJ8aGmKFOpvNWAfu7STS/xM0zE6SI/+Ji8Cd6QOuPI2xZmmGbvDTG
GwsfFHkK1dMASXTRtj4BZLZWwUmJLRCe1gwDrJyei2Z4t5y42MYV2r6ePvWqdMbu3qVObIhTH9Nw
fIkgiC/9oOvvGFwGm8ZgSh5HOoIu6a4R0NfnAvYdEMO522ppP19Hzbj2Tc8pGUYPASN5BHzje1y2
7XM6ELeWkDC9+Yx0rWe2NwxMkMAjgt73NcovZakg8ubQepkHT3k2aQkD3CNndTMTO7uvpvYlSzxF
ANHfTYuUdLPXrE0Vm6Dl+u6cBBmNz/Krm1jxNc70q555r4yJg7uQM+1uCpzvokQIO8f+98S23BuQ
Xt26j5LuGjT3uiAWASFceEzQp69aUaLmTeJNVTcwzBIt3CW+zuDYzV9oDvJZyqi41a22uHUM4tNd
su9adzhm1QBbo89ZRnQvOTezP220TlLlamF6tGTXrWsqsyWhsySWBt545OR4Gd3C2/ZR2V6GoQDR
lLN1c8zikHP/u2kMt1iGoMu23Jv1cyvDoyeT+o4R5H2ae9zoM6ifvDEE96qZe0tfNoCrcfx8Fss+
XAoH2cKY2uODK3wUaOHBsWW/9xR1IQRjjQZUDvu2MNna9WRABaWWLhsSrQ+fh9DEitnEiJx1E6e0
PafFeQ6HVZf65qkm+SpPZEf/zJy4EYhy5bODP3VUiPwlGkYzmls4Qnze+s7TuGiCH3kdGztpl9/Q
fat4OIkaovgozX7c1GqSDPVRHGndM5/GDrVOPdTdJTr3F78daY6bQ0JQxoHkM/84kHGyT53wxvKT
+EmDzIlHE1B2oonoaTCxKRBceOoHga+UOc5ZH0mjKKcGRW+e3bfI+xd6IfzHTHaPXupzPmeJ3PQ6
5ragkQ2BAErZN+DNaBqjJS0psM+GOoTcWs56s5y6lqsns/MTwPnmFMwT+XwiPYK2dM9jGpiLaQjH
/ZCY4ZVt99ZFzrCKg2ZG75nN6yJoStrP5Y8xwE9EpcPAM8uToykcZLyZdlcZMYCYFObHEDrbPpnr
W9BA7v+OAb/nbdROD1P5/f/+n/dvGX7sqIEE87X9s+aVTF3+yxjS8/e6+XMK6FHPfL7oV6fP+mJA
qNCxNsGW9hxSln5lNgnzC3UzPTuDkvezoffPIaBwvkgb0LML79k1GM39NQQU9hdqZ+jPkiwnvp31
91Kb/q3Th+JCp1LWDeHSUkR09meh3PlDIeskNZHUTMraoyfLOWYc5RBeU6HPWDqxvvDIAMYIYZhb
kgEQ7SQYrGoYzGj/lRFjvHEbAejWjF/8pF3BmVuXUU7V2oDaE5QaQHJy2IYdzR7IubgC6RUV5rQg
lOESj8Nj5lrXOqSLVYEdwmjKaBuLKppy4P1ec8rdcdMb2SumwHmRDaW1KDWKGAtYTt8ZBhwH3Vpq
M6Y99qXJwkzjDTVotaA5tQs8Y4Mu+prVwzJNgL6HwfBaWe0jWVSAPIcK+xpuTUA4eKZGwjscL9lW
kBBULXvox8Zffv4ZvT8vZ2zcS+DR+sqqI2M39QYLn+mv4hqGVsvEqgU5aI1zjRLG/kjcQkfpRpqx
y/o+mhDqoe9iySERcGaotcabUiyzxMkBbsDwqeMQO1YHvdRlBGquerNE6JQMyM87f1221jnQZhy+
NCYjbstirK5V1j7F3jkt0m/032jUdbCSm8F9qPxhkWr5qe6kA5UNIkFDz3Exs0kPawHTwnpIAjon
6t3NlON0tLhTW0iS0lojbDQun8U0gPmbSsjSMoXiVTyUORt1WOCH2IGcUJgGnhvzg4WBHALx3e3s
e1Rz+OaTH9C3GtBOJDIvgRzfJH2xNV30I7KMLXqiAxuOtg/XTRR/lUN/jDtQVW6Z4j1WIJUwepcp
Dlnh9etBELBjNcSLwAA0F0Gq6TC3UeVXCFN8WGPqV51s9O3NsDEH7QNSSgP6lHDJgqyI+rsf4WLS
1fwV18+CRI5vZU4Ahd/796CT6Ov4xZ5W0+tUOYT35Cl4h8S5LTXAxLV+bVLqYDnSCZolqvzW2A3F
0Oy0nPZLXFmbWBhfxdANB8sd70PuzH2Qdqusz8Y1qreMAtgIt2bYfes6eCEknW1K3yMunGlejMV+
NNs3T6MXUmvgh6fZR+vVsKL9wF2RYp0W+7SqNh7lvu0+DuVwtWlzbkRvklsAKnBMkJCHzd4JZo1A
rDzchH2PGyewjIOl3BpSq84DYdu+fchCW+wYRpAHgxFziqW+CglqN6eMvgvKpQqmF6o9g20BNT7n
EdgS8ryUo89danmxcbdjSaWHj5bI8sjINoigIpqDYxiOhIW0d0JF0vtpRkQwO5Ko61cAqt+LrFLn
nUUND14ONcGOeMFmUQsVDozcblFp+NS8wiO6K02JzWxWQRA44KTpeNnYlYGHL5wSvI0bDc6mfihs
50dEJPeKq0f5irlFdYyw5zrM16FOkknV3+pu6a+nwt1YLYFHsUYIq1eX91E15EsBTdQYRY2PaLaX
/cYVBo0wBuZDDaw9DQe43yPBK5RNbnqcW3bYBlo0boYAGrFdj0K8OakrVsKDoGL07GCZhNgjn4eQ
n5kmHSjK7F5YA0FriavA8/W8aATGAq/Ad1SUBruE2l9iZwwh4ydws+S9Xn7N02C8FFBQFwGFApIt
+5xnTOqxz15DP+zp5HaXYrYFfzXfaG5DnD0QOr2Ee22KvjCiV4E/rtxDlkmwmEF6tbzdQMbrTTyQ
7xsX0SYxwPszaWQsEX2LgdVVuE4XRaCXOxn2GE1Td6s2T0270AlHW2SZDuU2IE0ytn7kZWJu8g6C
TdGwkUynpc6AYJGNmKhm39+FZv/Y6BWpGDnTWNAf7Mnkh5NhU5NA+klFmXaGVA4cktoGL5ArMqhX
TLO8RVkFycYGTbOjzqPLa2zcoHst1TZ8ngiW0fyYSw4LKi3UIyk3wVISXnmYBzLEMIEyqad8Xe6m
0Gw3idlOgCy87RCC2+mtwVK7S6I+i+i1JqRnobfk3DbY49awYg40652T1o0MfHx/6dUjtPvY2bWR
nR1CLGLHUdc8ph2GDj9CLxeePzhkrZgPxDoLuo8RJgUnPYgpjG56Poc5srtVbuKXEaGJVyjTp0NN
JpmwC/tCE6whYtdC1meFT/M4jru41R+s0INE2bIZa1r7XKZxCzKPzpOQe80OT0nSim3ZwKABypdv
JzKAsXkLh33lBDBd2I+alz6iyvQOgOJdhmoZjIV6qjYBHLS8NENQA5p8oWu/C5vyFd2vhey6LO8g
wGLZCiyWu7C6+/yvMJufhhrVWZNXJ8NJ3zUiaFc4bKdXKMnkRen9NzdeOT7z9ZlWregvxngf4029
acH203Qg1gfqs0JuYteJcja8VdVYqwlD1kaGRBQXgbj4dsb+RNTkNvcRN2F6/l1HbsM0Iubu7a5e
1UnBeG0ej7PbkWhhEDdR8vHhVjOgEmBAWhZ1662RV1kbJ2/qszk2t04fEPFU8gGL1Dfu2l5+qwq7
vJBGUF5yvy8vlOP5BgjvezTLsy4DaJTqYAV1syl8tIkE3gW4kIyogNLV4QxsRxvJUN+v08R0DsEI
3LSraI05kJIgL2UfgCycwzS6Lxae0HOhQPqKqB+A1vcVYz9x5wmffVjdENOwsmuYDYkC82taZdyv
hZFYBKxBoPBLEP5hHogzhYSncwb5k7m3eev3rgOZSwq67OlonyzhdGcU/dvGq0o4PWazFS2L3udT
S4N1uvD0WvnrejYjvXnXGNU5IHjAmLYIk6NHhsjLOhmGaxzvqUGueZqSYfx5mD7jDPxbaQqEBI4d
XHgTgkugAQ6jkN13lZ5SGdUkIlgEJFip5ly5bbJEpDipJpmdAYglp+afh7yskxPpk8np89HnFz4f
dbpHWq2k4GoNSMNWE7EQwT9Ly/DFTPmjM4EPS455wBet+Qap8AfbWu84HpxBL291z+5u47HVlqZB
g4StVHqdW7mP58B4lHNQ7lK/jEiKM0aoDUSwgeMH6zGxiNoiBr3Z6zepObZkA5VgeIMa1JCBx8rX
AmxYceGxJsZFfBR9dIycWmPecGNVs87tqKtPzUA7B1RRuC88qLRGIL9CPpeLVsNqwGbN24ytVRx1
DZWz9I1oS5reDyitcm+FQANSqGeoB1HaJjFiVyc2rgn2x9xyxGPjAtwUo53QEnKaJYNTUogbzIo4
+vRlONTjss6KDv9VP99PabXnXekvLnzTg9YyOCf94qALPfsxWM2ePszQGZDTklke+hw5Pwkzy6Ib
0oPdx9lz3Nqwxefm1hg8ThAhb5J63jX+VP+AIHHAbDW/US8wOwOf6rlZvm3LmTxTF3FNQhz91Wwm
a9kno0DmEmL7GuBbZNnwKhtjhmuXwalWIMwhbX8//Mv/EX6wT+Qkt3FmD4fPg6xqZ6sNqOVKD16U
hxb+iP5OX8ko65ZjNIEEcL3oHPbkoEIyOFhD+tgbUr8HSZGjUuaO3QKSG/Aun4dWKy+WKMlGj43y
ovX4wNq60rafT9tI3IHuD5ZGAUull8CRQklA3CKeIae7oax2zPJrxGbaxnQM78q43nicSmfr5bVx
DXrXeNRaewdUur3KPjhSXYuDyzqy5IQSSzOuqG7rSn/ICLGrGfl6kcyhI1jsD/J4ANCny4OuDgDN
EjUcUxy2+WuQ29NN3xrjo2+bi4gqo2BbwLSadAItdFZZw/DRBBQXxSkx2cAAVPVFG/OFZnMCXo0Q
yjHXKCl8sRUa84vZzb93jCJFbKDFGtWlgCHZZATZC9yIqsFUBfJh1qDmRF31PHjioZg+0NdbUIeY
4nWI7BKUTSvdHjOmt9g/fz6NqkVNi3nRyARRZIYLXp8/fhtD3f40Lv1ujjP+3R2HZBV1iq0bHPDH
/blfraaCVHkEIkup0dEpVA4qTnU6YNQw/geAlaAcXrjbEqmdz3exGiIH1D6ZTYpBA8x9UU41HwkT
Sy8unv57Z4X//5JAhUDb+9sn+W9OuksUfPv+Z2/l12v+2SbB7yjodgAPtvCboG36JYiSXwx6FK5O
EwWXEkGMf7VJ3C+S78KL/uqg/GOe6HyBDKrDQmDxl6Zne39nnsgsj9PqdxudhSuT9GxaOQYwUNv8
l9POE13cB0XkLwuWivUYaM5hmI1+neCgWOSGmR1mOy0WVViG8LvUSMKDn8aOtCnudHWoGrqCIvjI
yg5Wk6pFdJAcF4xb1QXh0Le0Hd/zPKwP4DL7Q2iyWjOZ30DbM/dJXs/XxFC8He9lCh30tbXfMYrX
Ru4/KU6dn8/hZ3ubroKmDobRO9ZW0G9TL7sS2M39JojCW6JC9pON292c9OJkAF08YfpY0nZgmTC0
4BhiEzzG1kcW6uOjY6NHmFzryS3K2zRRaYSWln+N+ZVcdwAFAgLoEHszUVZjNa1R9CKlzZpVMkzN
M5OSaUVGNB7mxq3JTSUuzNAQeMy1c9cGjr6KRV1vUoadh6kSzxDDpgOb6unQ206+bzPg+Hlf3NWy
n1aVLJSfxFf7PeJCOs2uWJe4mTFEuTOiGd46YU9n0/VxApcO/BQPNWurw0P7PAxsJ1M4qMYyzr3m
YrrhJkoM4wF2jrvB7/TDosN1FbhxBoHGs8Ns2CctgTagUBb2JLtlWWlywwZuvuvDkEaENjd70+7O
upHIW6vQkUcz/niYS+rTLq7lZWCSE5kTsmEDLEwjXNJq4mkTNQNLZxQ64KtAbePnipeUymjZmQ/v
5/JrnGrZoTNos1XAtK+fB6/15SGcu3eEhONJy1nl3Tjs0D/Xl8gdnoROegUSdXEXxL1clDPmMBkC
EEMO37wWE101wkHHU9244WOKt27q2/chk/bSLiiwLH6phzZMoMqk+jtTivY8s81eNt1CBiQFQbev
DlBAK0zhxnRALS4uCPuik8B8SJ8pM45xkfEnBCQegEj84cKMrnW/fp+KGapI1Xsk1xKX41pUOpqJ
LY9wI4sGLeVw9Otg1+iiM/JLQEVyV+/1vrs3eXMv7GeOQbiqGhfwAnpf5pKttyLWC+KmoYLMzIHJ
wEiIEit8eqerYKVERSzFCfsSIpdIrE3fkvwF977xHjLvW88OAU2mimpiIHs2VHiTVFlOn4dSRTvV
KuQpUmlPKvYpUQFQroqC0lUoVEs6lK5iolhrALao6CipQqQK7bUmU0pLCZcyVcwUTEb2mSp6qjYI
oSIN5oGYssdMxVNJFVRVJ623RYVMHR5FBlZBXSfSirw6KouZJUwvIAskzn0LsEQT2YupIrFsPXuI
VEhWo+KyDHKzkli2u0K/aHGav+l59A661L9KITdUzc5BkL5lqkAuh3vW8fNRxXg1VmFdIiK2izV8
26kgL80i0kuqcC9EH/UHVCoiv/7+Ivk/0m9u2IZS5gqWjv9ceHPTZEhvpj+Wyt9e+GuxtL/YHkBg
ByEPS580WRJ/LZbWFyQ0hk0XAZ8Q8IDfxDefNG2bdVTY5K4gAfunepiZgicxFaHYEZ8Oo7+lHhZq
QvIviyVobmYbrJmOI6X9L4tlF4Wthv0hXE2N2V0yy1mPfjc9kdRiwfZxPkzATVjjNP9Mz1AHSJ21
d5XfJDvmwmLXdAJ1YgmLRVix+e1FR4FpTtJ5znpiFieAnRs3GtdzU7o3jHPxCQRhdWuYnb4pnIzN
Z0CmE9v6DsVc0OztAadn1zuXuCcTIgIWYfqkx84ZjF3yz2+segbtPUNd4oLXHfNrn2jnJM3y61TB
HGNL9BwEgl25N/WLHDA1fVqosllvHD4PcwPhbNbEr6d+md7w+bjbbLTTU6QTNDhHMCvTUH7M1UdB
gbMVEoIUVh1/Xqkc6kKflzYcrNo7maEFIXV8yLX2wR/j3dDDUaTCMAGEleF0E/qYhagkLNc9WLWB
kcC5MnpfM1bZi4PViY1tf/fp/SAjWlkOEF9lWA7w/BO+JFXYhJ5uHbtaeqm+xG6+qXBtdCCJtb1O
Hicova2s22uURpDE6u/GbG8Kz7w0fgBIB9VsnSNPtSgQ9L2TC/zE1XLUX+MwuTftfGtM6dIhugk9
JjHuNpHN8R1hJDsE06RPPOs1cQW47xsaxaoBa1WgYCOWbns6dpqJG5SmYZho351pHQbjumq8SxKj
T0HbgX+CqTm0zQL2DfKVg5l053kw1qKs6eUMiBVAEXvp0QXQxuaP0XW3JvhzOVTTvR1qt4PbPxUd
YSruuDWiZN/RsQsg9bZ00lgtS2L6UiK0qnyp3p6qNjYy++5lAXXcS0PqS+fC6dEVg2DYzCH4RKK7
otdYA1bzta5fW5coVKKJPPeH+jhT4MilFW9iUI9DCXyBtz4vUaWWVCBjs+194JwG+CcDGKzMbsk5
tmkQq89hGIxtEroqcmnvECTTYoOesw77ek/o9dbKAK83hOsAtRYCPYDCnmGFK/mpbvno2U9m/H2M
Oc1pXmi6sdG1dlk3QN2saDX5TKPh8cTT12LASuuDZASi3gdrR+BXE3ch8w+vEMthaE5ojvZ2dSKs
b0l8KC3bcTnOpP5w5cG4JoaVfRVXDCYVFi6NTv7cCghiBXE8EmbLfWZCU+apOhsC7Zuu7DXMK5yP
ppSrmiVGvUl4l9m9ZgdU4Ts/fBmp5GSlE+MF/ykccR6mC7x2i9C7jUE3whhcCru+maLpK2+rudAs
0kY7bXyAO1geY7fzbpF9hzcKMcnpFaPvycJTkfsDw3EaOrA5x7sqZjJQmtrJqQKGe437NDo0+CYt
0Z/Jy9AXTudlex12/aoKFHnbMZy3jpmnXszITLDVBe3MYMV0cSUVbPXVMySKDGV0pnWRB+G8RvF7
SNrcfFbh0mWZency4pPSbZohMrfv0tpLlo7mKHKmkd9UdpXfeA0TzcTRkcPON62emU+OKy3wWklz
SRB97JsOOlJl0mVL6RK8BmqQmGmvUZGAO074WHLT9u61Qrt4Y7T2uqR/ruZo2tUUGBtGnMH7RLiM
lyRAsk2kRSUg2gXVHLEryFg2lh2rk2oknpyskUtejfWlN6pxZUwRWvrJJH6MDsIha9IA7yDAZWvi
bVqiid+hgSwPc2uZKnONtzAPzWWv41ybeh84eI9znIvennexvzPqvMX9D9FuZdq+kolp9gFvhvPz
0PigFTWk00sN3dWd5UfduaALIgjjzKjsGRHZZo52Rn1VZINx17kk9U711azCw9+vVv4nOqDxK7Ed
ZxP+n5cq91H/3vy5pf/1ml9VivvFsegHe9L76XH+vUpxTXb0yqdk8jP+4W/Sv6DMwvFi26QD/jRF
/WM776KVkGSB8CITZ9Tf285TKf1bhUIOtosI2naFVKXSn10k0QZdXthmwfk32dvQLrEfG9Ebd4Zo
Y7MQbOjLPnddZ62SMWuuHs3fqySTGHHvTMKpidFAmG6KhGdjITyH7RaLbcAletuURbsHtU9cgnrq
BLm4Ha0Y+P/CwGYMgyEU0MyjbjcYmb9G7DTcTiPQNqONtWsTeN1qJvf+fhQNYiWZmewJvWJZTMZj
gxDrEJCsRjs1vpR6mD0CnLtzg+R7GubOKxvTYlXkyPhK+7aB7rhsEUbfVJMlFqFTyCNW5tvAEvKr
ejBrML3EmIgVr6NnYXSMU9JDlcblDjcXEIR4gEDDIXGsY2h3oB/Vs7/+3/JDwdw1yTaChsaFpFGA
YXlD9xGJ98VS/5cy5ML8Y6Fqnd1xb8j6W2ZX1rGYmlOZRcU1DJFLYk5v1wgnFw5a42sIHB2e77A3
Co/hPdGixUqfxmHp0Mc9CEZRutAAR1QIsIjGwmGT2X1P1Eozk/NQp0vAdNObljukJWSe3Nmm7p9B
Hhtsx8Fc4komPfvdgK15MAvaDa7TqrtkvbOtjuyRbJ62M/y/Z9NAtSBKj5ji3l66Yto1/8Heme1G
jmTZ9otYIGkcX91J+jxKCg0vhEIKcZ5nfv1dVGRlddYFClUvjW7cCyQIlyI8Q3Knmx07Z++1pWly
9BTSpVHS+5mjmCYOU/l+JIOpGG1wxonYsXlkF4rtwbVg72PY6k5WHQln1pOdFQidXZ0RYCfr/bHy
8RMPk29eJK2ZTjWMh9VkivBEaC4sa42xQBod42WGR2NBYZABdq6I7W1Vpsh5+2RAI2nKD2K5fIsB
MrILa7t/mjIMZ60d6sewQSTZGGhvDD8xHDgh6XGKw8bVDYMAMytbjclFxiv80A6Z/Wgq2m7WZ3FX
ZiFd00x6YL4jnimqra00j+xMXbnNDUOGzW+EK9xxxUuZN62Hu5QY9+VLxNAvtc59z/xJJ3RrbaEZ
IRpnsT37wV4xI33f5i1tnDQoydk7N0oA8rIhGcwYqX0bbTjYSH14gZFQjCNg8MKfTkUfJK+t0sDD
bjAWZwt/f8R215b8w0Gqvn2/pJNg+uBzGkAgNyBuTmh9BaQeLMzaL0EDD9mA+HorY037Krvgo7Ma
QtmkGIBSJUgts3LYouksb5oKZWKb0DXqm/fBHLRzPjTTVehNsi9zU90PgkThWAkst6vNfR0b0b7F
8+loZknk+Zj0sGVwLFVCLTdCb8WTX0S/Ztxs3qCMn2ywzBUeJwHcFq1if8SPVXgpGpB1a9P9m+eP
WQsf40FuTxml5AK9JcTX74yXlhFQFNfXvtMbF1b2JVnYOJxz4n0j+Ye+lLOn1KoL1IeVv+NlzZ+K
Dv0gqvrERR+9/h7EdMs0humVeRhH8AvgnCIKYS3dTUHW7WwNiEqM4kEU1VaPm2DdIlA/yQXSbq1q
H9mJZawHxliutLRsLlZZvRg4wE6Q/+yjEYKJtjNJ233fLrNszJtejs52kWBNs/W9xsfv0pecqMY5
Ivs7kIJdXZbdKmY125oTOcNEqzuVIZptYQ5wvdJOv5EkRlUNg8VSB7eoupcKRcS+nhs4TWjiU1qi
JQGXKyYXzducftr0Wg95814pxZuuzeYrymWnm5BZwbYETaNlgGTyTYdp4JYRWPZUyvGeW5tmqV49
G7lFrJgYyPcwgbW3OmtA3u216TnCzR/jq37vSvXZ7rCsLZGHyrG0lNrlYGluYrN8H8au/jWhgOVF
Ta5jjXKpT32QrG36EEtdekdPtdVSr2+YCnU+0gaRa7dEU3HdNiZIzTG7ZDNhLtbinMqnF1Pu6sNQ
V7RBpaLGwxHAJRiVCRwuErRUrDRzWkLXh3s0zdN+ykOmnoqO8z/HNmgw0m47ST/ziQhZfnJ5/30J
SJemBgXEyduEgVepWHM71b9NHeFPvl6doH0xu7ewqdT2ItyVMXPsc8FgVZ4E4QjC55sF1l0KQQY/
RtoZ+47JJyUefKYMtO73twhiaWn6IbNq/R6lF4aSbkrlkzmYMyqlvz8q41A+jGA+7C48d5pmntS5
Sh6HsAHDvVx4qetTxRQNT/ttyLrkXvbhY5cO0V5I9k6XGNYmA6dWePfxIQl4ygx7dxJFCB0hQjQ9
k4pAdujODItXa1C7S60us2mk8GrKFtNJVb4fYW7/fvTvfq9fnvH7aXP2idGp2OoQmS62Tb4Ib5Wc
mRhBGsCORjPIV8OKxF7ymQQCEYcrnDbKzvS7u6EMKStwWEIbGMInq22eVONuBMGm0ZXhNfLL2bXJ
IzlmPUWEQCW0D3gpW1PYvzeVoc2CXWrTiww76Ej2wJpu8FtjTWQCZsseLtRyT7D1M92JiN09/YFq
RqZlIHdPRnPoalv+tESLmCDO2odmQA+mF9GF/rJ8CZHCX7RIafeTWjyg+AwOcKf3hWXmgELJRGyB
spVm6r//vrK8di7KGXyKbZPuR9sy1rZ+wCnRP+SL7AFWEhm/dETPk5G1Z2M023P6M+i07EyRf2La
rNO8eFNQBF11KFhk/6TaTpN6V7CZ/FQHQZt9TtINAJuWlYFfoF4e5QTn2j0tbU42+amZIn9T2kN9
pMyct5rdjwdRNQnkUNxV/jBj7NRTneF3UgMrfQwDHanNwJGiR43P5S7laXXVmrL5/Z0kueGXM9kz
inLbEri40/ISyC6czm0DBrwleaNI7PoU5V276uq223VJod/EMOk7iFnQ/4aQiibpUPz4Ea2LmsCI
MhseG2jsFYisU8hy49nQz+HWjL1TT4lN/Ih5rswo3I8107IV/qb2/H1hPy8yyT6hGG/PyAsJ2tFy
DutDlh6+L3KIdTsm9iTO9IxZetLLGzUQd7mxzGOPh4Lqrnkywv5nFAt5k05M3hPTPOiJ9YswRcSG
Wj+sirEhsIePPx9CAFTzshJQRqA1A1oT9VZzDqZ0y6kwPaCgt3akTPyUyYG5B6X1NHW6/CoxBXF7
8oN28AXUFzEytF8pWSo/lnFZPakELKUw0+/fX7XcqJog2Imso/dWg8KGY7ff0PtQHoPE/Fnmtv5R
aIC2Z9Y2WX9XZliGeqtItyADlGiEdeUC1NPf0dZAWXa7742+DPP6qS3SU1mE/T1RGvlW+81NSgr/
GatDYLYrTF3KMW0nBxIh79Os9URN9sW+odHgofZSfshxdWOMYHyYhf4WzXp+tcbwB89dkjGI62lT
AjYiI6l7qJtVuMvrxd8D6GzVyK+a7uuYcyTjqGkValjVnol3Lszj9/eS5RGSoabH9C0gEzSEAplA
EI6qEZVHfXmETsYzor67TZG6DaYsdP//wfff0/wzMLb/peb/Hs1/6c8Dkv39lN/nXlgcnFQZZXOS
pcX6PbD+3Z0n6lKATl7sAb/zLHGl/v3sC/ZDxRZLd/73BJw/+uPsy7MIZyKpQv1NEWOA8B8QYYWG
d+Cv3XlNlwU/oY7mX5UV+58U/6nZW9Y0NYKep1ywgKU9FZB4Fdh0Cn8O0CXZwSmOM/8QYGaXfeMJ
t66+F/S3pIJFJxZ2sQtiXX8cK9tyiegD1W2TL6lFk73iQAdWKPOPoIXaa1wAcwoIOt9qCwxIaqY1
44vF3FmRdC4I/WVHmNadnVQ/qYC8IK7Kl7qjMV0TJI2eFOIe6MWEOLvRIpQDYsPLkFvhBpRhcJx6
gRw1Y1LQGkn0Y6byD+FGvPa47z2lV8YNHjjtFT/XKo+D9hmMVrG3o5Ejbw3pnnC38prl7asZ2cat
8E0J91r1Nct9tZuLNtiEqSY9yUqNbbcHQZ/HH22fNI9+zskgzxBME7ZrHnwG8kCuxnYHg6M+xmFU
bUwCMi5TGA8uOWjZPUqGHKW5ddUrLbxyFNW2jZZq27bsomtmZuZaFmLYD43/MVVyfCDPaavmRGaU
tPaecn8qvVmDUjRocgJJn/arz+E9mQz7oosW6mtqitPcacGWsi7bWIr4JI1EJo3ZLt/NyLMAkvxU
yG9y57ZNSSQ2tf2cdpdYViGgDwnwsfbekCuG0hoPdK5pKyJzV4Piv4YTsu2qM9s1cTUIHPLyoQjr
4gBng1l66dnq9DHWRuz52QUhEWEAEg1nfEsSonZOW82ui6FJpmHAKp4to4y4OI6x/9nUxJJKxCvU
GUPkAhdpVUEEiTodTqfAsdAbB10eacXXltPIyHcQ7+9lTrRjoZ0jn91IGnRuOynZwj1G/7jhPkPn
z8G7tzGTyMP4oc4mqQtkaxPXVWz0gWiBaDETyOAK1k3kY4ubai+sPubePFrF4JaxETskT1KLVyMY
e4O+Z4GGKIYyi3uddzz+6oZeWUNUBWazQq1xVnyFtgTUe2F0OyOMvyxUw96cPHBYah05Hj8oudHK
uhnCT4fIuJ1gIoGIQf1llAIRYuevhjHDz1bwAtgKnpvR/MrG7jxpiNoHAQxNCTLSpJEbW+Z2JGN7
kyShuZoNYp1KbmVNehszlZOPZo1rEjlJLo/3VgwuFVnil4q1AtHsFaluTOgEY//ym+ESnqqq2aRZ
TzBBoIHpRxA/FLz+08QTOonME3RVsMoB3NC7XadA0UQdAGqVX0XFX7ZHO1pxbxHfgUEIG1TgaARj
9HOFvY+NEzcDSwijILAqpLxBhRl4N6J3IfVvjfABc0wfgd76zLcG4jMfNN34GUbdoy9FX37WvoTK
TRmVEM0WBN1Uf5Fr7lVUH1aszkc4FAYNLFVnqKQ4ObZKbR7h1IDIc5PRBvyXVatM4webC24+DjCA
bHrHrM2vMIVPE6Slvh50SgeFrOq92rfN2sDMu5GXo3mvcpzOm6VpIbR5VUuMVJI02iV2/DbLEujl
JHiLRbqT/cB/QK1C4I5FCLcdCI6R/GTffwk/LeFLxMK6Fu0LD4HCo9wDgMnFQiTA/OoRPpe6NADD
+yD7rtRjeJ/KeHr5fjSk8wByLs63gYIhozK7j1SRh30lkVOu9zkU1czwptGuSBwNUToEQ+EmKMSP
cjckLtrIdNXDmLzM8taqmZT5JHSjm3TbfFLWumzXh1Ah6E9uBBilSiM3rjVX/72FxP9ICBhUCYt9
9V80x9+zpvsLHXSB+X8/6Y/uOJgMA4OfiTrNVHH7UXL8KXizVR30pyUj8aZRzj/0jyrBFJopOMuB
TaBW+EuVYKmLI5DNHX0abff/pErA+PfPVYL6XYdosk6b2tKtRRD3X1IIjB7MT1cotQNV4ShVROHa
M2grpU0wqJZx5FWis455W3wVHSo0BEqnPJrfEINir7Va3Oik2XpJMsow4qPn6W6kZnBgLM28bJaP
Sg/wAmDw0meeJQANGk5akYrQVWdMclZmZ8chxxswy/Im0fHVIKALnDKN/BXzQ9sZOTJsmnIcd/mQ
bppWz3Z4TWonmiLa8qqWnNIR+FajEK0yKOVuQtO/klDEFEU+HkzicukUFkdEZ2+ZFRGxlbY0ljuS
soRBn4J/gVBM4qKyOd/UVt8mJGbYJz91okUUTK9tIzrjtRaTvvLVBNO+L3P6mup+m/uc85HtWfug
YFMwOuPEICE7tbCUb5EMIrAprMjtmrG4NctFKXpBwLKiEipZXNCHmy+twC/AkRDgR9L3Bwn6PYl0
DWfT5cKxo94zge69uSCKzMotT4H28GxI2KsCTpcbu5aH117CQ9YSqYxXoHHIlSFzTcTiSpe5WDdo
rdcgCoeNT6Kup02wWMNI2tW5Vt+kJjxyyO/2ZdP5p6yrurU0QoqeaXcyjrchsoVJ6chpQa0VpwTP
VJh72IFWBX1NV7blGL8twAipjpFUt8QyFdnkJMTVbQJlJFMIDfEK66a5y2dOfLEfgCBLCMeJmfAO
up3v7U6N18QvMmnPJ4d8Z0yfPV0KoxyZA6tvbBHEl9VJsDZ0hVLl11Q29bGzOg3BRG04tlT+oOQc
14VQQFjUBMX0EnSgmr7UBgmFZ9tG4NYNNv4gRlWZBOLiO8jdKQaDm1ABupApeIgYobvZEFjrJtYA
VKGZ1myGl33tm15nkiDQNjhVkpp/pGkMf9ebhpMIZFalRAihqA5NzuQnTHOvTF+SoaydWNIIwZHi
3JWZv65MJT0MRpMc/OHQW9qV8UG8FSD5tkgljIR7CbCzyfEPyUAd15vYB4oAt31dFpSXfgbcgCYh
vnb2OEtZgmP1epuOlOLJSPWAdBRHYLNMYKjS11XMTjfL/NgkH2xRh53rMDG2oNDDpQZJHOIby19R
JaveVGVEgGXRxf+0c0SFWnOZm4Ma5lvEM9J6NjscDUaJmNUiEiZN6DOO/UqJFiZCqWDsK/MMZDal
O9PpsbJ2MOg8RTP1XcEKB1NCl8DS+JeM/hfZUWWyfPwkKrVohmkXFpBNZHD40LKmkRxqBcDmOie0
LZO+1PYSWbEEoxZelaKxsTZzvaYpWrtF3Cqe1OsVP2BKNlRY2LR7mBJVhY1xVrO3tNRPkkKqGXz9
zuvVZP8IRxe9hx0dqmKjWUt3MqtQGamBi4kkYXbFeClqKazrNHcRymGoGNl9rR5aK7mGLz2Zgn5I
8mvrEyVDcRI5Iszq7RjU77axJ+948hDVAdTq8PKXskY8ImzTGTXWJhoBww7WDDBi0h8D4hW6dpI2
cVoOa8MPCZocgmZNWe6vzEryLExqxEkp7tQ3hcMPRCYtjiVttPZFhEfAf6gsZfAyURjOaBeMpFgQ
3H5xt9LlklaJiQ02qUZSOWtCdZQYelH9M6i7ZiWB5HHySmJ0yWlphz8EsiI03Q3ibxA+i7nHQocU
UP+uywRzkkxn2OUwARi+4W2uFpof6oF6VSLt8Co7p+S2qg0yDD7mVYxFNQjcuM10txrK/hQtmdtN
PG9aRb8qJSEfg6UfoxqeuVk3my61MUrS79/4KVURHSfZtQch1rhnXuji4TwvipB/EBsoYbnBa5CH
YFAHep7kYWxhC+WuloS/iMoL3owcD6KtAPXvdEwCnT4dE0nXN2iWqWnjmXQztV8IY8Ro9WXmjilO
ZTWa5x23982Omx9V1/dn3dD7c5UnwznOiPUjqwJPc6ntKi16a8xlQifn7UOLUYegh2hfSqV6qPJZ
PZjsd5vEIIFdQrC5mv3OdDR9xJBC451TJUSoxsIwUSTqu7X0d9hoix2N25D1VpVWQpJx9cTzQ9wB
hWZ/jRloNeOmnOISFxCyjrZou0vf2DcZyM2lBUu5UhddBebMUVuXEeuV3k41Mzg9xssSemWBeotA
CwX7HzdRMgt3ZpLnVpboV0YMdUYFrb+fEMfC8Rn2JunkRq4B8E1b/d0yi7upoyLFsJp4xfSOuVL2
/L6g8jWKdTqW5jYb6uJURTN5y6K4KLmCqTIbzLXVcjDxVSItIJTvLLbmR7k2GSMLVORJ7eAfzK5Y
TeYr9D7eYUsCPUQkx9Xo8jseKaIiRAyNCoHVaI2HQE4+CUnL2Ruq8L0sdbgZsTPpfXgKh7m8wBTd
zEFGHrmUho6pK3ymQtupsN5FVaO6lil9Gh0rg9xM3U5Bu082Dis7ZckcpM0N5RLQIWTzhzQeML1F
zFsKndkb6715ldP6YoGT2WZh2x5/XxJO5zGO8nVWk5jTKwS1W1VfsdYngRcY6rrCcneQetk42bGS
ulhxaMcQJDMRKLtqNSK4BlmYsPg2Qf5pacHb/Fe46TfrtCnzmaFXkpHeFVSOLEmMiV8DRL2hfJXU
pl7PaoU+OyY8JEfS5yGAYjzYNhc4MpUkfER5geEohbRYSD/SsdHXcm6KvU0wtEVXpSPrUiVYbQt0
9FCP2kqpQ+XS4pmSiPo8Jrg1aeck1jtOej6a1iYWrQ30peBAW3QREw8SasN4Z4qA3TsZZtfi1J5Y
rLXE06NcJiZWS6c787R+1cGJ8gapa/Z5lf1xIR5F2kXNQ98x1rcSAnXo2RNbvrDnzZpEtiadvSpq
j30R3xHNzQgOxv96IRWcdNoayqNPg1sel/ig2L7846L45ELLgzR439+Lg4FmBM7MVV3DlPjvPQn9
77UH4ZiR/6U96LGgf/9PWqLfz/nztITemZkZOmWUdGhr/jwt6XRbIRTLGn/+rTP6x2lJ/huNVsx4
Kqz630qjv8uJ7L/Z8vL3kUPDN5YN9T85LDFz/L8OSyBaaALLC+WZVK9/aqkmRcLnocxLJxK12BuT
KV8reOQOHSaOAkOVnsf6pbWU6hK2VrFtmQ8O3/PF5dIu48bvL78fKcsI8t/9nt3XrkiK9Jjg+7+I
oXotsm7ekR/jsugACNbk8KEn8rnJQR8EJPwdSCFHl0kNeph7idx7LcLfET8Wtp7cc4H+BrJJNxj1
ySh4irZcVObljxna6ZNexGTSaOu2qjDBLjPbQu7l0/ejbHlUa5k46GJYK2Dh1+H3yHeZB8NdxEwv
H9rvubC+fGtahsWcxlA4fw+T5Nay17PeRmurghIjvsfKUwIjxcZf6tCFqk8jM+l4GU6Hy5h6WgbW
xjK6DsKU8IaFrPZ9aYYCfN0y7NaZeksZ428a9uE6KhjCVJWF6Gee7kOMJUIKS7Ei97L9JhoubxV+
V1RU7Dbfl1wT9SFS5BerEZA1mvIx7IpLlklEmi9UCo2Zfb8M72ccco9F49mzvkWGmd6VVk8fTJN1
TgMoF+pDco10mc0NYTXBgO/9jHt0xHjkpOje93K1iGtrTjWSqPRNlwCDl/RqE5Y1C2/DShkFTOzs
wGWSR5swwKesGnF4UThRYgtVzc5+i/ypXfbLU0fwjlvMYnDtqFrsxMFGK7DwKrGqn0yRA9LBwTR6
s2lQ7eMFUeIlHgp0jVlPw6Gd0kOPbmE7INA96OU8rqWmlZw46XoIdtrZUnvajxOGJlQwT6Hdc/Y4
wHxVf4ic7N0xNIH0Wj8qVf8qjAzM/zARi8CxZiv0Drt4OqNRJ/riU09PkhTUH1Ku4nMGgLjJo/wF
WYp2nOT8RpAUpb8GP9M0il82ytNNVAPiguAhb0alazhRxNRzbcBhuFWls8ZA1otDCr3vL7MgDHi3
2he4MMnVypQ7RfTwkBgUkz7zVipRX5wQ9psakw/JR2atwSuZZetOL/WkS0Z9ICaic9OpeZiINnVK
q8k2zHI21mKm+X1J34vG0K44hDZ68xX7s39Q7ekY2UN0rHXtWUHDusIMLG24teEFqW3lkQ9HZzI3
i10xKncUXJWDC88gZTYEOaODNqCDwFAiWGlkym1trbJPHdoIkl/xQGk0H5KlCxHTjvADZ4AnJvig
J9gHmnxDLxG2OD2MpZehLF2NeelvZAbASIlAKwgIxTEnBGGIOHbOo/BMJTO3dpzDxMT8viGrCldA
ZZ6KSsfbnc2NQzTqRL1MthqF+QXdErS4KIL4nqifAEPv5sBUNkG+46P12tqB/NJ3RX828UC5g96C
2PYvKsexjzQHLNR1Et0FIdFj5fL95ZjSCqhmwDF1XCUnzBeSvBuLltDmkFet4fwBg2+GWxNDUw4a
/ZCLSD9MwOmDAh81jYLV1FsY9DLjJAdj4mSYTLxZkUcH/qRxQP9W38JEPltSd2N03l/IRwei2Ey/
+N2CQ6Oh6EoZVbjh5HtyFKm4/oEr1nyaNcwrLrEfN4LFAjgQAS2KmnjwprSnSxtUwQHLyF6EgrUO
5gAeBHWfiIpbBTLHVhnHLwkepx3WylnLSHzNbIbLbRTbOcgWIsEyqeQFWR61KUOKqSn3MCpvYVWv
M62V9sU036Cw5Cf6t2I/k6ETi9nc9gqThIlPw920o8+iGgUrg9nf80IPUHG38KVS/2HCmi83NRk6
3eg/CBDwgMcUugwovVPiZolT7I8oO15GQ2Hg1szWRcd1l8uteGwyQzxG7R5EjPXw/YU65Y8U1x3K
A1wlTBkHKjJtcJPYEDg+Sd4LbPHa18Y2GjgScRvNu6yss4fS//It/0OPdevRNipXIjfjNkA/RShU
R/ssUiyHM9dWqgGKer4E4KBWaD3AmaRIq5ToySwbBnK4a7q5yg7fl2R4y8dyOmWBsM8hApeVOTSV
26apTdRcZx+w2BWrXps193uE+H0J7Nh0fhxkI44AeqEvJ7K38zAxGBtIvC00wBhRmZJBDB70TTFK
w0HNpWyHq/RAOsdMMOzj2MSwV0rRHhFAp7dCcU20OlKAaGda5DuoddKdgaInXaQ9wSLy8Re5z39e
VP6/aaeTKd0sldCqf9GFR1P21xwOKI5/POuPYb34m2aqtrAQ6/yB0/ujDc8YH705qAGDNvz3HP/P
whI83+KgI6BDgJgWHFL/HNbzR4qiYr0zZUxeCJv+oza8+o0H/Ou0nuzWRaGuYqRDUmD8U0hXNFsB
fVVpInSZGISq2hKvJzOPyjyQuP0wnjTyzRO+SYaoKZ8Fnh2kJNK5qa5kB61yesB4fJkoehw9HQg6
DUELqRvVh6p6MHAgW9lZ99/G3PaI49o7MaodqcXugz4wDiklsWH0wV3tY6QqizGn/+G3d2vKjlNu
rKCD0X4S+MLVdenrzhhsQ6zFiv5TmeV9ucBNBjZ4Un+QYt3NpY9jTeUJR5BRkgSd9Z+g7QqdflqC
DYQ2egoauQkJFGqvERTCuX8egawkdfKUhDmOj4w0KgvSce1qBXAaQP8IcmFpPFk3pvDzfK2ks2T9
dES9zaZtBipDiUonjn5k5L1jkmM2tnKi5aWQjVezZ/3TyJGyiSsknQ+G6Sw7/hTgcAncpF1AydkB
lQQgl1OjR9vZlizX3xS2tXJ0UUNLNbad5h81rEA2s0dAXCs9mEEinotSfp/k7lmqBvI+6uQ90JHY
EWJvagyP8+LDsOi4T2wCmfZYMio1tGwfITK3Sozd6aOvM+A37VOi0ZImokCNyT+KkQH39Yn+0yqx
CT8o6aJe8Pcw+VWebX+d8A6QNm54xJVa5MVHu9FmY7jPtdtLXlg7Yej2L0K4zVdyR9PrG9dJedGG
O5EVduOOLQBSfIjiDmTYR/RMaug246Up72p64fxfLq64ndk/EJ6FbzwNUcojYvME/0We9LxgCVlm
K47p5z66JqGndC6tha57Ugvc0mdeG8xzNpuCoCuNtal97vWdMd7UJyICCryB3M02KloiZSCtDqNr
5U7YgUpzSJuPq9dAwoht5dvcVldeqVxb/70I4LYy68RV8dZFXlu9BdqpHJ4t/zln+OEXXxV91WyX
S08SZEnaxatBepjFSBNX2eIJyJIHkwwaAuEFDpD9XJ6a4nNQ98p8zrO30d8EBeP2Z7JqkhpLxb2Z
N3agAolE+L2urRWeBzeOXg08H6b/KEmvje1quROHh2Z0qFqnQIXuC8Yw9WRugCC4yckzYG4HAmb9
qB/1Q/9TVD51xltXesO9fPXHd14szozfBWdpU3vdUtqiylbRCRX7yJuHuHZrPOyzSyMxmU+xHwEt
bJj2hu7Ap7rYDvU6+LEomHHZhdLJzC+KPZMsegmYxVG7I2EJX2aUu7SXVoq6bxeORf2YF9Y6qtb6
It0/RjPut+JBIywWqfuLx29dz5VHJkMduTUktNAJiE+GAGQ6deuivRttL0ZcWoJBf+5uTbHpiG6d
Ia7VXuK7VbmBHJl81Sr5HA7SxEJ3+qsngU/qC6r4iXZ6S6LfyiEIF0di4h+isoZm4UCxWZoyiAmy
NUzxPHIyvujmt2h0ch9HLb2uFTIAheVvZTKSkhna05UKVMox1rkvLJP0lJX8xciidUn8xwC9cjuY
kiN/EqQhmp+04VO/9Woaqn6m3EbHl5tD3xwMa0BCFFzzTHnWja2SC6icjBfIz4NZuW7RA+B3sEK3
w0OiqgUiGTcI2rVlviCenowJape+Hn0b3Q0xh4rvWdWPTOz79hFpAxD7OfY8bXbj18Jy0m5jY2XJ
z6byYJj8KkmA9gJTZka6mfFUE+VqVJ+VsiunzyYSG8pNy4B5EajnmNTbQH7T5G41M+tMjGvepJ43
GxdCz/r8sReU0I+WO8naSsdxUjyKdK18GGij2xQefjAHjmSlKDsqz2hCbdEKEdXzBRl1PdJz7n4i
oV61oKP86gfJe46Y1I0cg0nPYBiR1RyA3JhCmvEypPV6wsp7J64KpTw8NoMWhPlCIZZh6sw8DCQM
OzcCm3EPMZLjK5KW1N8mJgqktwb3S5ETZ3OurDO5q47MuEjjIKlBzivwaMTcHPoqqw+dHq9LAW1O
qTeVXjvU5Y7TghVEFSL6Z7Cq5muWbap4a5CG5LQlMLxipWGTWrwHKZaVFdqunyQfzDtai5toGL9S
n1922o6sB9Jxln+hEsn715ExXmA+yspaTvBty8MHWKf7kFiGa2bNU9AYF60Kg3PCuY4WMRKtQvM9
LarG25gk11D017lnniFfrfAkkqcMnVXHBi3GcWNrn2b1aAQMTvic2081vovhoHyKcROFr9jhV/KE
rp0pp3oZ/dKNbYIeh31f3ursNZhcXf206qPPIW7YF2R50rLm/6yIo0z5bjiWutOtXxHYk/HCDqkx
c8KsjglAUb7gk6Km2ZIcrmWHAT+mvOZtqID45RfOyZr+kkE7YVHHoQx4ZQEQzpBiiNS4lCMww88U
G00ZY26+lGzEvp06An2RpP+wqTwUjRKB5aXD2tOI17R5afkq1j/9ZKsmeA0uHJOdEi9c4JklamGL
wmYdlIeqPyLp7oFMlpvJvOJeZl+2nLwP1iK4a7wigt95eBvDJyl8G8UVJa2annTNKX9hAGF9Yy5m
qdupZCrmRQQzxpu0OMbG1TZ3oX2JomeCPn2bhN46/ax6gKMsepV0zQESV2T8uVP2JarHBOYcdVW3
5ozaty+p9gOFQhO8TOJWz+eZX0ZWTv6ILfCUS3umZJm1Zt3iLGDI61Haxc1FV5/1grDEW9o/RMYt
i3bsZ7r2IYFBr67JzGdxJ7+JaDMOGzp/pJ0pvAG+y88TmttwOoMA0P1t3N94j3/EnCGlzaSdqvjB
x8kdlidyLGizvwm2+ZZNqFr1DDGsd6XkLvhM9H09vgQEpzG5B//fW9sa63Kyl9Q1au1YHJfaow1+
0K9hWe+zdY1IEPchJd1KO4mORd1JOfnWjLwdx6+8Tt0SY2YgkyLPm/KHztV0Hwl4TH8a5XMQ1W7W
Ea+FicfjBKixW0zXYXDaZjvy0pX/h70zWY4bTbvzrTi8RwXmYWEvMhM5M5NMztwgSErEPAPfB+Dq
/YBSlSWVf3VXeOMId3Q0ixLFHJHAO5zzHAAQPs/AknvXO6gej1bcghw15G0uAA75jA5varEOmIDV
7IKvsnETBquxq66AvKTHxN3Z7q3VcUHe2SU8vq+J/UbEkK3vdH1bVFeec/YMnyTYdFqZlY/VvHRu
VO/g9D6xySLaoo1r7G5GDDZ+pTZUJXrhe277lg79On3wEKEGS0NHXbkQT9pTUp57QNUfNP3MBeDj
MqdJjGXOq9Msg1d0C+mryBifrID7h48jl4x55pu+RYLSfNemTwFL5vREhGUcrb3yZvDOYbQOnBt2
8stRTktP4ZhHkXBi49etWsqPsn5LsCyKl4GS1GamGe8M85oxStFvKLFx/qzrkVXauQ8e6VMr9xXF
Kh/83thBggNd4LZsk18MeeMFD9lLGD82CkXWMSvvM3MFj3qR6WdtCcRSLeYlkdNuK+9BemmyzPNW
rky9ZcqSDZfGqoiuFPFV2cQvSQxsuHpy7GlZ9HxeGpNLHPEASO0kFwbpCHAV9oa8DqiAVHjQmwO4
RjjDtjXHBHF2Q7PQ85JhiHHdA5QKpk0Jp9pt5LZlToOyb1AIe2J03G8F+A6d3KpNnDfennExdbsz
0wH0TnOXTmQaRJp+fvHQZ8Da8dukvSkrYrkL07rt+Mg2SfamD7rtNyNyFAQYjdobW5JAxTquq2gR
p6azZ4R5SWAHMlUrgr1oOkYnk/lR1Hc9mKUvkEmXUe5G73U2Bgu3D8n7cwztWFIswNsMnxsHFtFk
sfBykDYtmB7WN5EbJNRXlopWgyKsiXi9hwKpsxG858HkrKH8EKVBPbHMcR6rZKJE5dfUsfcFAsGv
+FIOOgoKJtvD/FSj7uw29WLyMpw0aXMLE2/dA+PIvGKOoTP1Q2VFxuHzO3bx45KOUa7aFJZl5LgA
ugrMAcx6SSyuyBPRtCbwEROCgq1ZfUcavmWsQ4RacmArBEUwd6xp/SreUcd4xm1ibZTcvjEbrrWZ
2Y10Pa7q96hLzhHlimGp08UYWvXSuWoEEWF4w20IoaBRnkbX9SeOjQj8CODzTGxdddgX0CKdLD7Q
ORGaOLsHE8t2V9Vomcs4oyEMYEgtcIqx2k2UclsAmliXWltcD7pRXDcNpHPLBOoXqVFBw+eoOxwj
d8VgIEtm5nio/vru8+9I4YEaX3cLBYHtRmtieY33cYdFh5an1W1oWE3xCP2zw3P73k5RucVROS48
iWWGdIlVJpC5gpM2doxNJ7ogQzlJkfgtUU/PYAuStdtbyi4am+Ziqx2uWtgNb3bv3cdNbt81cBS2
sY0hqWh6itoi6gl4ro6qtPWzOV63Mw0O941cCJbEvlVIBEbGNJ0YtFFVCSoWLw3lkrOVBjsSyyUD
+XsoNOIo40ZZxga+8tZ4t1JTO7R9gttXqCs5KDdO6pyqjM53CEuClI1BbhNDbkIjzpZCcsqfE/FY
7udYXT6owPWrISI1EYRqA1jS7vaRh3Bd6d0AKQrL0ybrQckE6jkQNUNdx7DOWksXmHamJFkmvGsl
B7uytCzthXyu7lTzSUDlxCpDt8W9HAq5aGrp3deauRkQDqL0HgecTr1xbXTOvcILdEHmiHy5eu+U
IcLZIseN0HuPNRehPpmMLhYjUQFe6DbAzLctK+Kr7MRJfceZZQwdpLAmcLdtGM4VkiH2AQPRVcSn
in6PZQZqRb4oQF27HuYrDgYE4byXc5Q24Y8rPLvlVam7W5HVj5WpwdAB5H+s8/tIqcpTLGNqS5S7
WyKOlYNp9B3LDVgenVUHK7QW4hDbwF/CQDkmWcpBl7o30g1RlNAGZUJZuQoEfr0jDtkt8IQWZpUu
7XAgrrcm4buZ9rWh2ng6DTjRDIS2aVqJvbTi+1JUNRmTrdiVgW9QiXpWAjpd64+DpqxXTbyBn3BV
Rvn1kIbXpRYDijE3OTB4MhEjkdGeEpEw9L5EzuTQLWgaNabi8aGJEGZz+l+NZWTvwQfYRw8wd5Xr
FTGS2YpxPenP8Gu0UIl5AlhUG5faQFMCaDukwTpESZmqsdCyEK38jBfXASpV6qGeap+50qawejAs
3FrO/2Nq3y6ddjouz8a1191IHlvPlbr4Ag7viZEvO1RoAaHYllTokrRGKSMKOOljXPHzETNF9c6F
tI9iYDYJiZ0oCUTKmozPBgNje8oXeKYXXoFaBZIcyPzHysmvTM3xM+pSp2PZYjEeLqkU3KdR2pea
zhzKNmch6KqOSlZ1F+7NSB8WwTTtVbXbegXBCBCXZVhBZNwI44PjifYDvTyiiXMEVVHGgu6DZBrG
FyM17iRMXw/V2zAYLqbLTjIokWYxX4oTJDkiPBHZtTPB4cvg0dLtZaI6xGgnORLX6qGQCdIU7dxr
zXoare2srh+t+MCCpnzIefatSH3TAFwvGNGp7lGlxgk6EFDEYTdkM9JV9fCpw+Kj155dGPmp9ixn
1+sFDeZyIB4U2PVLJOt1VQFoTBXw2Gev0X2RTDcGn9daBDTGEdhDMFgcEg05723yDBR2K8qFAhjI
QaNIkMfGRKTqtMHG7GNfbTlEdOIFNEz6tIOmRzkZLmzvVNYP2fiIFKitH5DctvO4xxfpvd5fDIZe
brHhz6z0WlBGc1bf0nvXP4TH539BS+QGt8lE4bRCvRISx/vQ7Lrd+Nrc0URmX0IuvjhPxZL2XdEX
AI+aL+HBWo9+sws2xU45q/PYoWPyQOjme3CjnOOTuUcruDCX/Qnbvs844Kq90rbJbXmFVXjrPrvX
lJvXLpy+R8UfDsmqXrYLe4mEmdrvI1Buo+fkmYSvh/aCQnF81Y7hgUHFihd56xzaZbbObxY0fQsS
ARb6kgb0aD0FXL2e1uOHiF7xJS/r8kDuNwmpIl4Ud9F1earu8gvco5g5FacA/UVVboMPpzrH+b5E
t9rc1SdtLVaUPD6dRH5kgx7Uhw665+qB+SL/87CSPifxa2H5WnwZfYi+izd5VQ7bRll9ezTVrkiP
Iz3ODblHWXAe1rSXS7kEb6wuE4XZyhKEwiJ2qu+3qEU+B2qZbcuGYeo2JCFFJreyfOSzVKQ6I1xn
MSLFyVMkkKZ9A7Xn2DIsSurkjOVqKZX0jJ1CotLqUODG5qOd9wcJKjsg6itM2XVeN8XzBKJXIyK5
pIFqZbgTwwwQPbatw9x2PMNaq8JL5yGtg4J/o2NJ0qJuEfcfqNugfc1WkzY8DpXyYaFf7QhUWmvV
VVfdJda7FTHCbJ/C7s1RSELPlR0xln4UnKOqxZu/NvDD2TVg5fA11W5Q50UIwaFWdtd6eyjSkwlS
pSY0aiQsvlTfXQ8PlEaZ7GVIexVWXSpRG1mbM9cmWiCjko5NVKNNYO1UjyPSEjFaYOlkyxSq1lqx
4jdvKg9JkkICHyTdma0uihq0sQ7Okzwh1vX2praZf5WyAkuuOnNObTsRRk995kF8DqdCXdQes1yt
H5bjSPpOTiHG5ajfdfZxgN2mEsDGDFogLQQH/5EWElE6wzCEA+0Sbdt/+I7/DT1G/G+kRemISH67
j7pvf95GQVn69ivfVU7qHyq54YSq8vc/ZUXpsJQMZ1YzYQPFAjJDJL97Qgz3D89AXoVTxPCcb0aS
P2VO7h8a3YjmgmGiK5j3VP/AOToHt/60ikJ4hWDKJiQGHDOqKbZeP1pCSrYuk5HCElVEstWVCUPX
bBD37hSaiE1WrKYUjS1nYU73S2PsV4DwKfBQayKTjd1NF+uLIrZ8UR5/WOpdf8Mw/wgF/1V+9fnA
EH9ZGoJpzZoJ0T8+MA01fFaWOCacUnsHRxwuUWBdicheF9I5mWZ/+v39Gdqv7phf73H++Q/uGAWj
T1QHI3FzU75FUeJXI16SxtqoTbiGbbWUHxmDUlexIY/3q3EI1/2ETDrM/SJ8d4fcb2uXjRx2tIq8
IP5JaQB+QmvdjW9Vai+7qLwdKJJ70z4Nk7MrG2vdsy2HSblS6bIV19y02EhtC/etNLbmCNitMtnH
mBuHq0QaklRlBXu7IMkZJSOV2p7y+2gQIF3U1lbtxaFrn7I6uY7B8HBRtHISVSZOiwilmPVEXyVS
j81AlF87ej2rNGs480hapCZ9wkAh+9JIt/xIOkoolkYaXkCGMrqzz4IGLX6FB6Mqin7lJqOzSrxx
OmfzF6rr6WyNvYZFBlMLRD11gThXP7iQ5XZFyNQoKbLbqMMDIlO4e2b/Vgy5y7qBOrmU7BlzN9mA
H/GOdcc4CXvccRrH09Q05taCl71FXPQiiHLYN6GN2z4R+UObhNqa9Bja9KS4NjRiz92hDI+KE7d3
YxoUPn5isSb7qrlTw6nch6Fns6oyngzk12eMkd6mIt8Q9XrBPI8QeZHhvJkw7x3YIDNlwd4AcCpo
LPddTGbCziLUbhFRhPQJRrc1QWje6qOLEiGr3XdLYQAHVyAOkhu3H83lWAlcs0Ex3wyuPDHCccJZ
0jJAsl4lKPxbtcyKnSpdGmU9OtIA6Zs8cbCVeItOBJDMPOwVVlXBiRGZ3/N+LNpSdSkfydWK69y+
tH1sEscQpQtsn7nPNL85eW1Qf/tSZ4GBG5zsFVXEzgKitHGuSgYPcQGwoAiTlIlJvCwidPpFMdgH
ZDz2ofUK+yBtuFREj/Dt55dfftxF+rgaVetemSoE0ve8kPEhNzNWR3n84gkDakSZARxq9HqXD9kX
K5Emkh7+SlVs82ywPknDrNtbQjzl1CYb4SoYlNL+1CaJewo7hytdwfarGGiiQ08Jrh2r/4oUJbiz
OyKLNHcucCNdsB9XJsy8vXnlCqZeFptaAWcDR0S9qWVWnqXIxoPa6JtwDsPtTcEo4vPbzy/moN51
cfaYZ2V3P3/TCq9/bgbWUZPwlrY7WAz+GZSPStZfe03wKqqEuUo6kQvtNNM1UvsMh72x8STgHmIs
8jVJXWRtuZgEwKhhQcpE55cqRWJkinM4nzbGwW7wb+ZfdFnT7fZzlnPlclqzYgJ4QsggqNL4ozfX
9VattJugiwBrxKx2yB0OSrvc9wREQ3XF0jVoBGiknyZ15xi25fQVUeABEN3w7E6oEZ24utEIn3bm
FGqmWs/YqSiU54Rqc86qtufUan3Or25DC0QWkdZSkm1N77hD+RNe7JgxaVHJa3NOwg5jW8JnmoaT
4eXASwprm0z6d6V89td3OEse8ZMMu1EfUJ7P2Uy2xCxY4G2CU+0RXM1EbZXXE2NH2sxrrTPSbeYy
V5wMZmIZrWQ+gdp0VPcqLKib9cTvky5b/Udv82+VN39SqLn4/teCm+dXJBw/5cb/8GvfihyS402U
InPGAzgxVzf/wkJS5CC0QL/hoHUB+4Mq+88iBwaGg64LfTe/8F3l/QMeA90M2hjNhkPh4GT9B0UO
0vBfqxwEnjYPwzAc0+Fx/lJMqNYUUqjgo/NICQOl4ObIDDNiqQz9jogoFZVgdghlk54tx4Mj27Ee
RRYWHEw2QF6JnSnVmmHfOGPGyDs09U3lVoiTFbSZs+IaQMOpNt1wMSkuId2FG6ACmJLhGDLAGDqr
24eG8GHTzxTGO8THNlfZxguuSutatJB/mNOi0DuQH0VANMj4mQsRbNXAfOEq+0jWw2tuIVdJy73Z
qXvLIYILT+GNzSW3JFIKKRySbmcqfdveFi2KO6O4q7SEaOJ0fFDS7iFnrEbswMpOmO7X7mNuex/o
od685q0X2vvkhHcBQujFUNYfXGF9s8HGOHXlthwfOaGu3QIxB2CGCQaDi8uRxT0ca7/SbmTFCsQo
753JuJp/lHBFzeEIDHq4HjQqJ+chS+68GM1qIQ6jh8SASNuvKUtKjHHEoQUhI8NWP2VEzVS2+jrf
NhkLGGjAanjabR2irMwKVsnG21g0BxVPe0Y62KCweQc8pFj7KGIrlGuASiq/SYAHQAtvyJvvyLMq
UV8jCF5IL0aBkG9yzTmrrfbYSVbsCNMnRsTT1O5xBS9kEa6npzB7sDocgoGJW6w81iJ5ihVrS9GD
545kPGcEK5S8xXMsjlMWZ3IfGM4i1sJ4affnmjOzrdpUzd3WSPOdhhjdoWp2bVTxnXfRELFmKthK
Ya8dXhbpQomDU03hsNDFrRXlG5NVQBPb0DbKa703ma3UaKVJUAdsECE48IJiWny+Dl61AgGyKEiu
qOAOQ61auowqgdbdzW9E0DpfiqrCpVTbm3xcW1n57uSs2530Rp3sfTIz1J0cd9HAUoSpWeT5kBMO
BvMpXWFL2ExLxSH+qhQrZahW2PRu2qS5B2h1DervuXhV130Cc7Kd1c85JqzRuxvI48rq6EkLPtGb
V5Y+vvZA1PwKphYK8HxkedyLHVnMtY+swV02Y6/MWZHE1rFtTjf6YGmLsBrYiCPQjC2O+88vmWnX
XAVgklIP5edQV791ATNvIPzKHjsbw7JoP88l78gBmjiMul/++D//P0UDe3Dwf3cZuI2LsvqFkaR/
+6Xvna71h0WQqO4aiBtVF4DQX34e8w+d0znnYNgIOjJKWqs/6Qc67bFjwD6gywNkbfGjPy8C2h8z
ygjPtm0yHQfW+08uApY9t7Lf3vDdl//x31F9Ql3AiQyQiYet4jn6ub9LYYaZADVKwL6NuRuGdNq7
RUXBrqYAB1QSVGrXUtDsIR7s511EK1yJcDFIl4LYuYOpVdVB9Nsg0c89y6QdQ2N8tJhmVDXW7lif
bPE/k5KOn2gTzEZGDUcjQZ+ZXw/VJelQcyYGwDc17SMCamY3CqjWa0ZKjSVHv7VRQ6ZJMNy10HV3
PSVd6kpomgqxfkPmOdtUrWlbGF+TeVVepQN2TByMS282aBIbNK3N5DVUBZmbs4nTwc2ZzbZOpuc4
6nF6qrPlc5i9n7MJ1JrtoHanIt+s05arE2ZRRSngNGAfLUuMpA2OUoWFxJYNIfKz2W6asQ0xYYpi
Qm1nOyo4OePc9MrNEJr9WZe6vvDYByzM2cjKni3ZpbO5Ncflas52Vz21McOMtKPW0Ja71NGqIzCW
V/3TKcv0m8/3bJ81OZkKfHsr+gd4AXMunjvbbSFL4L6dLbjjbMYF1rmyPu25s1G3wbFLt0RW4Gzi
TXHzNrOt154Nvk2P1TfA8wuo4QaN0rQbZzuwxC5Cvzin2GIVNmfTsDPbh7PZSBwI9RgobYtQqWdC
OBhk+7B5epFu8tUrusIfexvWL68b+x5syk3L7DhuSReaeIdp1amuedTLKGoeM2bYPHjWoq8yYdOc
ZoxXE+T7hiVeO4jvy7yagRBqcBeVub3XjLPIC3szJexa3S5QliEVRFgVK5yM13qF6EO26nqoAnQT
WUYrAgchp0mUY0qj6tyY8PW9mnGJmr2S8TBuvLo46k23ZjDqLYNR5jtWuo8g7yq419pOlA0aX661
mjOR7MTGn2IctvJwrKL8ve6TPRpQBzAsbQACnohVFpvNTWiq9RIIBK/YeGHIy+QyMRaeEb56LOqW
bl/CutPKA25MTU3fMf9e5xabKfCZEHWtlCRsnK0C2K7kL4RSvuiivLZbLnBcRp30JcV/T8S4zpwg
YMcMdoGDKPR1AB1bWcCwFxiDhzy8TRAxaEykMu+kVOmL8FpkpOzAVbnIrexjmjgse4Kwk0h5Dqz0
Q2VF2jOzW7KQuxIto/qxYRPETTKKxb8g44mKrwQWpJZkMOzqbrx8Pn9rEKAjZ7UAuGlClZ9FFb27
CXI4PQPqxxz3feq8OyJTLk559fmDWEJ6aLGqQ1qrvVVU7rQ8/+jd/IXy6V2tOBYGSoHBDTM/c23i
rb37tu9e1AoPPx0UOI6wRDLLwkSPt5la3+XhZKyaKHMXLLhGW6brxpigNMj+IWfJPmk1cmqpawik
GUpFxbEP+j1T+XerqVc9sVSWXh6tNr9Wp2zFOupK73l0ZoT4Fw3iG9UsgpnqfWpdv4p0SYUB9Skr
JyY7mXgU1IKBWdzYAS8qYVEMfQxlraADGhv7DksLRR4RUos0gHmmqUsx9ISBRUDKOX7yKXyvMmWT
ZerOolDAN0MaSKGPiGEDDHlDvXZcGW9Zset+kj2mnS8mEJEJuog9Rf65YOtaRSS8u2YsdjFDLrPW
/Y4dVdQZiOILOt7c46/UWW8eq0z4g/Gj4zb9JrNRBGj1s+C1n7TuAlkWVUT8MkWkMWlKRmOavgzq
sDOHxk+xPy7UJHw33RHulN7Rv3YwMfThFiELbpb4g/MGwu1Rb5F8soURPfuJk6eGN32BaEAX3IDX
N2tJrgwuR8N7wBy+jCzCN7yuwYxeBdRB6pVpXls9rzADusdUBHcxuhqROg+DjDitW+2jleNHTLX+
hdTNxef5IsZZR656uWKwJzmkOt6fvN7YlUWDkJCKgUCpQSbRuVAvWJxWNodRaycv3eDcTSZSdHC5
WLPrwbsLk0Hlo6LA1tbzlRYEX1lLXEe1eEyx5xt2NZ8fL4YXHyc7fnc0bsnwwuVQemfV5CmGQ/ie
KG28qAHudzrYYg3icjzDyhpK5mDg3ySReJxvVVey4/wiox64ZIo8ZtnOy7Nre+CFDLmFqGXSJk3h
iwVuy0c3M7Z50D5mcc52bhFZ9bHQtwKuxTqUxT2fyq+dEPWKQ+tFo4XgHP4EbCH2s3k5DpD33h6B
5GVkYy8sBaP4lBPH3tjJp/vRH6RunYYqx6GpugcrKVVWpaOyqJisoiYWtyPgvkUkEFVAlm834H8u
VeAKjm+S6oumqBmRV5m1zAkCLvjoXRVcKLY6erJG77h+tNOZEbY1X/lGROhshA3L3Ul9bK/zanKQ
+hF2zhT10DQOb2MVsuiDE0pw9HRnpnV3AAVU78eOSFCIC0ujK62LTpm7MOfF8Wj7IO6NB1PD298M
Q3PU89R4dADU5qkL83Vqxn1fqPfJpMpTXcfxvVwHXXkkeW+8H9Tg1XUJDgBWWXGwtk+WNdT+GI5X
w5BFu77w4At5NDFNRIxITIzS+4CgMjPuUNYGJy7hxsUbiltcku5JjSr1Pk21o5qLixbW6Qb4zLQi
WxrJvNPbpLcbxQnMwasyOhyjo3vlTS7DLtWGZg9UAVJFvoxTB3FvrwV76MZ+pOndtdU5fh4h0LN1
+waSZHUXWtVJk3BsPv9Ews/iPxOhf2sihK9e001K4/96HnT7mr42408Dob9+63snoP2hauZMS3UY
BhEXQmPxjYPGoAhUKjMUrPvujDRjtfZnJ6Cx2HKxJ6oEXc17MX70Zyeg/mFYNokf7MOsz7zQf9IJ
mNrfx0E20yrTZbuk8xB/tfb3Qa6Medc6SwI6sy3f4OkT2kuccaLR5Gno8y9JP+k4bpw5nKr2dp6l
PQ4etD+ZWejWJ9e4gV7praykPgRZfQw98405PiugNkPzPOlQMhSrWbMxUw9wTNTD53eyyb5/l5Nb
uR5TUDBtzdr280ukl2DAMxwkip34VMVEEI6ED3DpPyRTU6ywexoUAgWXzYrx0wTce90l1lVqKMoV
exk274KkEBq9XaU5X5LJHG6Z46A4QVGmmGhoyZjHkSqI5Ap0+FKQzg6WNJGJ4bAg3RjtE5gf5BuY
saM8fhCJtTVChXspWjKOcsvYWjIn5kyoGZZcL73kBu27kiLmG51K3Q6NG+ME67j8azjPyrR7bpmx
2K1Dg1RE7WGiG8DjXztX9JJoFkuh3OhZD1Ulop7S25swBBM6mnFxJTqmNUmvAxCbinPfo7sKajvY
6AXT4jAk9yztbL8ulGlVSwAvoxYzr4NlLfuwvPr8Enjkg7uDecs6BiFUqo7EFRSbycgRiQeZeADW
LVbw0wgJS8gJNdt6ZU8omYw8+qogEjpGLkY7VHklmCdW7Fn/NXbqeBXeBMok/FptCFdqZzVk5PSb
ftiLQVaLyiMAqejdW8gH6ypBXaBYhbvKRYNQqmELEkQ7s2YQr3Hi6prU9BuPRX/AICjHyb5o+pFQ
WqfVl6YGyiTQE6iQAumDKHmVnJZBkhXNmoWgWxLKfVfUyDOADtwq7COWFGuR0hsMUSClOdF0n0Qk
QEBb2RT1RjWV0a8KxlsBJ3zKS4Q5XPrr3N3EseMbTtjBL8DROgxzLTRx8XYBASWOsY4DvCDacElE
UqH/UjHKGrPV1h3o0sqCf5hyc7HUJ5B6XE+jAsPQXLtRkewM0AWER7+wJsd+hj18wTLRWmsSAJ3D
PMfLkcZg2K9RP5QXy7auqYeXlT4+qwpIH1Wpjjjp75hHxcw5kxDoXr41MGvvqq6ODrVpayukdhuU
wM1V1Sr6oakad84MXU/A/46iHr90Mn6Tjtb54EJjJNpc0tW0Kbe9Xuwzx/xKYaJdmhKd+FiN9VkP
eT+LfBTrcTuFgwHTD7eX6IT068w2H7MaAiHmRzmhGE01S9BMK4hZhL4SUM6uRDj21Iuj5ocJXNeO
oDs4IAiTZjqo64hdFnfZtdLH+o0VBotUlPExKt5rKBQq7AXb4C3MkYqQbVoMPfRCYLi3QZvsys45
DTFiLbXayL0lFV8aARfIcB1zvipIZyVkdofdhzdo2artXtb5qq2FLznlTa2+MfcwdkAl5MioqyeF
FBSdqj+fHjroDJn3db7JIWdJbVk7yaK66e1dzI6VbMhNL/Ub6ZibGFb0M1XYrmOZ5RDWp/T2FTaR
XY9/nAnQxrGNE/CIE8fHg+Ol2zSBXezk1+SI7Po6/IJaaN5wX1cjHr3+KnQJVcwpIggdRI2Lqc/o
PmSqkHKek14+aYLFUA4bimMzJVQZseGASQtXECEZ9ZgS/JYfFRF+lMElVqMv2RDiEewInS37+2B6
JAYtvSoa4iUKAhr2qpVT4r6P4G+f3FwWWwtLTOk2zbWEsLeK8l76OZPVAwRE4shzjQFxlyOx6e8n
GPdXn18sxeNs09r7VETKOtfZHvclqfSVdJjqxJvMKtKz5moPdWaqL8QKkX6mD2j6K+Y1HQCT2mIW
2pWDi4eogLwnwLWgmNNj0twaCYWYDKjnPL4zLS/bSAkKr6nou9ENjS8ZHlHbqPHUOOlbZ/S3imKg
5lVBrfVcxS5pwpnWZkm3Fr1r7dnz9sRXSWuPrR/7Xdpbu9qys7XpNLOSw6vwD4bWceqd9JQZiL3d
YST8p6rtZtGIwuWg4jBKkYfsk7x4TnoY+GChroWGACpUlGptlbnh53Xx9M9rsf+bmez/m7BZE2L7
76qsK3wHv9ZY337nr5WbSwq6SyVFce7YGju87zWWw9zU5Cd/Ymj/d42Fk51NGAI4zVJthqH2T3mx
VGQGpRcRtISZEq/2D1ZuBL79NGuFZ6sxuqX205GzMhP+edY6ubnOvA3GIWqZkxtnH43sLxCHeMZ/
FZ7fp/U/ioS0GcL040yX+0Empc9Wemz5rvfLYo+Ln1bBo2+WPcJxpNX2sanYWSnRWzEhc0D85yzr
bFgWziG05FtZnbFxBSnpJzggX1tvesj78OP3D+pvkioeE7tGFeGxZ+nOPFX/UUdkKI1OjnVG5kUE
2XrMsw9WiUfwPmxvHiabAZ7pHiD//Iu7/bt+ifvVDYDlpBGAGTZ/ec2hl2aErCs18AsL8w0VxaRM
m/n+y54Al8x4CKYndD238eh0SytjLqZA0bcbqES/fwU+395f3hbXcB0DLTsMBv3XUbtipoozmEqz
HMb8VSnjV1NOs4veXECiRSxsbdNIfRgq++SUzALTfDyPhkDbzUCFQTKb1cDZjQg2Wj16HezhIbK7
SzELnzkRIZwGVhC3SMMbSjXyBw5Olr1mBSO2ZOBa8fsn8zchmgNxVDUtnoU+H8+/rA00ySwz69xm
aev6g4cGaZnGGR4xQPhNMMkF6pzD7+/RmI+QX18+lH+O5tCNcXj/wmlGJB6UhMgzYkPywTSgeahS
XhTO3veaPZiAgSmThlQuy7im/feQbkMbRHhjjlhto5GLt8AwiXC0jPFpDC4bSLNzLuBQ9IOwtPvc
K+5Kkl3dWecKtXcYkw+JsmXB0JSQhWyX9AwFTRBIwVCufv/s/g8fD05a+nxicHnJfm2+Cq4SBOPZ
1Klh+jpqyavuJR+GjZ2c9csiRjpXpC6JqEX+L04Wf+v6oDBYAEEQYhKv/bd8SJYgutGNVP52F7Wb
JjkaDOXwKGQfViyLvTmwW4Q89/L7p6vNb9bPbybZ3bTAoMJYcP0tONuswHYqdo1wHDfYBswzMEgw
o4HznnpZjagdamLqtowXc8AKtr79/f3/7VnTSHNC1wCTe5zwf5U+kBaHupMyngCbx1RVxRJp/yUa
slet7S/hJN84fv/FJ2Zu4n9+yi57PIAp/EdHV/rrfbql1bRd2qE2VzGLKgPJ99lrU+XGYjDHQ4+A
yuOzOkbaFzXRjqO3/v1T/tsRxv1ausYZmFHCjCn8+QRcOyIXJhccRG/uXmjatxNOln6UeXoZYxVo
A28CiGn5L544it75bPDTuz2zCUHYIMzlJQBC8/N9q6UZm4nDqB5j+2s/kfTrDva94U4P0RhHB84k
i6xTSPSGad2iM8E1jEQEt+LCc7v+lDXdoRyuZDebX5jpt2HX0WDk5lI5a4GN7BNyCgCHoorJt447
g8BqB2YHxhCVzCxQI3plvUat/AryCrfGg8ZQgSVMAsZQqEQ562bhNzTXsU0z3jY80J7c8nOsd29S
otRC/nmIxzHeha3etYukRMTPOXcXMEnFWOeGpzKz7F1nEa48cWYiX0JMO0jB3amPbXslx14+VFjT
iXWQy8mc3F055vo2IorGz7hAP1UETy0itAHnyjPLS20fKoyMix6sAMgwTdzNIxsyqBPF72px3Wr0
GMjl86tWiH3o2g91rYhlHmOPQ95ZLziR3gFj9rC2V3Jdm47cuu3/Iu88tiNHtu78LppDCwj4gSaJ
9IYmSWazOMFKVhXhvQkAT68vsu+vtSSNNNagq2/XrSKZQJhz9tmms/6JGVfFTux/zYD4AX0cCuap
ss9G0UByM/QPz26fKCuU5g2BcGbF7jMRdWINnvo1OGgFZ2agb6Zm6MfF8+9xlBXnxvEHrEMQRIWO
5V0Ry4XgrK62f/xnNrZn7uhy1cVz9mKAj7x0Ndr6yGz/kE/Ff6E0exHbQR9RS4fVsrOz9K2ZUKhF
UPXWucMMKGxQSrXtScMRaOyS/JVuIgmImAc3UWlqWQX1d0AcuZbqP13bPk6KnLrEk7eVTu1+dEX9
EWoMQnrYjGumitq68ixUYhMsJ3sZAYDabIvVvLkrrK7bCdeH4BT18sPJ9A1+PMXVF057rK2R8Jiq
jk6VclJ7/K9BTXUEbBHSwAv5DC6gbyscoCWYBy9f1i/NFPWb3PRPpHh06yYhQ6Y0C+PA23lzyja+
NCE5RZgypJvJsfHxoGsqdGao0rW7o41aMMANbXjz3AVdiz3i7Fq43tbJbDwYmgXuioi8Ver41VY2
OMuMSYsIMzEDXDHtqf8GFcNDJc31s6V+geGynOsQhRz5b8jAysF8jersSTaOd7aqAjG/523DOfUg
uETDizUbRG7PoGoVFnv7DFD8FA2E6HZiKg94uAVUYPqmTDTnrbbEtBkHqJqjZtaIdx0mXZhe6OE0
/WH+bUQtuQKNY2D6G7enukRY5IUNOWg2D3fCJfkXCbnF2SOZ6eyHr5jIGS8L0bYM+PWVWeN+8PiF
1UBAbQmpoDKRWLrmm/DjjatSgcIsveldCvWF5WXEs7iktvHqWn5MgBtq0FPYOYx7h376NpO2ApAk
QhROQ+C0WIZUXYY3o5dCQ58ShPeS4LdOv2Dks5ayWtDBGoh8Zme8FIYonoWT7Qy7utW0EG82WTht
Fq6HOiLbVpuVIwTyTDFM8uiHiCc1v2Fybo/NpXH1FsgOLrLRkUzn6bN7buksD0PiIV4VzVG0WnMc
bQ/K1vRFokD5YogFR0ESWzYDL/1FpAJfJw0cpKsn3LhP5TDOb1h2nVo+38scIoe2PP8j9up1JHXn
4gELH7uafDx9iQNba/DZqav61mEP0DRFeZ7CcVcoj7zFiMcz4r3hDGUdRGTCKkr9fjoh3E06ZDa2
nYZBGoG2WfJP7zJXIl/pp6hBY2mw8bOYfsrwGrfpzzwst6nkD+rRsOtq7RNyXhd054VMZtoTUnF0
u0RSSVcuGi3lxI5/4H7cyr7+4/VIVNOfkBKPMWW0hb0egeQxTXflAI0Qf5zUg6aF5zxixThqVrE5
Ef6Mx/Q5zkwa9DZJtkQWM4vHMbHRCoR1+Nc7dXQ3/fJjnowDxHk4GyW/aJI8HLN/Jkq2oEXC791s
r4KmqJbQxSBT8707f2fgf7LpK8yIkiYkkqjFsKMqAD3mF68GoJx9blGTmx2BeYlbI5Wb4TpAtrgu
eonzZ2nK7yqmxEkW86ZH8kRpUCGuF5+Vbr2QIctwnrAxoStku1PKYkSqeH9F7maCVw5teIa7XVk8
gHngx/a0/D5CTUQ7u8G05bmo4p+SJEEM3rnTU5zCSt356gdJwJVdbwpFhhyi6cRBQoyBM69U46X+
SSp5bQZ/rdvRW9gobE7nA04DTMHeIeceszFb9SZlY2JKS/2iLRCrsSMYKxHEztnwKo9ykQpyHnGL
MMYrtH/yei9Tx9/qgXdXhqPvGh+jHwWDDWH8kyoqIHbq5koDgSWcs2Ji6wd5nd0q5aI91T2pC3q8
9935bewAch315rt8EAH+MD9QRTKk1ybeXCRclPVBVu4Hl3CzmnQCZFOtroOaBz9b1SOZLNcOkChB
Z8NWec0VV3yEflTa1TzhfDBW/CBfft3+li56bJNmtcrR9Fsl5+Ta7pU23FWd5HJr++RH/QBexdqY
u+wHFfS/698zlhMZyHe3yn4seBE6OTHBMlDeGSQQr8xj42LlZuTvFBx3SWI1U1R776ppovPb7rS/
IeNXevXxAu2TGTH+cd4bfkT4XxJyS0WBGwqpZejNfxgk/FB0kHoAjjrfYBDQxVamjw0qbyHq5xP9
WLmOtBhNIgMPp7Sv2pzQJjJ+3efLvRH+U4tptWhRMPY8WBknd5k7oFo7p7WfKjn+05nmhybINWlH
Ej30d5vUT1iV/IYXET01zH2DsVbEPdLcVAMj7OUWhu1ab9u7pNlVD8eN+XkImvhCSU0urrxW8fJD
wFvs6VCU9M8+Vk9RH3DraA52Ef3oc3wXOi0As9g3iS6g7woRuH6YkiCPxT2BBa3t8D14fGUInIp/
HAw8mKn8RoXK1s3NAvRSMRFMQi2jieXMDDZJ2BOqxTKnhp+dn6Rkuwyz3MRugTdRYMj2XfQsykw1
zzNdoDoBHm2tnHt8BDHMTN0nzNthKmALyJBmnYbiWbKYTT55RAh45tnnEaZ+TY5JYcAmM/RD2bP8
+9naP1I+WjtCobj8M0bhcar5mObAU1Q/Ti95h2GZvEHO3psmXlmUBEe9w2m/2thx9l0JyWdKnCe8
CQaEC/Urib/4j+GCTexZb+qnuOVrmVMN59mR1w7feyuCtYQNBkF8hKiZ+ndaqOiN7KfhhHvEsQ1q
rY+93PVUt2k28m3Zw0s0B2zeOTD16dosJHAKDgNTzidKhbtAdVA/umkUV5OefAlOhtWU0jS7LVl3
Parw2Tgj7XnKXDYWJ+GdeYgg+TS/E/ZKk6d3n87QX6xJww1LnDI/+lgSDmH9FkMvtkxcRR+IEUtI
4tm7aOY9RkA6NCqNVjIBwmMPeRBFjHr8PhVNLD/jciEsoSUYQh0OcKXuajVZeBNTiWBvYO9bl40b
7aXz3Vnx3TD5s4UCx3zJ6hgM72msvkObLD6UJJyANR++dJ/Uwq71+JqbETRqPipB8QyW9Oq9n0hv
Ar4pE3nubOuX0/CNQwv2luzEi0Y6KzRL/kNt9maJAXSmW+qwIbtC24a1orPFoEGa7uObwWtxsu7i
jD1lKOpC9Z1MqpKV3wybCi++Ju9f07a4e8nMT5uyTKdKP+V8f11Wf2ySWst76fNQJqv8aQENIOAh
jbabZyMizYXcIC6YTUnWXpBY4tYMPCDJZTOopTeiKufMu2PdzSKqtFd9Fuve0C6WDLe1KO61O75B
CoUUxCtV+5t44ljiGt7lz27o/aaHCMx8qFaPPV/0EjO09FKGfPSx1+318r4sIEaPs3ws8epLEVCz
RDTsbEHe8KNS297m8Bnd8r6Y9n6CQKZhC2Zg7MHe5uaUEa5vdBzlMEdbbaC4CHUwnqRczSc7TsSm
lPxRNydSCcuBMcWGoAgZigxZ8zdumPwhNyz8EQIdSNbWqrDykNwWVTWo+yXnWMTGGayHrb+FJv7T
zmBAvfti6OwH7jWAuUsYYu1zmgvDXlcWHLeO7tFe8PccB8oZDwrjNDkkpairg8sGT6AGtKH9ydOE
0qDEyH1hijy4WPnYbKopZdO2/nKC64XaiEHvahrLj1TCu0qxwzPlP5mAPV9MsEMQojGNpHSCHDAr
g/Hj0umr0OVAeWJ0g71Yh8ZbV9Q0rUOYms5Xq+FWsjk6Bo0dOIj40vHvfolIXozndyt/IV/kR1TZ
sSUBqnuPE14cw/5s6+GK3qi0y6H5zfYi2nBgh3uCOmXW/E016bi9y5aYEz5ONyLRWyJyuNB6F2Ts
OJJnM/uztdL+eHq7s0T2mvaODTNnxn+xfC5yEwNSjaIs4cSqm+kyZmPw+ACtrwrDEhMhryazBpKv
lmGUsFRrS+YfVePmm35mcE/wOyFrMOAMUfq4PbggadOY7wiFJB18/rRblcpl1VgTYAPu9cSv9GX1
U6oSKqvuHRcx+s2NZiy3brHtU82ulrR3Q9nCOqyx6eK4B3Q008AQ+K4nt8ZfUMg0/ZEApekkNQsm
W1tiPeTjrmLitzosz23q/pbNDGuZazNNWWTFUG0E5/fxUbVocrp2xbuRTRWSVLZEXVi/U8xJfVGH
QJUveYZmxEJa1pW0Dti9YGY04UCqhI4xm88RYUL5XX326gwobPc8zMmACyw3TdYYt6rgGjOmc1qN
EBLiueIGZxP0LnetOaCvMTtr1bC2hgKrIv7ALRI5PduxiVeolA5lhSohKdVNzuYVlcoy4X5PFRsg
TpwkyJnJPq6UUG8g485wUscfNdJ4IHh+p70vInsZJCoRPzcOWSd/MQHHNVHv/7aFcQPegQKgTgbD
Fs9F6V/UfVux+NdEqTBGzupni1Y2KcBtpY30mPzp/VIxhi+1qNyi/7h7GRdXkuF8SB1MRzD86NKH
b1DjWQI/IdoyoZ7Xj9qmmynMJ8fk25V3puZnUbf7jJypuS5uRpNqQdPxxSwFF1cek72wiLstPuWU
GL6zx6mGglIFvNljW5zGfKjX7dA8D437mnvkN3BqXKSbzWsz9p/NxLnkaDoghqdY5Usfb9Ei4AjH
dGrE2WLGPdVBLWPa2otltz9hStCuEA3uhMVd1MW91/zVbDcsi64k1Qz3PVQ3yc6fnc/BJ7Mnocnb
ALagtsYrcRg6DPKd5rv1OadHUckgCaHB6gmBq1NrMuiMB+IqBoOcQoZD6czHddyd79BMVVjJB2MR
Hz0PSyZCaI1tiMNkpvD0YuLVJtqXl89aEGLYsl2KvwvseIqKa03P1zTjdapZcrL1P4T44dqkNO/Z
9b4bGBHN9ThXpKYWUXuGSEKzpA3XtPTgSuTvWUafUpQV5+SSALE3+Oxg1wC3nmducxCWk/HXJNhH
3b1W6m9bqimUxttJEpc2/Qkdamu1KMu80wJmeD+mkXCjJvBEVJeCpI0c9ab+lcdwkR9LgXKT2VeI
H1hM9drb3gs9Tbe2YisLYCNnu6KDk+InC09Xv4SFhc9ITDcnZ0BiRrpRZrFGsuj31LnvEwdgp/va
ahLc0rxuwqP95s7djq0qDy5OWQGY0TO2xzHSwJh1vj0qDWK+9nodH9TbXiL5hrlXB3GC6TXJBGpz
LxPCiybRNsuw3DI1w1HU2jltD3pmfDwqVFfjqafEC+0S8QQ/hvaSzEcn1r/jNgzyhvuByh+z2H7t
W7Qusun+6cmfe+xOVambqvse0sCimgdtZFuZMxBbXg4bsrOJtuvzex+K75hOWnWZTrPcktZ96iNx
c1wqhsmxPgYD460ZpxEKeVphe0Ggu4pycbKKXq2cIgdq+EPXtpq9J2uaT4ZgtZUZj0p3G4xy3fdH
ueTl0t+ktKAxS89ou29SDTlnQAOY4aDrHRMWMyUL6Ua/LFm8twnFkirLfN/+sIdf2TQfeMk+BlkV
k4UCtb+lrlJVRVST+DW9NQ7vyJpyIAnOS5H9yYv22jT5z5QyBB2jG1KPH5Bqbm8N+12RP1UaIb6m
9+RqlCS1OhzqCKE0NMt9EqHrMLuD1uYz0sAmX4PqdDosNwRCO2dR1a3aBPnYAesj0n30rY33PkfL
dZjo6okWCBa1wdVCmayRKMrldzzL90e5VvbIwkX/uqC6x4LoRi3XrHSHIrWneLGMd26qKPCBXkhC
GJFg0hqr8uwxVvRD/aYepenE7E8ZRH530aTz9KjyrZYv4nmqyrD4WKq9sdVvoVu+PxYNvRQ9+UxT
r2rasXGPlV5/L5y9xzHS3ool+8h7XvW/yIme3OcIXbyWua9YHqopApvXL+YKzsrZ1CMX7UWDYiAD
lTDhZ8DXgoqLUvqvQsJTlTdjUt6P1BNxMb7avfMPeoQE0KTeIXIPCm+pNxmh4au0pFByPMacVm+u
kgmBp7pG7JyPYfE1vLhBPDnu3CjfYSa+alPnT6rmSDkGA0Z+fTzYauF+UthK7n40spCBn/YcstrC
6ukrkhhktc6y4veExs+1cF0C8PXrLtAk1aQyZp+GgyW0HyfB6jvOSfVp8s0j95kIGmwEaOoTAxhI
k+zOOPnMAE1xKMw4btWD0cOOu0yn0cKgwHbcZOWo+ZflQ++JfUT4YrmR/r2tWwOMUgEeXoFblqx6
A+c04zW20m9QoQL+f0gUHBh2yqxrazLggHI+XXv0Gxizxx+QIfKDmxw0eNWb0RIfscSmvWdbd/HQ
/HsWjmrPt9UOtIqnyI+RkwET5HD71qOqEqrkxZ6Wd1CA26C1MfZUrz0GWsF4sx1tWOuGpMkgQmXk
RyTsLUYHoGMMXbJtXA1KUyVWFp3jYPBgyC60VxIPr6r5FaZzuOt7VrRwih/sh0Tcz6slMW6uzg/w
WI4WNvYjtB58/TFlS/t34ZHag3CB6M2/sdHV20en2TvTqdExFPe9HAUz+t5S1/56I0ILJE//AnsG
WoZC3GMYuKsBDAXdGcbY/ac1FPcim19LU/xDejUVFQKCx2TuseGHxv5uIo5Bk9XGxkTdYxNKzX03
FiySvONJmHAxoX3j1FfzTSniHldhW8+3ZpxO6sg2RmgYVRG7wdyQ9J1zi4YxnjLFvTLCm5Vx2Vbp
N0YonJ0pe4Dy6tpN7rM0SLarkehgZoIErbfZ7kaP5UKHx1cqSThw6ksZ9ZCMBnEc5+GbDUp1J4AC
a2/Zkpn59FjaFlxCKimbcZrFaLy6LinhPcN4hYb17qTa+dFSqWpUqMIeU0QkdKgZ9AwXkq4AFovD
sqZ0wSLL5ONw3pWSddm79FgmylvRFcFjERNDIjZFNG1qezIIS+ciZ5K97gifgmHSRHQEWYaAWNh7
8sGAseJ1ZVQ7LWx+yWzQAl9yqmjq4NGbH+qmq7THevtoWArXTtY1FK0VIrlxR8pSJWd/00BzY3d3
W4t2ZW06jJGZOPxiM0TrJedj81WlwknK6W0oU+h/qhVW8GRmdK/GiPeanf5oHghPyymggAfVY9jR
vCE65kB7Dj9jufmZzaFfIrMqqn9ra9+V4Pedto7S9J6NXCxFVP+u2uBBsplCzna/0C/e4r7hP7U1
uuqHHmela7T5Jr1DS1BY0JE3vfIYj61MRJe5i49gzyVIasvdzspr081bufASsgw/szS3cZ/Vq43e
MU4r/d6HLuBt+6ZrgrLvsbmOaejqMPtaLLAnxTIyWvNgECr5qNgrFHsrFvkzHt3+xk6WS1fHG8Oh
14gEcIVmRBhmuxd10bcifS2mlJ2iHlc6uPThBcuznDfMFeVK9uruzWWQZuG7UpIx0Wda79dEpiH6
Iuy1RQlTdhQH7HycNtZ+3BGkLOhXchM7VgDPRoG0dT9diTl8x+H0E+B/IHRLl7CEIJLQCleLVJdU
+lRV8/PjbiGxdQgK4T5Jwz7F0v8qF3l9wL0pKCYakZ+oLradSMmbsFnhtf1GZgfefemPqzCZctSP
XWt9m2628ufcWPXE+qgXcjMieUVoelJXnmmXfzHB5RLTefg5B6HrOQSMhP7mAYuo9ZMTbqXs36+q
QtH6X2mq//TkZ6/aKHnSjg0Anzr6XHzTJtArxdZ5tCpFDI3bq+nLMFXw2Q696se7/lQ3xqlY/F+P
I9rtVWVWotVPMTrVZiqmR8+40KYuJmY6HRmwGZYKUUcRq/SGkWkeKXXYrMsRGPtvaQFoPEBtBQNn
6q0ZuBkiYKQZ9bsWprBhsX3tj0ibTiphOMx4Tyae4o8RhFL0PZ62WpajG/orA3klNbAqHB/jkqre
L3p1qD1jZc9snsf19oDr5CnVYU5nS38hVeSFTKdbqG5D9VepD3wfurCD4eEkqn+qxj++lXZ6z+mh
rQZtn+mDbtQzJZopsvdEWMEDyn9UpEsud2LEofPRMDON5pV6nK/YwW4U1v4YQPHI7jToJ/UbYejA
80on+Dx81cijCS7a4ba2kMKvs968pYYiZZBtrSh5xiTOqdA3U8sDT0QI0i/+DiMLNdKoP4Q5HRtH
e7by/MnrvC5oFxRf6UypEw10RG215ESGA/IjiZs3aW2dUtrubcwuC8zwj2MydytxeNiSVxY0Hjnd
Frlje/ABi4wvyOs1Nwqr5lE+otPfT6P7Lzb3AOCnDvBZvW7z+hjwICbTgqrDuHEytgu5E+TtBg/S
VxExvqlMQisgmD1WmGqg0npr5km7StaL2f/tIt1bJzVx0xxvhxY9L2bE40yGqiSwsN0ajv3kDjE5
KC8ajGdshRg45fOzXcV/k3FJg+ZWusBMS55PjIM6SBIgakVWt0GlJ5sHot2nVGz+b5PNDtbEp2tq
DsA8rY7I4KwF4SF+i1FydL+5QPmT4NJBpOGbkHlPtYNNeym+1GvsDAqM9HFAWNvBb+8aGt1AS8V7
H4FVex4/PO3xBtY/kerFJpYUNhF0kX8x4EdHVWun2YBUpaDTBzTiZ/12UGWnhpd97xcfs2KFcUyS
DD05sLTZgw8wsraiP1auWGeQk9SFqDBaIbh6ZjRzrM6bP20jfbgWFp/OV/V8C8qLRgFmiSoeHqvt
cWIYuBVRW2NRwd0UDBEUlYzjXE0OsMGiFac6fdTm88mfhIFDKit2nLsPqrhDHqfsTrPdQb8jNN3h
cntcwlVEEneeugHJt7z2Bs/GkM+vsFOFCkMt/5E6vQj0zD7wq+FqaBwOtcGZTSLZVl0VTchna5ol
IbnCOKQJte4wzytjEd6RFE3Sot3mZVTHvkbaDDAYMT0DAPaAhYiI8+9U4fqFgpTJDWdEUx3GnJKt
ob3x4RAE+ZNheKeisndqWpMLEAHHpLlKO5uh6npKMZH0KEBRPF7R5QMrmjFXxITMiD+q5ibkt5D+
5PDQzc3Am8fd1qFgbdo12gaSn9RYMNUzzs/wEOGxxewGrHIcXOSqS/oSu9qXOttTq7/l3W9VoYns
WSMveBWn36Ua7f17quX0M7TcD8DOIEgqma1rDIshGdJLz3zykDr1O9jrZ9os3lpVee2E7qUoykCK
8a5NXOdRTTuMlvXcVe1aGNVtLFhL8wMj8LKWejkKYqNS/MWKURsT6TQhY8ecCB1JMY9Ts4jH41Cz
szjC/jhs3S8IBcx7eDOWO3EiWfecZEnGpZSUWWhtm9H+sIQC00CcioSZbuji4mvOZP3tpdXb+0o3
/mnL8BJzQNopb68eN5Fbk14V2k+w8+91wxdsGyqakLNBX6JTWJJehOfXBoCXOIyO5worZuQ0018b
r0dZRfZQW05ULcpELWXgL4zhXoAThR51gd3smcy+qWFlSULzZirNfVQvJ/KN74/BaJVmX6VbnA0H
YE1dEFh/7UXv7h9onQklgk0W/WiVs1ftbW/k330LhYSPgJU7RADV/NVp+WeorXPnUDtaMc1dzKO0
KHDgc3bEWMPxWKNZ7Zn8na2hetOKhWN5zi62RzQFZfVC/RZi4h+efb882/rwhk+ertgRejv9S/f8
f3JU+f8yyw5NJDRE6Jj/i9C+vvf3/9iOPt2Lv//jv52SNqO+/Jsn/3tM8n/+4n+I/hh+WjANdR0W
qWkbNhz4/xD9HbKQYer7OlR/RJsGZMT/ElOK/27oinvNb9oI/jwomv8lplS2Khi06BhyORiT6s7/
C9Hfd/4vtiUBr7ZpWzDOhQsH//9gW3adpqVOjmvu4PTPdtm7kHky9xgPuCHj33AooPTCtHAIesF1
Ma/8nlofUbKnROR9a8bnkCC6rW2H+E6KhEww+ysZAbwtmAAhERGeXa59N5b3IYc4Nif4IrdRTzZQ
Qpc0eIl7LkwbVRg7FfPypXiixrsaoLbvNnER72Y/bW3gQiPuygMOjuXZG8PiOCX1nml+j1Tah1OE
q/KEZyaNRxFuk876lq0DBV1CpiEIQx4fvww2h4DbGrSqZXYinLMlhQr/E4w/YMvM7vBZjLhtJsTZ
bxPimpsaG0RSpueAh1QcHfw2gs4R2TYdneUYQehkqpAdwNv8jeaF5sscR9o6E6R5wYTc24PxlrkQ
v7PY/qpcvPq8lC6Xw1MSnrpxkvCJrLlN7zfXlBCg9NRymoQxrUSo74umwWXqiuvrsx7NPtrt8nc3
xO8jcW220WxlHG6mHkYbfukJMTDVMpEC374OcXdsFvy2k+bJK+dTF1bbRSraIaRlMz+nQ3RKcRnN
lvDmFfraxC5DS+tkrfUAXSXD8azRVsYwPqdN8xqX4zM6kFUzcJV49othEtFED40g86gt8uR48VoM
0ZUO4E3DQkrOyUnm/Xev1eRE4Xy+bJypf0b58Y+Ha78s9GnbSO/3FPuoSsP4NOceWQMOyBSUKXyq
AeQi1sI84VhAib93NH78BuCoCkmd6xNfI9S5uExW86SH8/uAdr0/1DpO7LN2XIzSYxjrFjSbNDe6
1NekppyWzrmh3IXtYLyEbXryEgv5+3QekvE7FsVl7mss6Vt5BIqn3hz0L9SRABXLPkqbz0bQriKf
J8hoPrf98rL0yQF+IlgPn2xO4dwhKHUxbY0tCSWw344UILV1Myb9UsfuzjStp0x463BxdmYYYSiN
McCAaw/uPHrzpRW06onDyJzHwPSzZNKlXfuIlC1GhtK3Poh+LNfwsz6gMnKekERcL58dNjiplVyK
UFlcUlAa/XHOibczxSa25l3c3BqjvBowVX0rDRYoQnGHHQ1Dopm8jLzU92NbcXFngSs0pVI8NvlX
Py6XSc//qXzgrhLnkZifp4DRMkxi66PZ9UxsALIWp1Qm5f5dpO22D3E+50sJEiRLa15jpr0Z9Whj
j1izmhaR3A5GHBhxC4TBQ7MWmnHQCHeC675F/HeoOjtYMA2jbz5KozroONu0SfFKlBLaU2q8JCSF
AEcShkyvbZIdQkKUWZO9JOnCJuWwdXeDngZYYx445C4o4a55ZG3zUF7isdrXFhsgWjMb2taJezDG
+WIAO4rUJ4KD8rjSNoAHY2etzdDdtHG866toHw7dBlr/xsQljwDlYIglNBn/pB6iehCLq72Q8k43
VqDXY/xKThLRfOuOoZC7Ef0v4KWtmD7tZQmc5KabuAwihhQiDJIEz6Km2sVGvc7IfLJAEIa2ueQF
Mc7IyqE3LaEZ9IY8W1q8MycD4zgUmzrm88u4znP+P5M2mNE5JcvGheFRzybQE4RL37osk/UcavWh
m7qN3mQ3JzJoe6oLQmHew3Tu4yWQITE1YbqFJbUmtf0cwvRX2S7anN/aCkpJ2gQa3iPD7ARJN26j
BmNA3KMxCtyidV+5LwLGbkR6lEZWnlCzoPiEe+9hCP/kVYhDvNgWZYJLBbOd2qGNbiHIFK8JAZ0o
X1sp1tYEw3UcOFqJ4pHEDgk8YQ0VErzsmoh8qKjb9JFOcw13AkeCr5jvprO2mPOPq8Yi30mCcY1O
0Bj5JtYnsPeD3SdPnc+aZApnanzxCUKZ668nHS1TLE9mND4LTA5znG48E42kIlq2tItyCx+9ucfY
e6TEdjteQcLCTGBS/V2oyi3GdE99Tx/odzCx8pqb9RRCeqqtXUiLKqOfnqzLxAsP0HPPmPSSz+Fv
QugP8V53td+NNNdEjEJFaNej3R51TJg0W9skfKpYeNtC016SyL6lUXdRXyV5x4ByN4bDxq4x48Ce
hpWDVHTrS7xpaEQG336S7bTnRtx2KUEd2rwbAHn9cVxnqdiGkfY21n+aziP+td0yWWFEbK3bjhgu
1nPSzReQOPi05ilMlpdcpEd+8jX54wVuYlFP8ikkpNYvglB2OxwGdur3/da9ZB6miqk4FA40i0q/
MAk4pso0lw09QEew9AJoZgZ5IIdz6o/q3x10t2SyeHnI7JtLgSTBtOJLiCtnaMebssKkDfF4y6tU
77izn3Q8XWoHGxhvPhrdWb3kMMkPY4G/NBlxQsZnM+/3mWM+U0k8fjgprPU0TseaNlkyJldnYeHP
yJjbTQecLRh2J1vP61aDW7xmxbAfhP5rljDit2VU8R7mJ+kSwmaQaYIjgvFbnWckYurDqyURDy+g
/KI4217KKYY+xcULLbPfzQlqAeGVqVINYEgAJrWdIJRLYb7YeHhXmf9J03w0p/S01Ltu+mz9CAAk
u6i30Gv2q4EHlnDs3cJENTTmi0+nmrfl52jnK/WPLflrlfXChBQmca399vQIq6vpVxeFTyVNUZc7
H2FTbWDw7T2FdyfDM4dEUBTEg8Y0wgsbJ+qOk2dujRlzSHd8JiHrEJV3PAN4/s51sr1kXZrhUwwf
EoYRyfbae5XtMBrI6uRcElJULe5a18JDDkepJTKltnlSw3xJJ3mtXW+Nyn4dVmJTtzh3TdZys/Xx
kBnGyRRyLxa6qdL+ZY/OBSumQDBJwTsPqWmkoOp4ZZb6P2mmAYHhQrSQPTMvmBD10tsA5X345gd9
2GsYjidcuuileJjS7Zmd5fBULY9hnUCq6kJdgLpdOZ9Q+8r1lA3nJJp+9axfR68/y3k/J3gn1SS7
ux3h6UNylqW7KqMvs3vFG/mfPkbz48XPTtlc2sY55UZ1jJ1mO/vlKRRAN3ER/Sq08kPXtHXSYT2n
w/qwtZq/bTEmiT6t0bpkA3E3yDEsdP/6yrLesRbnREQETwRN5O5nm1bOmQV2XJ77Ucf5ppytXZyR
eNNGrktz6bFIxSumAusm1mHQRv5fH3f0MJd/fGf8skl1GWecQGwhN51gF2oEr6ZbU+cpm5rKeMxe
/4oGR3bd+cZyHvw0rH/HlnvWLHNLpM6uK5ZXAjNj2MzLqWysg1fq3C6vImNomZnkNEvX+Zak03fT
02TVr1GiUbl0FFHGdZD7pHPeIy/+8MklzepsW7YWE2x9/ESbAI+jqa9M9o0CMmuKhiOay781CFm1
fM6LcdPr3lqNbfvVD9G5jfV7Uo07x5I3rGVozcPqwoz2vXeQi6roaUpBbZC7lpwNtNF7nIju1f/k
7jx2ZEfTM31FLNAbYKBFBINkeJcZaTZEWnrveW3a6cbmYXW1Rt2AhOnNLAZqZXedrHNOZATJ//te
a6CL5+PLRzhBMmiDqHFn8n7jeWNwUa0zQQELrl5FLkJyDhlO5VNY1fcxst50+jtWlZDvou+qCMma
0Jy8HNeYF616vOSF8khy7nfVusnY+IXi1MjmTZnSIyy5jfr5uyd9su7SaIuyZTilOtLAcqwtBuXu
0tNyrVRjRBo6+gPL2Ge5PIJPQ9PW3WeTIa+pQoHUrJCn20SefyarzzQOyTtiRkRbTJPRBQGxbCxK
mQPUma0NTeT+iDXxairKT1SNRN+l9F5nVPMK4W9pyofUmKTb+GMOUrYpGqV5mDLXZqczEKTk3It/
BsaYE1km4qgwzIuIVNUtmeO4N3J5V5ZFA0olircyKfGCCF19KLXZUxDfnEnAIQ/XR0GstbnkjS1J
ikVG57gPnr2dtOxZsEL6MAc19fKGbzKPvZdCKaJ9nmCPS/0HHwkC3FYW9jkkmpBm24KFmUD1yT/T
Meqf83a4RrKirwRfJKzTt2Kem6whWhqRftksGGut7YxC1faESFCHUCW3eUY9kWfKlRg1jjRSyb47
+j5jJfeYGC3bR+JVDWJ8IQTyucgKOmYHGptSRauOCwlEvK+/r1u3lSEaFjvbupHrwdYTAxK/5w+o
rUK3K4LV3NYvpG2tVN2q8Wui3NAV/zZEfSyKrNRE1YJlCrCoE+wwmmgXD8a7Fi8bg/QOUF98TZ3E
FUcg18YaB+zrgfRDZETMUb7WS5PhvDbuldhWB8VS7HQcgyNpoT/DTKGTpEL//YlT/Euozv93mQyq
QQ3K/4TXeB8AdfU/gTV//a6/gTWq+gfZCpJJewteYxnz6d/BGlX5Q7ZMzKg4jxWSaCVM339vezH+
oP/O4P9ERdEtPo7/BGsU/Q/ScVWRV6bxRyo47f+VVAbWlX/yp2qSgiRHIo9d101N+TNE4L+WnGAj
C5KOxlDTBDL/7Wm9MI8SQs658YJq3tTZe1FfSu3RJu+ViW74nidEgg4PuqFrg0xlN+sPynxq8p+k
w/dG+4jvDUa3KlQnb18JUFz5/ik1vaR6TISDcHPWj9Tw6skZjS185yoavg2MYXHlqeHdN+0JuKDU
nlP10BklRjWnzqwVqYjGwqqWttreksDRkmdM/xOPGCetnmb+eOFFh3rywawbtLJJ+1Vq6B1MVncI
miC9ZxnZSPFB43iSm5aSJGJTaDXUKo2YE2HVACzlhYhaELFS9aj1s1ruG6RFjWELxrFTdnG1zZUv
AY+Obr5YVsvjE3CA0Nc8YhwtL/140WDEC1ofqL29CP0+jvatUm6iGrUeekyFmxswLGQe0Z/L+cBy
Z+oe0aQIT3AngVCo0dcQwWVbTzPPxxBqq5KCdU9bVKcRAs9KXwkhCrl7Mj1HyU9PLTXfm7LIaeAi
hGfkcOU6Has3SSKV0te1a4wyMbsrxRtV88KwH6xTNL6zj7XVVtffpmyvim5jvijGISJM6kYRh5le
tfhiza86OUUjztoh37TRsy2Yjz6xg866W3KIKccM3cCLfk2/rFdTW7h5B77tEPrZji9dyBNbehPC
Z/4qxjxVfNaac2fyHvd2b1KKXTvxtpres5QGFBo0pbOSvmf6nojNfljTfTp1v5O653dr+MrCF3U+
dglFlWc1P4nBMZ5ODb8ZIQtrV1ld8/i9GM9VthWikybA5nERkaTmVNTDhO4QHnUyrvxzMFBLggDl
RYIbpMBvseP04SMDY+p6HAZFTBbTqykD+AniWgs+/bZGG783qaJmfg4Ur+1WpAWc4vYs948AkZUm
3YWCohg59pQ0XlP1Q/012ARiTtts8GyzRnLnyNN7277m9TWQn+TpCG+opqBszzqSFsHc9lDm8rWk
mtcozm15Zi3IpVNiUemTvPOTmmgH43vfnKEKEuHAWJBLtlzsk/mp5MeQNqpA5806C3YrPdiSQNnh
7AuPhXKF0uqbK8u8OGxxynanHlkQgUtWiRVnW/eXRHiMnPgIslxarwd+lMkBfLIz6n74aSlHzY1n
3WdpLFdN/psOL6L14mvXqLhUNaxksK9qUnMD4uQAfvwt2ye5+b35HMa3hpryaJN/iYaDg6c3XXKT
SV8Dg+LzuVsdFdxEqfEwWWE2SVvSjCnTdWXGLdn2kaG4IY19hH/SIikpJz87RvOBdwgN1YagOxL2
muHQ5WRueWNyKuUtvBCESXxU3tJmJ0tuspgi0ERssnJHYaQ/J9dZ25SBOwL/yjDfpC3z7yQMAMq3
Et7GfmdG30MPlOBF/VsXfOdMF7hC9POsvw/Jxkw2ouQtVtvmSrbWXgiRqrw1YKQ7k8L3zu2TQ0Bl
j+bU451bDGkU5sUAl451J421Ei5zsNRrE4bMxR6KF0sCyfZMwm6n/YJGYADHsg6c12+ldh9h7yjf
smK5LeTMpQFbFsi3A3E+4tbZ9zoI+EVQt1Z6TapDa+7U3HYkkQlxmxUn1RVQMScen9pcXxvpaGib
XH5E5Z42Tl3a2UNANnf9ykoiCPw0BN3RznM0KcU5UsBIvh+runZI37p0P8Joy+jtnFg/CJVHuimv
HPMkP1FQXHztVZbf+BFm+cL9VgsfBeI7Oi6abh2HtwizNg+JDEZ1aC8qwBNL3y6cTzxLaP2r+mc6
0JuJ0RH73jnsPMXcptKhpZ8wB90tTqmxpa++id4s0SGYQ9Cf5XxPkzPSvjQ+2DIhZmgtLRrP7zzo
CbTpEKIuKjP/tQmcHGVTufMHehBOaMmXtvqG3dFjS+Va9OPdEG+55yi8LSosT+smoKvWo2MwQvIW
b+2Q5u64dRX1e6AnkYh1az6Jide+UqhMLUeqYh3dd9MGuA2/y0abnGmhsvW9j/JQWYlkegQ8XCXi
GddL1iA+nQ4JTIQ+KiffwQ7AWxun1jZz4HbBa0IyUQR9ao8yVRiuKW3VaF0na+tz+BCnVRStq3lV
v5WlnYGOmBuBm4FBO1rZXWYHidf3e00W1iLPaf4mY9WmjoDZ4TsmF1699AW8nhvVezJiJFaA0Lrp
zUXTNz7aDSBO60xFIlkTnMP0HQkWWt5NqG+okVTFLbI7MVy39Jenx653CtGWaAlOn0aTiFw0vdQ+
RCgYzPfxJ6avUQPsDD7MeSsi7qhQ+944HbiIbY6dpQDauFtwxA1Gwf26mb9ns4HqKPd+khXHEuoF
NgsskLBBtf10BlrGETmCH2HGvmTBa0Eu4gS5gsdAfw7Ea+RTqySMHt0fbImjJWJg2TTll06xVKQv
WzyVl5y9vPy8PE6LGsPLIvpnPRjTRUDQezlsm9Pgm24+GgMTzAYResh/WpcgFlLRDWwF5s1HPaCt
tPLJaNxwWCfisb2nnFu+2xBOXO77+SVqDnXkGrCpS+LaTTTeZElYbOEA85Jl2H5DuGEc4luFtH1K
MurriFyrWWkpVbM8tJxKey8IygKpLPnsR5QtXaxstQmEkZRgdgZsVOZiGkARMFiWbQq/TvtdKMeS
xMLpex6+w/akyB+x+RbEKQDH+0jPSqkgCUm3ofUliYdJeg9Y7TCJ43c5GwEmRnKWZQRxfrdf7H/0
vSGvWl7DYIDN5paXFZhMCMMfk9EhvGBpY8aFJmEfoGFk+hDkmyUYbvgmcbWn+XtooTcBFdeUjGI1
qJhqXJMbspLw4NVVz8OtWYfYgWuqMalCRpFE160U2KKq2plCUNeizvOI5ifliU46sXwMDIBd/zHD
rwyYpEUEtfVcc0o1wLr1agwRNX/5UbUmA5JD8ZCH6GSMaeWTp15Vj3I+KRGeW6tZIf4cPxpE4uE+
h/YvFYwBOK8V5hxO9fnuC5dSPNXta8MRbcwo1egoLVNx0eRjNseZLP8C3qx7a3EuXhjI+CpZng66
VWlXBliz+jDql3lCcTb9mAG6oFHdjyt+jTM3GzUgNpfPmOd8YyF1kV6l9l5Pv1n2xfKIboQ51QJK
+tSit14F61O8BsF1TOxxmoXIER2nyTImyHUNSNOSSv4lKV4UPWZuCjkod4NpwcH9jPHT5MNvcOn0
8bmLcZywxpdNuJb9nyG1jlL3I0OYEGQQcoXgiNOthxafC8wwlf4iBve8nJG7wNnBAsb1i680NzV4
hDNUEQNheURI8QW4PTpC5vn+V6KcRPNHULiDen8TR06tnnt/r2SvomHx/EKoYr75BVvsV2Dk4Mbv
3KL4aX5HObEL7SVtkOlMt3Egf58QhcghWA3QjkCT6j6FX2G9AVBAbQOaq1qooKydk8jWbRFZdbyd
4zfijeqm+zggcPfkXPLTIo6Rvwb1PvyZofKkyNx6U7guC81eCDUelw1TMkm/ioXKBleelwpHRb7o
McP6Vx+GdgZZklIs7JvhaqWZpdNqxz6w7EImaMQ00Q8Kq7j8ShmbRPhdEbWKzA0eKY1NxxRKy4hI
2fHAp4DBAM1IvVK3dUJmrbDNgk1DvSHD8dx/BM3W0ByZjYfRPfJ/WiK+Mz8k859LqTqIqD+w17sC
ud4yAbnDYeIaEokHlinSVuPEIUViM6OMs+pqPbSKy6knaI88K9HJBnQrXJ2kcEvkv/Eho/DKusfN
Vite81SzreCQGPQsbovuaETXtGCyL0bKHAhgmG4JTO08PqZhG8spl8ZluSYiK1+HtMTVww87x2qq
cruXnyWeHlzngvi5JPmAWBNmysgwPkzh4TMQKyR/f0o1hm35YUwvabs1lX2gv+TAMGTSRY3mJMOR
RGTkZHx8APdq8DMp9z551TqSPnOvF0YsXgiYyTyJOQFTLgfxnOuDnbCZDbVyNpLfRn+u5Dt5lqAj
2ZGMPodGGn6caZ0YyTpHLFSBlkBRY/ia3GI4zkWyFfVpXYBtgiZr3CRN9tkh5RYpggoLbsSvOBNZ
X4gz0LiJCVUXJk/CI8ujzLCWXBEkCG1DRnqENft39j99HmJh8qEbeJiS79D48Et9K4LSUfu068Vv
PfsqQ5ib5brZ+TIRrHq+C7V8Tezz1C1o5b6aKBMuImSjMYd05CRtYMOi9vxq6sX618SlY/fWrQwv
XbFLppuSv9X5W6Sch/nN8Hex5crJLpGuzXgWirc0c4oWN9p7rECG1vtBJxDiqDT0M7lad+mQngEv
hy6Pn34gfoBOET6fa5N5Rfodi4ecR1o4XmrjFuU72b/P9VERaXe8h2SpScNdg6qaN7Fwfee/6oA/
c5cZDm4hHGsmH/5BMJkJ93IdrOj+KzMSM/IX6kAoIndM6ay1m8XCr7FOLULlMbT99uCXy7fx1inT
wSBAJTwiUcg7DNXa7c9yA2Nt1s/QJo3oifRnW45I24HOpvjdBV4m7lFQ4UxKiwf9XEPFMPmAIbtR
uZn+6Wyg9LsIWBwJzsNiueUUtUqIUnoBXrjJxeRh4YRRfJd8mbB365FDzfJk81ItOO+Tn26McVf0
9J7Z1oAjg27GnwZffeW/8AYxGUsdOMRGCB+NRkMKC/FRZAFOtwEjwUR4rVr9dJGn0pCqnaLCmagr
E5/b6TCnTLWwEFDGAVIGO9ePerCTpM1ckuJP5epWlnaaebQt67uYRJug7UxdBLsMHjz9uCohSWbp
MxtIA7PgVs5R8N1rQMT0DFwhcrV5NVrwHki3Q0ftecMwKLEZGtdqeIuYsP3GhFHrtqJ0lePErkTZ
juV6I/SjS7kGtuhoZUreVP34LEHDtqaDgoPUzF4M5Otyd0h5DSX2HlF818ApQ1IkBMw9ZnwpKnbX
9iSH3/rEVaK9m/lnnr1KSsUmS8tK4hK7UvHwn6BwwrOVVRchbxwLXVtVa6uCem8z+lxSGnBDAXs8
ygHavZ3tKDXWBg7fyiS7Aa+jGXEitLlda2iFO8rhx5/WOI4W0lROXoD30DgOIsIZXV5LBcBJ+lZw
aQXlVZTvcYpzGK28vl1CCjSzZnX/KuefIWEx1OiJnz9A7HY+fJMPzp2VRFuwazDmZOquQP+hcLEo
8920aE83L5w15LQk0RXkrPSvgOurqnnEo+ZJfKtSCDlACaG3B+jTbjerX00AUt5ITHs5G9uAlGUi
sOk7z1nO6qcmp9pXRUyQuWS0kS8jhc/IljdFglDGJNdD/xp1jrf5HCED15UnsptIgaYLWP2WVBSs
BTxDc/Qh8dBhjx1/T30LAvFg4U5hKhPOs/wYJe6OivlhQOg7ROvFbE4n3KxhOhVmFMl3qC1/tI2A
IDX28m8y39l0Wl5ilb4Qg2QTu+6E1NyNxU6IQzuZUIR35GJpAWWpta0Xt2jGDbWH2+Qamf3tDLw0
yQ32lZ+6u4fSCSk2hDlXNoAY/kQz9U/LB4fgoUb0m0DrkYGZtIDf1sM0CjB7rmOBrVM3WCE/5OQz
Q3RNXfF065JPzX/r5msH3dm8V9GOZmJ5vBbCLSmfBZb8jsMtrrkFkZNKbK3NR8ha2uuEXkyUGeox
s6gM/Ek6f7E1SuPJQm8W5Sp7LfaO7Dt5NoDqaJ0vdyRjtzQJ9aU71jeM5k15AN5TcDpwogbfRucQ
i93QAsMaHxyM7GkUHbV0EgOti5+DXDYlblpwE1JkH1FKn1H8G1pw46NmbDW12FOEE3mkycPR2KFl
V3if2p2wOATxxiFz3gTkwoyu2PSrMkuI5KCZpEMQgRIM/IIZnGkRM57KKIZsjnKxxdIV27r4Y1Vk
Ey6yDjgbZOKhk5gH3HxDedCHo8aAqdyDYFlDXyTafyB1VAyNAAXzV8ki0BM8kFQbX+kf8qK9U6eT
abXmvqrae67PgxtVuFik2df2ArRqJsbulJcY8kSEII2JPBkJyOLu1AB/aRuMkQW5VqweZqMuTgVp
2SBgJVkJRKOuUqIPN2XBsZa2PB6EhP2qkbBlzFELBZfqpKHzvAtHmHh8riuDuB4vSlSVfgb9yQ8L
/XlKFReydcHATKIZarnYsbusk8FXjr1G8rUGTKP0hDrIfh+8EL/AHtQrs1eb+vMoR+G2ISIm74pi
G+gR21SMkGRISJTImuAwmVwEccCrTLu02qWSIAMrh0js07Hjgo4t4ujY56KioX0oBj8b+essrW9c
iyxxPqI6PpMfSLmYKm1NdZAdIxY+6qrg9RiN5OpR3p4oR2RmFto9+cjYr9spsodiKM8IQ1nkchUp
ol+zi2v0wJjEJhUctFeIWrY4A4dKXhQwVJMsvKpk6yFnkA4J6d+2ni266qwNvwI1XEMuZt8Gc6Mm
/cZj2N+Az61dHvPE64fwpud0d2FFCwn0ASRQ1EzxtICcuT6mLECmoCFOPxujWyu5qrFb+Kc6bogQ
KJoN4YwSX1Tl8OcXqZXMtT6CECadzogTZiz/kjxrwCTdTkRtMTVA8Kmcz9hVgg8ZodIm1/TW65rm
NReMxsuWNjRd4KefiEXdB1Z77WIAtSLStDWECFXXvryxiGNhp+tGj+CHgI6N4d6qvo9aiLJz800e
53Xq3zRJYibbqBoKjoUEIFFMqVCjQbmL4AvIDdfEQq7VrEQWJngWLr2G8IR4uvj9ROcTNa0heWYh
Cvkmg3jgj+uZ5juRTChjIq7BqYLWi+XgTbOyYkOnlbzhLQRClvghlZ58i3dy45fNECHDuA4qTjWm
QsMYPbVb5kdvLg/++FNKPPJ0N60acAIjNpilJQI6y1fjIIKxkq9KUFlFvxdoRNbyMO5WOcMfAG8o
HwLIE4qyJDZLeSWXdlnOhL+RrHQTxWswewJHETJ8d2qRG/gQ7c1aRQ6Yap/KcvFROtfTPcFoGrOP
CzAj9ZCvg2hb4A6spJqskxelxnSWCJsu2Vo5vbriBcDeaM8JVYiclbP+KY46wO9XPk/4Zi5F07o2
4THrtnsLw+8kY4ZvT4VhrHtufdq0p8Hc5xxmstmeBwJ1KDw0hMVk6rZYB00T8yO9bxhj6F9cafmh
lZ0K2Qu9UAGt3MSgjd0xUt/17jvSdlYTb7IoeUZwgfdqqR0wfiz0GAnhuBudIiiAF+U4ae+WFTCk
ooLBjixDLokJHbdNymeTAjjGN9PyD3ovG/vcAotEtqeRWfk6lCbBDIkrJpFEDYHFCRddDFrqhGMo
njRIAuF5DD4FLhzzWDfkNGydQTrqwqmXJZvbZhmrBOOmE5CBoWSjd+9BeJw7LJrIkApsWb4F3xMs
UCN+VjWzx85dTlZSQzT60fby5OHv7P3dFG+B2KXute/BXVe0rMDlrKLeWE2RjhlqUZIcx/SGTDZH
ZiS+BuOMcOa4XHtt/qb3AizEDwJBPFOPRr9ynyrxyPm9kSme51ssH9SXYII+CrzvGbWNyh0DEXXD
GgGfz4bwI6oxMWWYGBBuSA/taVqUsRo5A5SdCWJN9tGwjQR4jlZyUch4PL7tGe8f5enA9brkhsKR
hD1BGleptrFEalCSG7VbKVocoJrUPOtktQ76eohbIN/aWS5GUyBpyaSr4Bya5CbsVD788Bs3N4Tb
28TgDNrDOX+jbndAzYgn3I45bIxBJH92eDJ4VDtx6I6mV/SHnOnWDM4ZLizA/XTNOorGDGUp2l8i
Kzd69lK2dwuUUQvf/Pad8xP7uTDyr5iE9nozWiy6oi39Noc3E2bA2sXTSIzGLkjZCqJtK+sc4rYp
vmnqDZoiK79K3k2jOM7TiXeg050MraMUr83qUAtPUnuV1N8sv4v1M47V9ax6RfBjaWez+DADLv9o
Q6EEhZKunl5GwS59p8OTaqiHQc02I4cCn4Sddh00I8o7Qs94HQ32Pkxvq6J8GadXUYITd+vuOvTp
KmcdVvSvgbFSKUjHA1kbSQvUs9McXlQqR9SKC4rIeUIcqCSk0SbwMcuGOvP9i6SB24Wu9ASqnR8W
LByVqHUE9dfbZ3sMvD585pfq0J7x/tnF+KFNL1bqiMrTnIleTL5d3x6D6XkkwqOXLl0HWkbUHaPH
VvY3M0w1ox8kwUr5iqtjqHJ58f8FM2zQOGT/oOCjWFoWPfznPpzlqbuCpA8z7j49Zm2kLLA8seVI
XzG9opjKnOpaXbtH8CBHpdkFp/iJPVT67vbkeZO7zFYNOgJovfJ/My/bzbbDvYStU9dWDXFK774L
zLljmbWDD3XHTBAytxzscCuc5d8aJaeCT80dfkEeym4LjU4QD0ERlbIbgdl5ZavOldiyG4Jv1opX
PnXVmmZG3iH/CjvA0DujI7WYF4hmYPhdERx2Vt36YKPo93CLbdNDaU9rclGA14izRboYrRGXD27i
pZfu2G9zPMaP6qPZZS80ptBFCxKcu5R+II9x1GNdewX5bcrrqLhW4aaGI8CiHrM7pGZPdA4BQRcf
3ospegRt76F9V5oKMQDgQZ3kykqhvPeyerDG59Ja97f6Gr8nqB8ZOXdGQJ/eKysHtrfc2MzDVf6M
bKT3lu4gs3PGMyetUh7n14w6SsOLJeKD0FVSHenwMYk8XSTihYl8KUmO4C5xgq/oVYM/R+Hbbqzf
tQo40bv8I7vayCrBcKG5sImw++TPCsMryfm8zW9htM+6R0gEBI06/dOAQFQJngbccmk+BB56alsr
wbFJhlveSvkHIwFHXLJ3mod0H1mOwToNO9JJJovv3MFw4Na4a4v1/BF9Nff8OQIhbfxL7nslXeoZ
xMsNOgnGgBNNpV2bWacjOmNTyjiw6bEYSAlatZVdB5vQ3M6tW9dbPOwAtgWBGa8zT/fQQRAo0jyO
X7lbzV9V4tV6sxJ/jdWZXcxV1+kFOLg4lfYsuMB7wy8lwTR8+rv+AFnKKw+1S5jfknzbjq7wjYOD
fowWkUa0pdcLtn6YFiqyhhakrmwNc7Guv3GHNg+uXOvAFmIS58WMt4UaVMa7HhzVeGtNzqL2sGGM
SZl4qhcQdNNQ6juvbFgnpdmgn6+yDT8/vHIQb2Gs5HqVPtWvDRUFMNuZO6IKCXCnwKR5ibVlVIKI
yLpNH4D53JCExsMxlvaTSHbNLm42ZFkY3bHtj0pM1y8Fr+8q7tjAa5WTrrgsXy/lu/yp4ox7SV9B
yq7qjU5MtdxBlFVel61s65IjmzPvRTitK3LDeEKQkFcLkB7VRn7n/YADIxAYzIH5iEDbo7LFWjCi
UI3Qkq/Tn6DaxMSDEsbH0HAK5I2h2hR57ckOXWWf2vd0jQFuMzKgVshx98Vn80kV7b7i8bd6rgSc
GCRk8EgMBXb+XKL9UO+OmHq4mCu5XCPnA5i9cBaACUDr9eh0Z4DUb5p4HvHmF2yWeGyb0si1pfMT
GTn1POgI//Y/hCpH3x9CV88hj6w5SLhao+dOBwKjdOnDFLTo4LfZV8E5pkWjuB11Mk7wOheYVlvY
YC79GAFAIAB6D2l1N7hRk6AsDsNEeOqYMw+q/lLdrCauqTwyypRk5tB1Ene/QiUiDC9yLmE+adie
gIxwFjY57K6WnubgOW3iEovIS9O0W/VUqYrkBIpfrKSK3b8KBCdRlMANlgwgDFqnSiJjL0m2OJgB
GVA5SI8ufxRYT0t2W0ELbTrrVh3syEQrllG/29DfcfNZq9GHFlvH/7eCOArq/7OQ/t/cn2IxCDb/
6x+qi/7tH/+R2vq/5HqLr/Af/mGTt1E7XbsfEhl+mi5t/64ZW/7N/9tv/uVUfJpKnIof31mUo0Zu
6+ir/Uezomqaiyfwv3c5uv/x79l//HsTfuT/1B7/1+/8Szkn/oEAzqS4RlOX5iCJP/NvNkfF/AN5
KrI51ViK25WlGPLvNkeRb/GrBrZIXsU/KOesP0wDH46B99EyZRyU/4pyTlX+udFIUzWC3amlFFXR
pF1pEdb9F+FcDBxAxBWJAalCbW5I892pqPHeDgb9ybUqbEmLJFMgLThkDV859Xqx09KZiLtsCd+L
Taepe8ZBrQyScxL+GadHNcOso6FAjnsXujJHJy3PDIM5miYWeSf0+RJpPoNLYBLdRqyzDhlMwL7q
ZrFubXHAxXaZGZSPlQoKlDJ4SerQ2KkY8yBpqQceLVp1wvRbwJiyTKERxp3Oj4Qd6oHRV/Tfosxe
B9JNFhaGiNA5JkGlikdvEiqLSCRSCci8RH8lW1D/iAX6BmmFQmsMSVddjMngKU+l5BWvuLhRY63d
K7UZbqe442AYp2ed0hpKivMGSgg2ouOZXrEyHwcgB9JLMatJVrDVfAaeMgnOhr4YswA+NujKX5Wg
iQ7BQMdi3zPhUCTNDa220zbLk+diJgHYN2EHNB8B0yTXIg9WjP+SiVGsH7NudESRVVOTSX3DnBkd
ab+Ijj5erkjXop0ZY+L0axqg8/TYMPZWNLERaClX2yEI43MzI27ReGCmMqGdjUr7uJIm4q7CMlGP
prk3DN/WcIg9yorM/JQQ/Jg5bRrR7AMlG9Ui08n3NSZSMsVIN9W1ryRRUzdQxk9LmyJS7IOcRNQu
fjaBNhxtqr81QNa0RsqYLWACuFixqgxQfkIMPkR5kQ6Q34KOjJw7CnWDmgygbFgw0gS/gzn7xQ7d
5EH1ZQTTgen2womIwcTBEoD/LiyI6gQVaPVoN7ZjfcmQ6rtSVGDSqpngs4gfMYFx0zOo58TSd30p
gQJgNbCEurPDUvZtZYqgDhvLgvLjyhxJwAcUX5LHrZZkgBqqrTUAwzq4b7kiHjeuaBFMFnrX1DNo
qXi+tok6XRMtv5IvRmtp/V72owjPzSo0xjEQlWJt5AHGdi6YrYs5q4/akGyjtEJKoqT2rAJ1JYHu
KX6W7M2y55zXi6skdbmjaDF6bGRjSqEUGxx75r5vchCMBmo7BwoPc+E0817uu7S/4P9qMctjdYul
WPBaABIlKJ/LUe7cuqSCgFZuxkk/v+hVNoFgh4CCQbPX+3KjprgyzQVE78nfWVVByYUq0DhGa4K6
oQJh3KUavJopFAewyhdFr7y4wRRXQLzNQkswCrtjLBXoH0X506j1Vy1m/TQCLL7FczGiDU1HmgKw
rW4ma/ya5uCWdM23b0Ev+wO+iq5KHZMgn6xSZ4y3mmMRxOyoFd2RYWU+96kwAxAM53kZbPCX2NmU
0LuBLB38wOqpdUavCqDU+JV8mvrZdIRcAPeCgVbbKtiioEcGw93ZFi9Tn80XqqPR0tpx0ujHCa8Z
uA+S39Ks+Z28qGzWy1OU6dLlzy8hOgyxW+oqm1T+2y8VUv8oxLY96n4qYJJVyLeydOLAReWixj0X
mYzaI57pMZu0oN7VgxI+qjEgJBIVRoN92cuasDuXCpn1ZME7uTD4ECf4UPkrl2IY3aDOfLCz1rRe
cjnG0OFX0VpkeC8lM/xUTcPt2wPXiv5d9N2pzYOXCVsrVkD5pwiFZD1JwaMAxrYM2gQIcNV1cigz
/6r02nhTWxSCJbLKpelwN9MGe/4/X/Qi3InDPO9N5qRINHiIRNZwJLX1LcqTLxrq6YRtQ4gyif5N
vw4eWX/SuoEVTMzBHOS6PP75RRiBGjEkjW6aZNk275tppSXDnVjT5mmCwvCRkPIkfCvjhblRTTS7
vAOlVFJqYf1EabssOhWHQ6/ylBG0t7xUUhZEVVkrhPBupJEIj9qMEWJGcnziAKD+vQvsKjNiexbD
2hULxkRkv/FVUrocyatDBFV4iP43eee1G0eybuknykZE+rgt76voRd0k6JTe+3z6+ZKts/vsxswG
+maAmdNoFEiRkkrFysjfrPWtouo2kW/ePNAede/Bq8oeRUiYSOOW6AprLK6trQ51ZoUv+QyGzGT7
yl8UkvkWcW9E5wBYvb4Cf8EWOFG5OUZT8xx1rHUjb0zCK+MLq9NAtLh/ldtHSwHVdDc15FFUCL6V
2Z8y6b53QvwadYeFvJ+HRzRDYq9Ki3LT7e46xe4xlcaVUX5/9/1LyKmJa8dD+v31PClvbvHy/RWZ
GA//vBz8H0q9oFQT/9FFgdyQojT79yry9+/6sxY01B+SYs5StmU5tiRR61+1oPOHsiXR3VInO044
89/0X7Wg/ANBkQBOhotD2iZci38hL8QfM6LiX84L6x+Vgt9Ei/+e8UXepiRLRkLcsP83pWBKykg8
inFYGZlFejTdNwFB75Y1aBs5XwhF9tjMF4bGFRJzpUTzJRPOFw9rHH2+mNT3ZTVfYGK+1Kr5oivm
y6/iOgz57FLPl6Y+X6TmfLlm84Wbz5ew2bqvcgrao5s30SqYL3QSe/P5wsfaAfbIUWsZhOEqtJwR
3dURq9pB4ll9lMX44Pj9yPNr0z008wEpDRVpJiRsxflBt+t6Zc/HUdZdtPl4MjinxHxgtfPRRcH0
kXCWcT+i+Z6PN8U5J+cDz5lPvvkw/Osh43ws54MS0wSpIvPhKTlFo/k4JaaBHFLtUnTPcMufi/nY
xf/wZSsmVMMYvvhlfwliD6SpcTJTtU3qKnyv8X90fsemU9QaUpTCe/GDYaXL1H0MpdehzuMVcFzL
O1RGEG+wf8++3pZhaD6xq5MLbF7kC3QxUPO2qA4Ga99loyOU8mvB1oN70DDfjMz5tkRAuLYxCZs8
9xo6qPkOlgAovAm0bpcGRcL3L30/tCouL+NMf8Qsv/GaZESINrP27KRbJ015a2LvZWxUfIl66m4i
VW66Taq0LMVhqBDbopq44lXQRpy5XoOmL60RnffiFpasGqyq01bAiRCuDyFC4/mjpPJf/TLyDyVS
PNCEXUdtp966LKBUmFHb3XSYcFboDVZ8o+0rdFk0AH0X3QMXhIbEfmxgym870xVMnglNvI6hRPjs
v+332OtaWoxA0AJYj6bMkBa8JcI/6EDyl0HJ2K8f7ANkaKZnNXM3MYjHUbESakfUYonJIsXR/edG
EHgnUwLLRUJiXFw646wtfKaarFjxam+uQ6a1k8YrlQeQ4ZniiyBAFu/2xNDPBp+yTvY6+YlLDyJW
kcqvhD3qKvG6rR4x03MmKv6gnecTRLcb/IhBPd0HLkVsO/sXNdNhCgPntEKIInqtWEwm+9XCMW+y
Y+VSUPDVSJ3K2HV2HYDRdQoHwwLrSVABtFjhrars0+y5rDN/3trOpGWi+pZjlfnLCgJNUpNoEQpE
PUXc4VkPH/DHEs6tmlutMReMLYh9QKe5HcE6GMNb0AY3W7psJhwEVF2Ge1vyrncY4BYuz42cwPeQ
IRSkJqLQDOZFLWUYvLzE5Mmz3Ro8seglUgS7IgRQSNjDBX0jIwFtpVnTF/EoX43H29nLb4HFlHmK
QosRHM6Y9KGfUFQ2RAcvbJvesDYnkCVO+JxU+iKJeYbz61cHGrfJ/GCi+Kxt5p1ulqLACeI7p0qe
qlru7BppIwmjP7IQRJyrf41uzrcBMATVOv8GHN9uj4DbJLPADScbbZTebjR09mCIseMMc/K1RTcb
Az0NWQT1xktdsE/8frKdJhDUFMn1+0kORilZvjfbQgu5yCOTnxIEVI/V2wEU4TYjMBuoIPLxzK+u
kOtBjHBmjRnKdkTJn+VIggqTpqXBO076xq+CneJgyQyNNkNV86pXzcYNwUFw5s//Cj7y03tCGH/Q
qJy4Zvd0Mt59a0zVQcXsr2I3HfeTZIodOrFYaRUHmyZ0jVyHKL3zfbtaW+XQ3mSZ4iOvmGx2kowi
t31Kp2Rig0aM+JK/xnkNreSTNCa8Yrb6aIjvWUZ9+1SGyHHxGU77LgeWPlXXyraHbRnJd23s+ksK
RF6qrN1axmDuU9vq0BP4YFULjPJj5xAdS/HI3LF/M/32hsqaDZsHsLb2ASzwOid8Tfr3WK+RBg7M
QPuR+bIzsEsg37I8OhVRslMsH8eEnCvHRJ0QutgNyoIfmfQ1n2D4kM17gUrUkH1wjRJlHVxctK0I
LyMEA3olijbL1s29rct6UdfGjHCwnbNTlD+M+cTr7YE3R0VHuzLK5nGCQs6YOAyZIdc+qJi83PnA
71aueR38FE2aMhNMeaxzEIZH25xl97FJGod4Ah6AeLOIHeN11vJ2q/wgexqIP93HbgVmpRDpU6V5
R6sPo0Mkw+AMSuLatrgW7KC5Daznv+Mpy4CZIuwLMmM6rzkPTvg4Th+10stzPE7esrcaTjsmQafB
gALoPIpZn9KhQx6NRG5UHiKvboynwtCLbdyVeMz0psPj0YLAFaaxKiO676ZyDiFDHRwjGMnzzNEP
ulXHh0kdBj/LDomvL/vQ63f1UL71Eh8YxMXs9P2RESe/P5LzRwnmTIoLUJv4JHWzTZb/vJT9/87q
a+nWzFH7Pw8t159h9fd55e/f9GeNquPMxc8r+I+CFKfIv5y+fEUY1KxqLoRdwkr/cvqa+h98OwNL
BpOKMF6bL/0Xlk38QdCk4yjTVN9cNvlPilSp60xF/z2J1gBqw+DTtPh/Lln/NrDkOBxRsQ/Yv7Gc
VvEEl1iBNjG9gx/JNQNGLhmX9WmHtfxo1xjyRBBzV7YzuawqhzjSwWYZHfi3Dof6VkQPwXyqt0mB
6tPapYT9LDwLnFiBwSx0I4YJ5YM7j2FS5AxFUZ3NYOMztFwndkMBAIvDDshUaHSybWoA3+ANtibV
XCA6QC+1228cIz7quTfxnJ0e8mO6N3IvX/v1MDemoP0r210Peb2LLHxdeJpGPPsL3vnhAiXPg2rY
VURNfpp9ljIR624Aippa2jb1GBZmQf9oOV2JV36ymAEWj8BncPB/zl8wSaldILojlk9CsYhJxf5+
0IT/VVq1tYqqAhE5VAU+MBaOmCtH1qWRnH72GRyN1kAyWcU1IpCPqC9fIakISNDG1lDUIRA1bohE
KrcvnssJe2Sg0KXpPgCezBXDpbeZxOilZj0I7pBN+95rkYBu5nFjG+zHAc/Ep6ll296WBMF60REF
3Cw84OZbwTd7lSHEG3Ooj1pC8kjsGpdSd5y9n6MKbhyvueLmaK9RLnnfdxrf0d7bva8dRVkfkJl6
eGpKyP61lW1aK9fA+NR34JyPMjSrTU/MFFmp+HhDjMCoK2I01qP70lW8vLZnKEp1apWuk96myW0U
RXXpfQIU81rT/bAHxi9JZNDUh2JHVqlYiy4dHp2Jca4utehR6THRZSjhylYOT33sMTqMAhfKfSZQ
J3HyxxrPLvK5IfBKLGqjZO85sxt6IA7jTHNwZ65Dw8Qy9Fr3ohKYo8zwoT/MHAhfgwgRzWyIHEiE
mmkR9syNKLi0cSzRDUFgaSxNOyo0DsS8qa/JtvqtqjoIcHH6M9LnffhMp/A9OBVjUDylHvK93C/b
+8bgi03OnhLCmzvL8GysKFAvkmbctS0/j6YgNcQgt+xeeVR6nhSHZOZmDDNAA5CGT0W+lx7A8Dhj
cKklZfCgT/a5dkDB+V3cPIvSSdfjVzozOkp3lm390otuT6eh1qFlpyfR21+RjOWdoWNYgqA0q+yj
bMNAS63kTATxbdgg1kwJ4Z1uPvHz23oARMo4S0kTRaLdaP27b+YfbRiO90Vysmb6iDlzSHqAJBVg
Eqh+COFrLFV2inum6yDZQdH/Jaj2lQYhLI9u4DYWQ18cQlUdchhztbJOkWohrckDPYIl6rtIju/Z
kF5LX91bQJxYoex1iIMghkKG25OerUyBU1Y2n0aIyTeVz6qIR8TjLiXcpS70l5rngQk9gFswYIPy
c+s1R7fgZJD1hpcwKn6UbncP+Oa5yYtXqakbWsVFiaFhGoqLqfkdpIF6Z0MvysCUdRnHiBkPV8MF
S1MshRYdde+nHO2fLe+paso/+5reofOmSyyR9SI1X1RluJv64GLPqhHzyvA9AlqjfTZA0BbmZ2Ng
X2hjqS1HV6OxFx85wJcFPzIUnwgvTXAziTE9aqg+xiI4NR5EJumfW9/YQr8bJM6OgW0opuWQdaXZ
0mGAL9yFWFc0yIR+bLyHTnIIsWmZNuaDuHM2flP3IOXiY6KDM+TmgA4uv5K1BS7KRENQgFgwVL9q
GgQthUNDiEuf2B2s9ZruotpH71qbu4KcR9LdXybiLgScpDC1dkWTdUwGh/cUwwXEQ97y07pBLzka
aCN0Y1OWmFGk86a0mlWVRYIo40SYcZXj7muJXKtDetAec9BVnRzXsmi2EaHXqmuefFOeuqF8IdD7
jkMObe4N/SnX8k8Hu2yD36IT57Tssp2dMgNoc12DmnQOB/dc+q6O/x1xpKvgcWlo94YBV2bGPmTi
dFsUdJ7rMu3pFcOM6Bl+ySlHHD9RstEBQG1sv3wAT4Y3qyZcnbb2I2Y+wxnLQjvGpd3rOsAZY5uR
veulhQA0zxHnB6h5Rp9hAU96O8XGWS+cuwqt1Rjdpmq4A8GC3SZuf4KYZPixVXhdcuHuDDY7C5ZQ
+WJqP1itHGl8981k3TVOdgcausL4DcGyk0+drN/dlAvBY589w64rpz3GbngPoFAfi4Pvs8iwqkV0
7oqcpCh+WCViDE7UX7U1D1Lj7KcX42OpjKNJMI5JBinYJ5zW8TLSnDs9LXe8E49W5t/DsrzKFL9t
XR0DX9/4bYi1LARrJvYpB1PePnez/caLT6p3tuwcX0qkKAqZeMCgI9ef8kIdGHNwxFhruMUaJC0x
Fucw0eOlaXlnBbbR60HrwfZb6JrYFH24N42nyk/XdR/sp+I96asVs4i1Qsmexc4s4t6OUAklmqTa
Hh4S1oiDDkMJ5c+PNhyXGmSgtaiPsvayrVPow44AmnkRwJITRHyDdb9gkUiEB55ElrqLbpKvlT4+
uC0YE4p4TPqMNnrN34yjc99hIkSjBlQxQtnF8AH+vD7U2/4UDy0ulACX54B3s+Nm0KHimxh14AyA
l0UjxVwnJk1S86/SSzelaz/4Gvb2xtpEYbMNUnV2SOmjlcVX9MvEbpaORD6j9iinA5fuHO8E7EKa
62HoNyrrd4UIV+Zo35kOuW5FxYKKHGlP+4WGelPF+Rl4nqjeckAdgxSYQ71DmddfvYy4vRpLm7mI
Sn1gXPYhqxxqmwjOBcjqRTYjJIV2itx8i3hiP5g2tsboEcTupp2t/vpZG9jbBcapKMIPzUbhDnMi
xe6dBFBX03i2dfpXhU9PGM2haIOtl4itRfp06CXPxV0dvvdFshq+nKo7kApGo48oHAYFAU7+fNC8
mn696wWCZ8tadWI6IxzZ96690PVi1iLTqHEoV2oboZQMdUGg6zzgsNCc9Y7/znqSDKjWwAPR/Kqk
dw8SxV4Y7guIYT4v2CfjS7DkTYtpMDusN+yw2e+kiOGB5MW1u4WUvRuE2qrS/RUXZ3u+G3lMZIqt
V4vnmAW4Ktyj8LhSergyXnA1mQ3Fxn3R2ls9HL9CaV2MqTtWNK+1nm/MQFALWrfI1o5eokNXaW6W
w5p6JMmvHG6u20B55IITwWmCIYWgZwvP8UfTfYRtuCfpejPRwAuWX11Lb4svvYrid6TqqAvmAKQS
5wESOdJtk4J9tazWtuNh2ODUlkW4TnP9hdyEWUG0nVRxChK328kpf+9mJuYccUshV3vJxmM39lbj
NQtsxGqRj98pAeqaWE239IXMVjH1t5l6r543bCrWOVHoaou+La5Gh6CMSyYxfrZ68jG4nJ0M46nh
nnGmkFMqkC/n4Lw+a9g9gT+SFugdJ8wcuTlw9tu/+CnyIqcsTCca+Sp77603Z3gt5imbg48IK0PN
srtE6FlZ3iY1xx8dQPUap6VT4ubSE3MzIjwOfW1hIyb1XEDzyIs1p3nJawWuBvf6oAARjAYawmGp
+ROaBhvpUPrIKPBQNvVmqOSmDA1vxZtsLbtdI1vIBDi3CsM6MxvHSss4UrM2vW/cev5UxydjCYti
kgBeo7DKR3gAS6TOt1bBNEwePfsNAhr/l6WDjNXc+Qy1mRR0GKvTbW4MmxwNgNHvMqYlpCPtR2Hu
pjgk2UeTjCiHFYSuQ2RNd7ZoVlWgdqE2HcLGY7qBSzXxcAPJn2XnMlwzsl+eUCNdW3c0J1YP2vQ8
DSwLMLtgweoOyYAJHvy7m6tD2808QGBEuCsPI7MIShH8IEjo9FOMqUED1DdnhgTEn/Z2sed8eGgw
VYUusxyuoTxHyDgGh1rgy1ew4xHN+o7cOujJhZXcmTliN1jYG8YYKwOGbjZaG5l56yIy8n1cr6zK
zTZ6DoYoIJW+2ozgllSToBQb9FsM0tSR9UXSeaHU5uytiQ14H0rSVJSvX7LhMZ3LNkeNb2U7ELlq
3GMUO5qt+dhPXyW8TzMKXvvcYDjq4bRxIJXWe1JKl+D3obB00U43GUtaW9IAt61+GiucUbZ69Jtw
O5jFGxFrJyvQLqU1bbvx3dyjgWGfYmt4yab7yvRwHxYXMUbrKP5qexpQ8h4cTE+Jpq8RrNzkkO9N
3DtWa0IdMHZpFyyNrt/IJah/fzEV4ovMt1PY6QzREEV4Gv9Ul3c7ZgPZuWun097MDoClWWUrO0hP
Vad+hunCHRKIMHKXJRocpxDtK8CNzowJVcLKUVeIU9x9X/FXlEQSGO5DTGNKBiavLknggAI49Soa
63GbCR9qBP8gy10y0t3aLgyofYBjgCHFJqh/zN5jt6g2s+eRJEk2DEfoiCxEUNz2xcZWFj6TfO20
+HfdZNgkDbArLi2JwRBc7jLDsDja7QFk584kHItg5VukU6RiB6wtlkp0NA77Hu6Ga01MK7d4IF0M
NmED8gSxQ3svqnUcnuqo/lA0+/U3Ao9o6KA+Oc3PZDwwf102aQai/EwA8dr5iPNPWOqHViyD/g4K
6XIi4VtBFyrwSrn7lLRrkb1q8lFETyJ+6/inO5+erm4Ty3LFraCbJ+jETc46ikimW5dR+njgKJ4E
5JfBYSjp3URCPey89ZPzEBnO2i4JguC0I6NkQQO4sFGzZtvCf4gCue6HaO0GT3YIL/05jVj/ZM65
o97SZcdQdtpoyMtP3BdTYnC8vsU6e9CCckWXtGjSCXNUTCb7jynzj7qkQmh8ppLYwBr95mc/G+3F
LPfKO0ameam6CffMV5+GcJSyZidH5yKcvcIkbMW/wohJr1n/cNxvzpHrgX409ixLofL+tPBUTwXW
kmytO/ZBh1GVpMMa+CE2PIRGoYWKuNIPrELIndvbnCIJitJAe6kwadGLUQGkM+RKe3eL6eZOJ8YX
bYWP31nXHrZTg/DzKVqHBYazPN9GJDSFJAPEtg3Ip966Aulbot0FSbR3pb1wUozw+FqJk2UJdx8R
T7cgxGw1yhHjorsjweaQjSB1UOTqiDnDwp25xebW9sc5bJHcqwHVCJn01mUIfLKpK5fcOJvzwMF1
4DnZKYw86rB+15f9ns3Htof8gQZmhZPARbNk9edeig81pP5mwLysmx9WEV2zwnzTTfEyZfXFtu2H
3JevtSNXWm7GXNQARGTuY1x18gECVrouEyrNbCgQ/psU3pHvQ+1gUr4xx+lQ8KdSMxLWMUX27v/u
cPb/Xdmp5QrH+U8T3OVbFofV32CNv3/Xb5mB+Ye0GdS6ZP9JOlQTTedvyan+h2FKQwjFXh1B6ixw
/UtmwNafL5GdYbO4EHzprxGu7sBqhGGPOIBv+Ec6A7iMf5vgWjr/8TQYFDJz1Gc25X+XnCYVIJIw
RadtTSb0etlXjOry3w+A9YOtsnANkN5Vh2l6TyWHTs8wrXXldrhlPehXNbm9s4qzImAqze+c0f0K
va7eVbxNd22XXPreZRZk0jpPth9hEkq3nWPZl9oKfHj2rbgVaUJEVILHiooaYPpoxwx19FOOfTK0
ur2CYqZCY9wUbMdgp+XaZegmTo4gwD2SqmcSf6dz5Dnj2ZAfY4CVVGWuxBxvSxq3NDjpVteubcGe
ejRz93UoKSpk4EZX0ytdgsFhQWuTGdEM0F42TdTuo9j82Qm68MSHJV6M4li0PXiN2LKxaK0nYSDz
dPsrJ/Fw/f6I7FB71+k0eE5jhBupsQAlRQMDwfwwdXjaUdWdNciyy9lle6QtLTYV3sq1UjGJlcnw
s9MMxnFjPeHqo6ESgYhXrYt4MrZEccqcj6HEURmYOZvozm3eR+OVOYj9U/O1ZO3Kc6IRpmAHbv2k
dfAZ2kYE9w0KSWaX+f33A2h9EI9Vfo2CuLiP60Ad8b/9AGrz0pOMTXmi3GlVF0lzqKHkoWNwzyZy
hDP3IJonZyy3aSOHQ+F4H1M6+Nec5noMhHiSEL4Ybo5Hrw9cTENK3NFS3PvtQLSghE9QTEACEzxN
VeltS0lckzeE5UbryLanUSb90C3iw0Bg7THLtM/eKNpT5eoG7AZZ7yOwY8pxTroXYf9r2+HWOg56
FzMjFdIabpphE1zO4HETT8o45gkTQuTUC7csmrM3P+hF/iNm/HsI08k/Kkwppj2MZ89aydI2MDCm
JDxoebdTyhDbLuS+gTn7qyzjiS52nBiTe/2BIK191yX5AQu3Wsdjjg6zJKS8zTOYyLV+secAjxGr
w58PaahjImShvDKiGNgiPmi7C8TGSJsXj7ffAgvI+JlShKrKltDMhNp4NikQo4lQeZoS5/b94HQR
2R7yC1UAOOzEqfZ9hMCsCOziFgcIVUs6I3YpfIpsUDKgDRmKTUCfOqo7BN8zfPIHe3j7ZqUh8el+
bRC+IIiMlgOJAUOub+pEVdtWjNCrR3GNWmkTxsIDNE6QGyEi8IGfzKW1nZvOumfbpigUkL8Vp+8H
LxyKkx56+SkterSrhb5OteSZqCt1VjDFzn05QlOMTP/UV/1b3pbOrR37+M62itfBZzHMDF7tkin6
TDrbJhksQv2r0ZsGsWpXmmQY0jYoZglQi47cUJdxUQfdouaLeQZ9wEvLam2kxFDVgbtMQ6O4qCyZ
+f262qRMPB5yRX8UJDGYdc/e+0HJG3R+SDMAjsEEI9uV9J9Z35THqKCSclX0XGkpEXSFR9RDOOrV
Fst7em/WEBgCw5bLsImy++9fSz3pLO5E2ScHEOzdkz5ShDuNn+57xSobNzb7hGEIbg1IWM8driEX
7E624xdvFwz+2GT3WVRAv+SaDRvlYlzJwXsaX2SD/Zq0JNkXfmFda97x1zgyrzIjS0jLB+Mg2tw4
+Lo8tqpLj3XvVrd2fggqEh0Gh6Pp+9PvL/ijaTIooVrK2U7o1dRcoPzHVz1IXfy9RfVm29qbVyfm
fVdl5TGEu8/oclgFWYW63eI5dzmGmkAk7cKvlLnpGoxCyu+HQ51mwBPIHFqEwaRfKr3fm4HLHNSP
vwggIOvWSfBJmtdc9zdNiya4hILOSpoLSsHwAyssMTAZ/WpM2vohbSZmtU2LpH+8JvXwmE9yAvc4
Uj8Kal52/Ee9GFFLC4kPsnCwEKvGWTcVFRFaMGyEceOy8q9oK1m14teqBSRxbjjKh2AdIAogi8Hf
ap2BHMtdDu1AkOUYv6JS11/GgoyVqhf4Z+P8hbQadl2DHEPSrvXhs1LU8f+82vqfqupU7JD/U7m1
aKvPtvqbqPPP3/S72hJ/EIlmk7usc0Hr30Fif1ZbuqLasgzW6RYrccdw/xJ1GqCxTelSbZF0ppxv
nvbvags0tqNsmNpEjmH0QY/5Txbmlv13MjaKTlsohXbUZZmOgvTfqy03qYNoVgMvk4k89r4Ok7uK
YX+p1UenLK66wpkxZgkhFX3nECyZwL/yEUL1prYh3zvsw5vAuHKbpEQLXScg2cM8uZGNyq8B5l8Y
FplEVqwA0jD95J1OzLRtuvd5Hb8VQeBtVdukp9zWnmM9qY9D3rOXqMgt4hz9GVWK2TN2/56c2icv
jFiYZCycvj/FzUJAKQXrso00eLvhxIEK5QSvfYkPMRLGOoJMBzvRzi5dcU1UOm3GtNO37UgaqFWM
4bbMtXhbcSzsKm9wH9uifUxxnryXLkdGTcQhk+QxOjqMZYnqVkJx9yaNtro1/Us/aDD8Alfe0sl8
UF4IXDnMvKNqxukSxv3PUS+0J6bt9XnMM0ZOU+Q/U1KmDEaItdTSFqu4HierpJF8S1vV57hsghNj
3EXu9/HJM/WRBBvHuENn19xlWg1P3yle1OQ4W39KewSD9usQAaH9PrVShTkG/Sm6H1Qal6Jwt2HU
RMxDTdBBIhHFwVRhcZBDVRxqp0jQe2nYJmvbS1eUPPYZ4Z99/v5In1gWCbANcy1knzOWAyvbN9x1
WTvPsxRtCj3r2e1Ibhu1KtkN86cxe/NFxuDihD4Nf0SCXtWzOzTpjp++e363T1EDroQy4sMs9XNN
sc1BGm1rbBtLlqHoqnAOEZZqxcn99CvRQtpK/DZL5qGv2OlJ/kzubG/befl9Mppf5TyQrxpWIk62
C/Lw0XHH6zDo0ULf9zUHapePzwKDSqjEAeXYSm92faffpRZWel7noyZL/qCBxlsxgcVLRROPEXmE
9G2GIYbQZzLBgwVes1nGIZBQGmw5QvFrMMg/eANsMGsFuHnEHxllyuCTRlzCUJzSoyLtdhnzJIdR
56eC83umZ1V1D3+YDUvmGquoQCXpBs1bjmVW90tYkjTymfcQoz1Y5MMdwP2rPg9WjFo7JdChAksD
IaXwz0p5cMmQsVv2tqX32njuZhjyHWNreLfaypJAsXWNDWeos6f2GO71vUJ0Ko95b70nAbGr+zbv
3vHGbcbAejG0nmG/t4mT4DHrjTtHxacylXfgksA7kx+apmf2ShDI7WIguiPZ9vF0q6XGuFt7aKpx
a0PqTi8iqy5B4bxGnrely8KvIW81lISgCd77Vn3a5sK37Ocs7p5Vb3xlhkQU7Qc73QsPBRjItkQ/
4yRSrY3cNIDTu/qRJI95J+Eaaf8sLLyGGgSKXqiBfofUiJAOMHCm6i5TKHni+qerT8U+9QrrXgae
ebIr/TGeP0Nv2ZUQa/q54eKlIfniMWly8yQG17xLRBUdcoU1gz1dFC17M7rLu87eWxG4horX8lAH
tFPC6k5+VQJms3z3Enatu7L1HotzXUQ3Xx/vI1Qyh6Z+7Z1gvPctzqbMV942cjps3wEB9W4E9Kwr
zr49T8099ctSmtpELdKiQvfvamcaLm1blg8eA0uaj/Dotzrj9FK94yw8Jk72HjXWLfYA4TugZMuq
xbITfiYzLNfJMSh7QqB6NhOyvKzgPY6cNeHTrGH0L8eKQMnidBfSpdg2HGyWBLgJrdubruEu7NZU
yz4WS10ZVxwvW3fsAZyyFlmzeydAj0Xh5IByYEm1pMcmpy0y1aqdgmveaa9OOn2WqphBg9YJGAn8
HOxQBzUu0YEhFxrjLdJt9hit/uHbvNZoHl7nT6KWc2JK1d3ktMgZxhg6c9yjCknPMhOPWBCvRRGd
nQRa76Sjqu7N9qXX8YWa9ZsWjRnK3uIrJ2hGD/TDNLtAlf8+ldWHqm00HNVn7XC/8KvpbDEXxEOK
ftxomAPOKVqJ75/D5r4JGS+it2RrPNruIsoAVUD61Errke6DcDQRXfD0LR017YI4OWDGQzDaxly5
ZDcAzOR5DTEAiUHsKkCqmwggDhBwHkyjtA5MG3DB9y2Lhj8/5Dhh4h3OAcdhfjZKRs8R5+SdFhcB
6omi3HqxZyxkafh3cGHQJZveQzdZjAexs56+HzqIiEXfjFfswPgafbQDrtddyzyq7sbIytbC7Mmn
dNjJdroBbLAfYKnCuLaihOSB1ryYtbVzMpeE3rhV1ygOQOHm+c6tXSIBEvCVQVS89iWgInfWg7Qh
aSBw8sMtT7AHxJGw46/ISxjyJH+N4NGFU5YhDalfUiRRhzaEV9Np48ZicXGwRbIuFdlJ0mJ9Xw1+
cR/2zHECAh1xItPVldGjqY3uvZVD6UR348L1BdHo03uYIHJZRwj3UL52rQwejCjFfAvEbVX5mvkz
sINz03ruY46KiR+P9hKngUNqoWneZVBMsfKHGnRsYa07ldcPdsswW1jVS5J29rF2mfO6LeF4XSWa
TcgSiHVMHlziOass0cZ+FSDI21i2uLGVb7ak0xtLnbyhFOBq+mVGDkkcluh2rYW3Ug+y9uQSKo0n
OKSnqkww47CIhzhksC6ieK3nEfy8QMd22jClpj8GODgYZKIX5XBQqdw4U8q+pR6fXOGmtMA0jY0L
Y8aqzXMzBrRVRpcxR9ZwTsw2ML0chk0zGSdPM6aXFkbbRnO5sgp7xKE4NBcPr8NqSicwhXb6v9g7
jx3ZkS3L/kqj5kwYtXFQg3JB1yK0mBAhqbXmX9U/1If1YmS+zPcSqNdIFFDoRvXE0+Pe6xkRdLrZ
sXP2Xrs5s/m9//Xjwn9FOfv/bnPWmh1a//S0EDZJWP/jaeG3F/16WiAuB525qtJPVVVNFwa93l9P
C4b6C5hO5LUGvUwBbu3vTgsOylsN1iZ5yLb+4/n/W2+WgwQv0Gw+N7AC/mJr1rb+LK41Kcjo9HJi
4PuR6fOn0GOKxyydCYWYgcnBGEKfkWCFyFUZkHOHzD1QpYQFNXbwjMXauuZmnm7SlHy1KrZdh+je
TVFBUTRmHV0wR4DRhyC+GGUDs9oHJ2bc/scD+nrmW9IsFj9/Nqm4sydKYrcBdXeaYuRlSt8eUsRS
1DaxWPuiUR8GiolFp6nyuVJQNU5e/2Q2NIG7Ql923qDfasZUPARdcGyroLrG3QTdtAiYVeQkUGbo
TI+Wr5VLMtPnEzsQMOejxZu30GTHAV08DCEBQXbHMaaNCMAdnq1BvklMIUt13lMG6awLu3w18bHs
xrg41y2mDjn1kJWSdVt4r6V1LWtSRzAAPE3m9DjmsWsVxTe6rs8EJ8foEQ6RzRFuMv7qu5shU9dk
IbNvlCh+aY9RM4rvysdeRhIOSZ3hY4TmacjgtohKXPX+amjZO6vju2xoDCErCEF6odx2pTZ+93DS
5CTuSy8gBzGnVdEilm0Gqr7iOzGJSyh85bWpsWNk4tDG2o7DBUSimCEqxGSDZnKveDOeVdDNYAmt
EUJYDTm+phuSgKDF0f3gxduiCtsFMvEDKOpVYxiscXTXFzbasCyC+ROhjB4c6mopq5dyniT5s4jJ
Vx6dPL21cV0RZC3Y1ZOHwlIedDEgVkQfZHYwwglb6KOc3wWGeN5hY5aF5iqIp9X0i0BYYKmJ/RkI
SdQRwqP+NGaeaynGnA6IWWq+NGilM1GhjQK/BvDW+RyRwWVEfkZ6u9MjhIJRIVtatQb6RtP86gKq
TJLe4oWaISeylOyRj4INtXapFgQbjHV7q0bhY+CI28FOtzLwiLbQ+0+7b6cVvcO5T2h+FFrwDVTu
eRT5BnbnQ9w3yVIJk4T5HETBMbxvOwzw0YxTZfDXQmnaVT5VSahufNWHBGg3H36iP8x3jpnC3LPl
NiM6pVLbjaNFK4VVZUVoZ80hJNhWk7K2urqHDJ/flQ5QH6OiAB/3kyLRDxqXXprIsjIQQdQUStZd
eznQHyxhlPqgxXMV+R1SkyD3XmHgGVr6baioQTuApdNsqjH9hBQBB0Rs9o2fiVuzKW8zo90MbXar
mwpXar5mTt9fmJUiwWhfsUxdWu43kgJOSEbIqJ5uf95db1BeeM8CkD/hSzXrx+frJ6uvvB+uRTJA
5Em6RyTvb/haVr0xPevEGJSOvtPT7t5q5avJTGdbgoL1yXvApocJkxxJW8dWVKCFXyooq1VASpUA
StAIInYDtVnnNM4WOaKVdS9GNzNvHXV8rXtQkQODji2l8bKuxnaNAoNzUFfcomCS7iHqEMPj71lH
XZgsorj/UBRnqar0k3+uWRZnZwlHs+qHr7Gm+B2twF/3XbqxlcJGw4RfAMDFrUJYXSLBmQ4hwtcg
bnGPWbdOSJ7Q1ClLW0N0QXBx65WMngjYMUx+6zFXPjFtvo+yv6bCtJdpplKK5Lrb2dqzb8Y5Wivl
rAHbd8yIbgOinUXkfMGIQMCpNYArrBBX2IdVinciPz3ubYYCrT3Dn5HNjcpLG+JWGKgxlupgrXM6
wQjPC7cOyXHsqif8dqhA7eZYyAFNtfPSa3SaA91/qZU7rU+fk8a4JWnxCYnOZxcAg6oEWoJE3U+F
/VSgRULVSF52FW187aGew0KGeCaBJv6TGpF2TGltqNppGDo8c379qNQDHVwlfDchKqFrc4MExubQ
dw+135xFTSYPWneltPO1oCYFtYVvX5WP6VOaTC9NevtzxTmqXySzBqSHAId7NDOkA7OtLhrDhgNi
ALcY9Br5Nf2erkEor41MGrPRoZP7wbGc1LXCePedHsZh69xYoXmVkUcg8WrSJH2EEm3D6LefA8Vt
bQJSM/hcV1pEh8WPSRwBLto/5aAT7XQmHKrLKQv5qCcO1y6gdTAQxv5zt4iBuy0XCFqaJL4k1HBK
nvWLRB2g0xoRJ7HFkJj4gZkS1F/4pUmJSVSx7FKMB4Q28umRiFR81odCeU5LByPCtCoc4GIIDU3C
4zzQh37BSeKKsxkr7FTJlVBjN7f7az7gkjCIbTb8OfOhBSYV2vgeAtk8Wha6w7DBAdinCChz1FxN
Bhm7fg7xj6XxXu04QgZIBeZVWMz7Zm4FANBYHpK4/xpbmBZKBrQ77K4RiocwEMDkQIZaGXIbgaAe
50h9lysB8dek06lj5ppIZpowCdftwDE+0JUnmopr+C9bz4HZk+n1pSr9lzzqMzDPK7WgTaik/b08
EWEeLYoqv/Wc0NWASAEBCbBSPnrzNoJ94C7xOVQ2BE/EE2mqOpBLlQBOwl4mYuSCaD+ZJNlqZhTt
hxLJPLI24waXUblXNLAhcQXcpleLNSsdcS5TU536jKCQRoTrygmTs5xRrIlpr/ncGUs5WNXW5JOM
5ofMv6CBftz4JU+zAJt2pHNTxrNlt2ZAdtMIrTg6U3FWpV+efh4YZ0DsmZToI0tCaz2RslGZAWLn
AMXzz7M/Hn7+zJr/Ih8AXSuULGvEvAOq6sqmX4mT3pUzmwlaSHzxUwU9TKfvay0t1n2csFfg1I8u
9gxRgQ5eEMythpefB9Q6OOF1gh+y3Ny3VZoivOuIA/JiiKAFRzu181wOod7V8X0iK3IW4Nbx5e1T
bPbObW63xPJiUia6Rl2WDst7U4Yn4Yhqz/hX35Xm7aDde2kWPHeyK1xn0Bm96dNb2hrWWZMVfEKL
KUw0aTedDbizBy1wVGo0s/BSONd11i0HtwDsMxrxXFeKdUcw0dbGNrkwPGRKlVVI2HWYPmO1hKrM
h42MZa88FfOzYhAAJ0Man3/82c+zn3/38088orITDozAWaxm3xpVu1dTfoNlrFsDmX30ZlTLdO4K
DWZpQZgittI9JgWm8EqdH4hb4GYN6ROChNBvUO/rN0zE65UXeYGLas/zx+SVQK7PMA/L23FkBBeZ
zrMvlfoMqeYTIbp9aKcG/b3v26tMmZEAebsax7x+sD2DlUEnaEXwTwMrHc7R/PDzTCj3GH0L8iTg
32Vm4rtq77QXo69zJOp+TDND6MvCLNV9Nj/8PJs8+wTcBNZXy0+DLhHz5YCKFEpnUxT1dajNUz95
wbngJEz/RtdWjTkDrDK3l0RROiUj7z8echalOb4aDHTAcEGv5oluVSfHLhi6lSqjcVVHXnFniwl1
nyILBpVyWmJ7qG4xGybM60iCSb9jSCjkUtDOrRlgIJRsmH8zIFwkdvqhI4s/8sn39jqQKhwG/rUq
MvKT1PS+MvPxnQHJcxQPj3YZ2Td6ilXELPCJsVnX6NfG+siF0Pepjrc3DUR9DdE/cLrBdawFhLXl
zQXLRPRNuxE1dKS/ZdOcKJcZdJlV6zKOfrqvUeEdx96GUOUDgecqZrjZj///3P1D9Ps/svgsg0Pz
Pzt3/1tFufwn9MpvL/rt3K39MkfUWrMPVddNR5d/d+5WTWdm9mFSnU/RfKM/NFGmxktwm0puNzH/
1R+aKNPmdVIw9Pv1VX+DEV5/ZarAMaTR4X/lv339v6CPXHPw9fW//guv+bMmysBty1hMM3WbgaDO
4f/vNVGaEVieYsbWCsGtRdJNQzmIM1823rgLjfarLiB7xx4FA1Ho1imZJLrdsj0QYX1pGr14jvR6
IHgRmMkIfSHpKgyEhhLdtoIZVlKX+Qos/iVvJ2WEzEpHiYmRvy0M53EIInlOINBnE+FvmdSIWkBl
bCjTIZjBZN0QOW4Xjx8B0enAni1tDbnsXknqAl0KsZSGaIeNcomFEZ0HsyJfrCWu0uA0VdBlDmhk
73KTkKN6zIWrVYznouGQM6w8GpPKKWRwHLoJHYWN192mqoExV7v9Oawn8qQn5XRnOUZANmHB4SLD
scWvgOhBW0Rd3jzU0rjaNXILx1Sfpj6q96M3h9+1SnzsfIyLWhq8jlGYPBejYS1Hx8QDAm2Opa+d
NvoYi2Nidde0Gbxz2Apm92yRaQ2ITZlI77PlxHiiWgSO1h04GxNo5bc78qLkXlczdTdLEtqKqYTS
wNLNgvyU1JN/U/JrbEVRtUujltYq02nH9Whr1qgl1KWikFijUqcn5CRcCNURjVA/p4AJa2U5ECaK
0V9wXIUkPRtb2ll0gg1opbCF6woaW6a68M2yG35o8+zEkbnPREPEVWWv0Spnb8jH1KUIjasRY8OL
Or1BvDm8x9m3bdjiuYzRuEgiHc86kHyrZ3bkaCgcGgjuRloebW4fQioKezNymRQ3mQeiZTHCHo37
4pBC0kkU6DIp41sQAOpNnrbNPsjvqyHuDkhc78DHLXzEeJtssi+eVViPWm2fFS1uPkBA4NsuGWcx
sbEoJEi9UYwSWu9kvxQjST4Zk5idbdfeTRGI+6yyBPaJLKeZ2txHnct1CZ9sQUyzNq/11pRD8U6v
o06BPEr/dmLK0kJuI1wIpmNhslunps9+018JHdj52XQTtvt8sFHNmtuKeC7RE7MTJ9TxqcU7bITG
oYnVTTmC+4sUiMKFfWcZ1Z45JbWdt2hTMbhmvveNSpDxycGmAqObJ86nx/DElsU++PYyjnWTUbbL
EopHyqFT88wjw5kLb/wxVQgDUsedN9AkCQE0LjG8NEtp5i6yYcZhhJ56ofyAwKMtdqoW1cRNIqqR
Tv2t5GwyMhsm7jmCgvW2cCXavN6U5SZp81O2RUyFF08QPTRpD4FRHofWf4ugzHeG/1ZL6OUE6NHn
sABWVHweuB9enTFbFXr3Xc4+Nv8oMgAnRfLVDrtUgfWOHYlxI2SoVZQmrqHaE9KW6WbwJ+ZozGcr
vX0bNK26hAX4kRIWdigKEkP7fOmJ0dzFA9BsD5TJFV0zVpx81bSf9VBsmei99f3WMyIyXbV2Z2Tw
YCzu4lXh08SfIHQEgtUpTqFEtyUjCUDpKs2dojafASMxHPP5hagGVr/SZWi4+01wZzZes3XMMlnV
hOWagkADD4Ugh+j1YIL0rht1PokgihuVfTGq3yG2I0ttFKwH1rlItYm7kiib0FgjjAa7Q/QDwnTj
JZfApSTHAjI8jEVgShdx3BMERYJIOuyYCiFByMEYNtf63M9Mnnl3SF3zRjfE/FeK/iGKphfWtVvZ
998qxqZ0HqgHxlk4jKKNijggX01eiM8objyP4NXJsOVKm6YVcm/4Q8NDlCpua83BNgZLte3j8EEs
kS4cFQexpnlz1JXjtob2kY3MymUqBxyA5A6VBJoODVFplq6T/9l+Kb61JtumtZQbXArv40BztdXt
S08LY9ELk/quedTD5KHN8vvoUCkkNce69yI9ic0AJ/NI12D0kOXp3UPgEJCbYdBfmGrHQYNcG6Pu
PxNS59JiPLYpQdR5yEBSgf/pe5DokQ+y8aTNjRcB/Nb7OGWhQm9pcgD1p+odl2VBqjC2OWzI0BSG
A7P5ra6Y1srvnNKtBIRLi+9ajlq3HdMBexl9amaGbonxb1H6xiJNMOQjqfie7OmcoG7oQ8S0Zm+F
S7XS13Rc+mX/3AQR5unARLvR3Mk6wYlrxGTaAsauwoGFGeAUhmb1NJRTuzY729iPTZMcBEOatV3Q
cLRCd8Ki9pZ2uljbqv45ZUyxGb9hMkps/WQwjHSj0XIumgf2eratdoYgAR5yxjr1xoLE2jx+UDNi
IhIfT3CJprPXbLKzup4ZG87ToIzCay0dfduKxmDg1ARQ6q3rqNBLAwaW3o6B0631Wo8uumPh+muy
6li1RbNrxWjvavQGB7udsJwptECQMlcQIvyPtPD7D0yFd01a0YktU3/TkdcO/ZydXOCk7rrBuiGS
7UUtlJx+FCN12bUuiLSlENAqUN+N8a2n9fVeGUuxiOsGaV0DLJVWxz300PBQzXCfMCfUNMIEbhIs
c0pbovXG3tK2odV9jhDDnDBwlqMfTytP5PbG03JzqRQfih4Mi64rdRydoUHQFQ+qHPxd4gjCPGj6
mRn2spRGbMSafAqij//e2vsfiNf/tyCuLUtq1MH/OS3m3+ii/mmY9etLfiuqjV+giqoUxrrt6A5a
t9+Lag3qNaozRg6QBH/Vt/2tqBa/UEjrUsz6f1NSev9eVEPEdtQZdSg1yxEGhfVfkb5peB3+XFXr
AGR0hHcSBSfl/5+qamiEkV2qDZ792C+P9TgpNxKVBG0jB+G3kdGgjAkEXjgDc3VRcVh1xhxeTBbW
W7BjBnJYBdOe0F09aRili2jtOxHJ2IOOSz+jKRu2uYJQpdJWamrTcY482C60/LHskEFCjRzvGtxY
hJKntKJtyKaWZGXsSIVkmDe8hmp4yJs2fZj0Lym66ZC1hG23HPGfTAJSF9Dzb4lFHR9LpXhrbVHu
0HYRBuUoeO6G/rapIuptr3oD6KVskzGAKR/XHlNfnjV6Zqz1rD0Pg3ev9+a3GZeRi6RrOjBwQYkQ
N9Zz6wzhZTb7NGZIbZF6Z00f4uOkzLmMNtEhiRTa2xAYVyc17UsOjgDXj9Ov46xKXVBeCOqIrNkX
AgF+32TtPbLGTQ+ZeZ/FUXGiAGUXbG0uXWbmpxzzE6MDlnfAJO1C6Kl2w8gk3ps1oJSkYQqWFGbz
mpX3tgzDh9pgNVeEQihqVz3L2kTFnzYWGm9WBAPQ2k4mwubCl/AhvV5xR8S6IMjS5PDz0A7Gb89G
n/d3KAiXq1upLUqdJkIrXpIaFf2ZmKSFHo5rUzuuFH6RAsxEJ5crz3queiSMA7BBvGed1x9AX2x8
KZaix88Y7bsXtmFDUvG/WyQMe+13dkxz+mIMpHJCAQNrM5FIDSAMXb230Kxzixr8vgcMDcZnEYQQ
DhjC5MFd3r+roG2tKlwVEAe7lo3Y2LbaBUtEGseAIJJVV2g7UfVna5bD6IKhBx3LG0mQRQzg5rXE
x2mqYt36mIfF8FQQiTf6L42CJXerkxRTYLWc9W7Epjq8jtbrxLZOI75PpuU0xTsFWWQbUryQjZe+
d0G17AFFGzk+/gRO0FTTPH/iDeBQ0XNyeGzUnOyrHB+P/8YFJw4cKyGBrBGAkITG9fxNBS5Rqjls
/1wAKJVMMMzFZ8JAi4u6MYwJ3SVBL2S31wBZHEh3xgWBlJJHq7HxVmqQ763IZrdwpXeUXns/FOzH
PQHkA01Wp5BfyUuhVY+k2+H/byvkOwiBDIKuYgPjDDUjIHU6t33yBWJ0OamL0ngOnEtdkTed3HVU
prST7wu4Quzx8B5qcj8q9IAZ7xtRkrMfczuCPa8PGIpkQuN0OyeCkHZGEQ3hxSmXXUh2DoNT2MnK
xuhIKwlp6QNS2fQUx86cngJACaxKbqJkNW3w5uQeN8mqnTuUgKIgyKsFApl8qfbbbhpPSnKOUj66
SreGQNAUjmvQz+cGJb1cv1fuYxI9Ft3JeOdiMKaULVAct6DJDOY0ejCplhTWCURl2JbnAQjxV+u6
OQNKpwe4MJWvCpdQ62bhoVAWNp89aKjvq159b+KPZRPsGb9306YoClSMGv1OdT2MZEiFkwbn78Gv
3Lh8slC4DzZe6dlLRUYyvciNZd040cSYg1qX23Donhos7WTEht1q9DP0hwaTV3rB4ZuAdTOQeKZX
RHL7RJ5w61tjuaYDtxYaZ8fhpDgXJQr3TLHJDoPtjZ+3Bk5Y3MhsztIhGUjqG0UFoECjuYcHMBHz
EgfJtkMvUHr1Nh6zbT/n01iuXTHuT+Bflka36IzaLWvsqbk4lHwOQmYS7UjcLDaukyefZ7Ui/9to
PAh1w8krzc8MAWV2xUzaqauifI0Lvhs0yTh6sopmb5GwK7HzLBhQUPZjrLfIjfIEIbfeh9F+MiYC
zkNTpB2ehK5AK7Ncmhi+dhOGz2VzLJ7F+h5vrhy2/E9g7ayyZGlyuFgU5cpMXeUdqfOC4IK03xWX
zNso722yj8oVvJ9TcrXxzL8JuL1u/xo6RxA4XCgmACvI5sFRd1Pg2i/VHYCfwtxRT/dEKaJl+wi6
JcvJjbhtb2ux04gf3ETMN+yDYCVZOi5Z1ByF6mw/K6eYmsULtwgXLmMfLOEHycU8o8DDRSNWjOUe
6Xfji17Q4FAvzEJIS5P7/LH5nPHYB5z8LzitUUYEa/rfPVOBdGFtomY5Rw5r+3RvwUp6dSfc+TsW
jtbCRAbJezEQWb0eHxzppniql7Rx0pV4oyPwTpy9sakIQAPssXB7e6G6yQcZVfGNAKjF62/SfFW/
FsbOWMf2KrqWORyVBS79NcYe/aPbJZdaAV+8QB48mWvDX7rNUVdX1j5QFyvFzRcnQgm1Nb0veB3e
InK7725b1St1O8/AVspj+NBACgJ3SITkanoWj0O1q1k9QUpxxF9a43MfHUoC7t8xJxoPFh2dwJ3a
72LLL3tjnxnVksHncCo6I0rNq9XCfzAgKiMBXqVo2fIVIRdiQBq+VN8J/OJbMUEiltdKob5T7K84
/06YtRmLpEtAunF1JqIQ5Bz0ZRuA7KJzNm38qUJrRkzssXaG60xbwv2HNdNxemEAzFmsjk5leSQF
IaguLSsg4RD9NtLXbbzxho3LDxFZJ1XcZtbuPlHvYgB49qazXqMQzr/b9yTVWXuruuCeWuZybZYz
qDNZ9mO3JLbHFbB/S39+a8muIIuxo0By0NXpMZNJzvxEi7K3ZGuLBE6LSC0zWINZWFbatOpM7Wqk
V8Ns14kacWAnIi1+MMM3JWjcXtZ89saLU++0CSdOSdq5z+J2pWm1LLWBPCmS+3ivaAip76oBDIjE
dyRYS6E9QYBAgAIZWT+06dntgAaEXKAG1KujniNE2l7Cex4f56dW49YlB3SPmNtLYsynXGQBTLh1
Pvr5EG+j4Fhl99Fz05+T/ku1wBFOt02+pzNIkTVVLzChk4qsdlTvkwGaP7syG0wT9IsBiJ+7UJBu
xCm9jaNFrDzK2FgRQVRGJHCbd00BWNR1GiLKWV27Ly5bkj6P5qqKXyYYDrlHbi+fAy8HBW3IY4ru
BLfbVg+Uu56JRWCf+GlyY558v5YDxKIxX40D7yIx69V2KOnyhtqdPnDvs3AZ2BvifU2q5ig0elEC
20K39juwgkQOOJ15b5XILdOGaTO8u0h160K/75rnyEAWY1OWqpw/JwutbAV5EGI+wtf+XrfLk6nS
C6D4lvhOC5RCYnwDomJOdwCZRjy6yY7Aed1cj9l6jm33Ni0DZtZjJJqzN0Q2H0LC7lowJqY4TLwX
1Xvp6juBC9Oi1LzzMEt6SKEOacLH2nob0vsGQykX1xf3MQY6xKVEa0e3nTzl/SVWO5qtj6m9TEp1
obcHJz2lOur3Lx+umrhFot1hcidhsDz7bbsI5VX435UyPrg5M02ftyfvLmP9YPjfJIHMEtN0Ajai
Yfd06fZOW0kco0C7OdH8i2/Q4MTUTka0apPcnu262HEGTTk6swnAzFRv3Te4v1DtZCf6wenJqSDf
GnbGzxlkn6ArqoeeXv8B20fH8BMrW2g437Bt+0PLdnyIZIKYJaJQUKoYIsP8ANdlg5N/2KtxraK6
KmaXdGi6udICU5+/+qoDrdmrcHr3Qx90vz6zsWbvfS5rakavEV1sS6H7ihAEAG3uPIswetBraR91
2cljY+Y93Nzfv04kMezWmJgutEF5/HngAN8s8acYuwlfMTe+5t9PJBCDBwOdUdNlhTGh7RUaf2sV
pe0qnKftGAwgnuWbnuH1s+n3rx5VviX9mgtqED9TsQlm6XCSAhMgGsWF54jkOAEGOgZR4q3yIpnD
QHv/+POgdfUNmgPzXkiHf643nwZhPhSv5WcV0+xyPII16vwoY5C74yyjjWZpLeZOLLqkVUuf1ptk
hOwLiUNgfqB9rK/x0DZLvePdAt9BYjNRYwenSigfIHTpaBVNhDqJnm7NWh6w8lIHJ0UAoizMoHo2
FUH00QQMgmNnu1CUuKGS9+n9/P7Q6Xm/9/qBUlyMTPZtFE6sQj03dKvep3TTCNQ1X3ouz0Ippub0
85ATn7LEtDSutIgbhzwzJMtNXhKC9/O1mHznBGMOFUUWxhvW2OrUENSepcm9qebIkpWYyD2/T64d
EKhtaADZKaOWuv7nb6pU7qvOQHsSgW+j68NqKLQjExWsQvNRgQZxUliS/qVvPtecuCdF+fZIXD7G
WqUx/xUYELBUjBlyIMTTN4pqGtfBux1G3llRasyjuix/CCN91flZ+yxGVd1pAzr2Zv4yTGMPcXps
I/8PrEPPbVOoxoHpLgDnllh2K3otcxqPelUHL1mngBPq7LuCVJ4zCn6BnstCHjCV7a7wWJh7v9Cv
Pp+HYzxW76qiX4scNOFIddwGFNtqOozXFmzjhJva5VA27EeOnOfaDwUkmDXSX3unhKNxa2c+eLPc
xRuXgykC1mOr0VOddGJnsnaeGGxau7Q3SfAUBCWkRWkGRLHC0ImGWdFu4KRAQPTWtNVOTE38SFpN
setoZq+VQAvfpvixaDjHqCFWHLMyndu0kNqygoO/8QuOrW1vxnhX22wHuMlfREkXXOlQBGvyeQpo
N6lHyQk9ZW8ONMJ/nunJ54j4pPqRoYhZlvLzwN+d/3pX7X+k8ZTWF8039Z+CPg7/8e/Vf/x7HL8l
/5Av98dLf23C6TPtQ6pgl3F4/sNkW9d/QStOtJycfT3Mt2mP/dGE0zULGr9K1w4bqk0bsM7bJvjX
fyGkBMqzadOb4z8/OvQ/TbL/2WRbs/7cg0Od7qi6bsBSN2h6iz9JyguZdV2dwMycWtaFrLgfRuNU
K3WxMYGSuTE/HHnPIG0r37uPq6FdBkPd3ep6mYAft/ZJGve3P3/U5R1VPgPApunbTWz71lNvEHw1
NlpyGczAehipVuxyMp9UX4vpwpDHG/ibKMevrTekRGsJNWfgF/atGcT9asovXVzru1nIfNH0ySEu
LO5evcjZ6BPt9VybV8hCt/fkudTI53CydZGfnkdkIvD66+xStPsMdSjamqZ+s58tpTtZpRFe24Bf
i8R7Fak4LtA4Zhshn2wt8P2zDSfjWkng+eQ+FXvX07IvnMo7hX67Edj7iX1ueVCd1M2KMKXVBGnd
ioJdJWC7GWLcpjSDCBZDMu711plezGVIZHJRCrJanPA2E0I7+R49J9/WzIMzSnRnPQKXpB8jV2u8
MxEd0y40qbMrnww6B3IFKlDcXPXgpGcYqOlZ01gg4rSUDCeuCACW8CtXLUbORe9k9aUuTNheOVhF
vZEqy1piclyJm9dB4naqbAkSMx5cijwAVqFjwGGKvsJQQbOZfRg+VGy4IY9BLz4Yr3U3pefdJiir
tlwvosuszlw3zmifWoGFrmv1hzh07FPvE64ZesWw6wMPhOcAsA4T0CIB3fWQAe9YqLEfbIxKKfc/
D3j8Z6seXZp6Ns6nOOjHHy999eOrBy7zRB4JarvZdG/M9nsGGS9jiyEfWAJj7spGxG6Xx2KNZsk7
4DdG61yuibui4WKrNipchHEhuoW10ZcvUU1XOCkdNLgEPZ2yIl7FvUYhO+JEG4YUBkJJeaIO5m03
chOBniQ9Od6o+tidWm+0TlWY+VuEGhgWDK/AVChVyIx5/GIysjUg0+igGicgJi+wQBFV2bI9ZF4v
HtO84zydGhemns/kC/jXzIdXW/uJtsrJVblOqe9frbBytlrAVqCIvShL5ohTvU9kBLNZB9llG0Ay
x05qtz8PVSXejNizcRF0xdHyyMzrIfwvRBMR19twxlOd6F3PmXGramkR8BiX+y4ydO5FEMutaM+R
zOSz32nripLpQeCVWyQdwjldtLbbZgRLIEdwlkPTNk9mle5aCxAqtqVF9AU4xLk0GrW+5R2MzCoe
9EEJ77OWoWES5I8ZY+mjgOZH14d2BDzL69Bb6WEcxIeIncc8zQEiTmN+rSqV7DQGzgs2v2sWB9bK
aUp1GZB6ocLBYG6k2gfZ1PYhDpm5j/NZUuvD/qrn7aLKu1eSzErMYvLmr++B/xPdVL/uYxrTn/98
/rTzwbb//QDqjxf9PoFiF7UII7CFzUQJNNXf7FRsfpABHBtTlWGaPzvcH5sfHARJEJNJHOs/whec
Xyz8T4ylSET5yxMotss/0xdMXZhEU6kAIgTfat7x/17XlaocKZKWdpdKJDHC5HqYOLDSC6vK+7Cd
ngBqbiez2iRNeihj5Netk63nCRVxRBYfWbf1aK3RLe2aNXTvTe4pB+hDK4TFmyn0kWvRoZjRA9lb
RAYfO0NpMcCaGNQiJxlx8dj2+GoUE/RH7JuBES3jmaWz8F+D9CS7lxZ52Eh0VxiBd9bVzQhIAKnu
bFN2Yzo30nqaD409znhZMiZIH8fhhNF+IYlIKvAQaTVNmWJVhzOymgOQvwQdsXDOehc+g3HsbuQc
cgR1q9PadWlNW4vU8kyl887ZFxKRkaWvRctyNMvonVicZML2pdP/cIUebmKFbsa4U3HHxIWCxvih
YBahwbAuCDQRwfcQvuscXPRcLBr29LD7cPxjgyjYrO8MJi1ZWB5ElK9T0px0775NrlLzjmB2kFSl
/J54pPXBPybVo6EabjUNy+5/k3cmy21jWRp+lYraU4F5WFRFpDhooGXJstNpe8OAJZkACYIYieEF
6i3KEb3pbdWmV7mz8736uwBoiZDSlWlogejGQpFKypfAxb3nnvOf//wn3UzJj0Gb375YrJFU8Mu5
Dga6wF5XizcrteJQDy530uYK/lDiBmNlqU7zRfxyDdHAkDaza5oERqQO5LnghaYLbyJnkFAEiuBe
yP45URzuwDwCF0p276FRn1FnC/uBUEkdTVDCOI1LCh1WTglz2UacPos/xuAyuSJNqoJ6351xoi3T
8W5tjRdxCcxGZepVRIGPFrxZaohRav5yjFjB+6A6NSnO0hOEOwmh09D95SSrkJF2lVlcIp8QFS8o
J/JXNrxmGq+iweyhJyvFpN2N8nKblBPMOFyN6pXLI8W5f2qOtEm8UWjBlMJ7svxX4ixZkQQLlxfw
lNDBhVZcjLCq4SzP/Em5Apv/JbSuQ+uGkxtYG94zakh4JbD47c0kW1IVhlInKlpusEQ7dU1ZxLKc
Zu9sZJVDGiot4Sps1wGdO6hcytdCquS4WgGtij5h7ppQaTWn4n2qI6iro8tNN1Mx+BbaegEvyEXF
0gQus9AVp6eCnaF8XKmowdM3iEZm8tY/y3wkzKCa0CtXHhe0mJ+o4c1W/YSayZQX+UZNXsYU2SjL
T5aHRL6NdKlvTEsU3URTBc882YYCk1cQOX4NwWUMJucL7IMb3cYZOapp7kPrJoiEQOyi6RYuo7m6
DaeR9y6AvjBaOqyyRXwLr/zE31zKqNKqy7czuE5rvDB3tRmvBGIfvFZCIjzYf/lFws7bGZT/LsD8
/erYShBctfL4IjB3Z5EANXew++XFWKGV8yiCGSRknZW3I58WFLKgkdMg4J2rftxsP0aBSZHnJ41H
TwAlsD4eEBZ17WMNbDonSWkk7wPoQnpyhmYrimEUzqToQiLSVOBc2vqZaivHJjrbWxLHo8iGUL2i
cvw9hSFzTYMdV5EjHKWnkllO/Y05QZp+usxRzSpeqGuZ15m9iFCiKpeLSQI3bkTRgybN4u3kWMku
AdLMBNUs2mHSvYseghg8+0KP11MDZYmdDwZJl6GwqEgTldPCvCkTaK4AKaIVgIt/UK5pC7cLdfzl
4oQCgDGi1BOVXjnH0OGTUXHs0T+FOpYL2agQEbXGqeqM1gGKCJOteyv7iA3jWZraXPFg/EWu9lYh
r5Jjyqw1SLqEPq4k3y3BrDV5i3Q8jadSQn39lYrkMctgISQFolM7R1Zgu5rBwiLjkKDUG1IFYc5p
a7al57y3QunBvAw0i1AEltZY2trXurzSx/koyo51M1UATMmZrGG4ehW9r7SZlLyTyNkaHgXriHZe
ZrszCvNWEiTbIKYIyoNVNJq6qBsuNP09Hdte4wsaJ1mKqICZ38W6imwbjYLHipJdlcDhvuZFE7eU
Xm5Xtn5sp8EsiHVRUlnN/NUvrhRMqkihLPC41KPbkYu/VmgkopEiHqtoXwFyoWJgA15NUjm0J/D+
skmUAzhJrKJ4exXQqnFHgco09bM3662WnxgRIr0VjlihsuyNS/N6h9LihBjV8eCiwYn26d17WSRr
ExjzHU4cjq5GBQEtGebqiCKOkUp/Ycv+ZK1F6RDSaOfbcvEafMgJltHPCh2QJotQPs+t0am8tllB
7tQyFlD/dvadOzIo8w9K0iAhbe+0cCb5Yi9XBJoa2j104kNJnAbMpXuSrne3VWT6U9+VYaNZxS3q
Bsc0jhnTqk2fKkUAr3glaGUsLNTnaPS8vKyUkN7JuPk7pPZsmpsVVTSxIQjmH0xjO47YQqv8JYTY
8UhAS9gQCGiVRUt2KsXUxbttuL3W8/B6uUWLxQs1mQ4X+SsXhbbjqIqTFxQ3IdwkS5vJRuVscmF7
oBqoBBf1DzxWEjcse8wAEhiqXbxIk+IT8Fh5kvkrKL1KqBFFoHJdaFuqeFwSaZhkROqL6NSXttKp
5kfqKx3m/LGaKdIt90t/JO/WDUMX4Dw8XeS29HITGgSihTozwUYzAZL6oKWegE0LAaCaAkqtalB1
QVoQkNUDbVUF7FoJALYSSKyAZGWwWU0gtfWPQAC36Y5uLyOB6Ga72H+xxumBfbSG9AXkuxLgb2EY
N54UJ5cbmpchLfghX9nqu9RCIl+yOPg8+QJK4W6yELDyRgDMMUjzRkDOpQCfZQFDlwKQzgU0Tec9
aq8FZl3/0AWEvRZgNjXi4NgC4E5qrPv+9wokfAUiTu3/4kwXILkHWl4K2HxEicw63J67hpad+0FE
8wDxX4m6SM9vdQG9BwKER/wR8i+/STVCnwu/S6nUk9Uqzc/rH7kPK2FkcKBs1HUBMx+sn/qTpZAv
Us9LkQ2g6wDIsk2GoCBVoIqcgSWyB6WSUX63E3mFtDChBIiEgxGhirKU1zQRWCbmMVmJhZKkx1B3
zdOcpPp0nZtjQ1Jf2qFtXC7NAsjVvx5RLTdb6JRae1KBrtJqdYZwTDTTKYctYvoKGtjShUFNcuou
iHClqZ0gjJ3ADtnwaHBrgBl825gXOqxFL9TnBiTf3JjbCSZ8TrbzfFOiOwod9iwbIbmIXo+snaj6
a+ow3yEUfsqaeKOuMhKpMji2nYSTYrS1T3YbcquZhTU3fHaSG1qrqbwks6TbOK95NC4WvjvRl9M0
OxGsL3qqYjKi2e6VgT9mXI6rcZpIY6sSPcPOy+18Qo0+XmqlU457od7E72R9bFxws7Bo0LymFBx5
+eP43XKEiM/U+1h9MK6rZDop5JmRUDJwYnB030rJcXpjXIcfRtzBRbg4DbNpwOFKLXB0hpC/8jZb
n+bK2Yh+I+6YjNJucU2Xjtg7SSjahcgDvx0X2p6Fd8tfoo9j1cFJXbsTSnu3aHzAFzlW5ipJVTLb
1BYYY/iX6OFjQPLXAaRSNMyC8eZ1tJhEJCSJLSxkYHHeT5bIcCZjEp8c8LMKisRbCqERJrc+wKUw
OfbMF3yTB5EEBV2qcdHeTo+pGPT0C5O8fzjxs8uymtEWnY4pkn5B+iKQKcC8JdsYGLAuxnBlUF/I
pI9yMTY2M1Bt4u7IhPsw8/TLEleHrHGOlhRa/mt6RamTSbQ9paZkgZUqz5XoZJVPaSsP8+zYyOh/
dZbRpN0En5iV6anQjN3N4HxGo7lHiV36cgv/PKGAc7OMovfF8jRbmSeS4koX9BQOtavd6NY2Yd+c
7kb6z0sCxMmfj+X/f+LZBqk4IRD9vWh+7sTOxy+/rg8C+vt/2MLZCKRI8HhApus6LfNbRK8qRwTt
psQnki2jUXIgXq0Tz6P2gKC0rhnWPZyNrAo0Ux0UGVkVPAb1T8kpUoTUoZSK7t0ymIJB+26Ce8Gf
PQjolygtknaiD/UqM64U812xQPesCli/OcoauRdb+IdI4W5dI7wKhTzuSgjl1r/uhHjuQsjoFkJQ
N0JZN/D9FyMzN6/qH0ZF4c8G7uhZRd/U2aIW56X4IMmQ66X6CJ8eBd9yQyGVBAuHJs6bF+nWZicK
wd9C6P/WP/QF1HEVXWD6HVNkKoflRFIz+I5CPjgTQsLuIjROfcWMri0Oo5nOE0yqir4jSa6qU0vR
IWVQBDHZZOEVhPHoDb3t4L77wUuVthdhLK3foeziTqsEYf5EIGmcitF8myzPVyKNrJvIuuqapZ+C
J78yKNwYG0sUD+ylIbpkwIFd6XAEqGazZwkPBR+rMuaRtH5jQpA6l5XiJbW/i/MRLZ7Pg5Ao1US1
IKQt6tRY+yjWLtRzSVvolzYuxtkaMbtJoCMhR+D9FqnO9WmpjKKZL3rB0NSMbjxb+5XmSq9wrIgK
9Ej6BS3ANfAgAdVIP3NHlDkXJkllaSHp8+1OkahbGamix2M0M3ySjazK8dYMRtMNDzpbFRWxH7Ws
Z+Zo9GYnZBLzDdRGTwbeRNMME69KoXy85PcXck4/4Dyc+hoeipnK2jWdn72TClnsEUfspAzof4a2
Bn+QIa6fu9p4nYxuwqIEZlhK0islIZ4y0olaocJGpUR0otPHGe7hCiTY1a+0YuUJAYzgtKDp42yp
rWjwZ1Kx7iXuAkQ7urND76pyzZ+DDQ0Z3S2VVG4kSXN3fUo7FiT93yvlIn9V/0AVjDaTdmxfrHxZ
RlS4CCbUu6DYsVtzAuAyAtMB38ryCtbDuYty+MUG6Pxsl0fXsmgbq+4Cjx2wjPPp0jWqeaouzwwW
19u1TbsTEOtxjlQi1WKiC1qpfVSMXSp4td4k4rQnaoTQFrr+RZkTj6ay7Yy8wpyr6sqaLylGmvmx
e6EtPXQ9Zf0scWV0MxYSIp5i1ZtB9skLQ/ppiN8q+iRywG3gRqMOLQuZaFsIRmsl+tH1DzpwIMko
hKVTw7zKhdQ0JSqITgv5aS+TjRf1jwJt6pS6KlTfkKtOC4SrUSQvOcJ5GbR9UqeaELj+P3aeiLIG
SlwnTupM61LeV9ldXF7fJZmffksTik/rytc31Hmn8Ob/7B/t849PD/SXu3rQpoj4BnQhFXew9LYH
9cCKykFygDTXt1TfyvdG8B3uOLu9IzFKdYLFJlepE64vsFx/Gyz3H+tHVBbzNTJsBXFRbMD3PZih
35uD7z9eM5nf/5uDB3BuN14w8ZI09m7Sh2etrVBdjJzwH5qGzigH06ADkCuWrj01DUL0GDElHYbZ
0J6/SR7IuA1/ZB38/gSg3WzLhLt2+6LJeD9cB8YR8tAyE103USbROrR5sDm81UeFP7+zHb43DaaK
eijlNd/W+4NpYB0okK1wkpRmmTTTPqjtoKNi2ezSezP2p6fBPuIhVVss+vpi2T+cBuNIJKg05MGb
WWq236CmwdAMvVmkPabBPJJACnG1ec8Pnl9FHd2yKPZCTbC+Bvf8wiqYdMXpaRWIM2QSjagm6k+t
AzqkoyOBdqPeHh4D3A4GpXy9t4N5pEkQfqAjNdPw6JBEBVjSoSQNdDnYCH5Ixh/0Fb5rHIk3oQy0
ZwTL6+GusI7Q1bdYL4PbDjgJNB/oe0Zq0pElseNN9UmrCMfMUmj9RL7822YZmq/EMhDBfz9XwYJO
IKuabT6yiga0AHoywM4T1+CWQesrNT5cj2PBwikWjcasp31m9QjKommauAr1NUBfyUAV8Bm2A7iV
ahhgVPvnfGgO9CM+xl4IGubg9oEGRtJ3H9hHpmUzEOXe9dU5FZQjLAE9QeTWVxzgNCDqbfeeBnYD
QpOmpCHzXF8HpwLa0EKIisaV7eE4xN0gTFbf1WAecS4gZt2xioqFMgA0LiahmZ0BLgNVwovr+fy4
ihDBDNhpHa9AP0IvwZBgnn2zEkOzBgS2cpey9wMhkyGhWb7fBMg8HDhHIPam6I2kQBYX1+AOR3xE
Rba4637OAVxDSrVYUIfOgQK+YBGZGoBNw3z+xjkQ4vD9JkDYAU2shFophD1/sA7YJirEDET72oXS
JJeGFTqTbeodKwh1f943WYnmfWP2HzgHuNIGi0SR2gU3qOdXkUB8BucITFWGXdk+P/b18PlpSGsi
C3MfSg3NKlIsLIxYv91ArCABKoqx6ovT78E0qLpwlRUFKdLm42baB7UaUNi0+hoFljvnP+lVjsL6
OlwNqiwiKpvCpTZiGODhwBt6DtuIAhIAgmjJLK7ONGicHTgRFt066muA0yDcuMaD+/H4kdUg08ha
MTkj6uvQNgIy40tDFjAbn2xQuwFBLKPLh/gBV0kFQ7JBT5td33GVqP2D+iRMxrfpGZptpDSu9zQI
o2CAnoqOOU8sA0ogDY4IZHjvw8vBTQPsk767gQwk9Bb6hxORPzENzBInBMUwxGjNVR9Jg9oUkESl
vg4Tz8kssO9Riauvw02B3wi2JtFDFdaPuAZnG0ZsaKHxTBDc02lgKkDW0N8jaK6vjtNApEk5E1mH
AfrOODOPRL3/tH3EaUK/18bGHHpLZKFpYkXZ873BGJpFUHVVlKv1cxpNWgwrJFxgttXXIaIglgf4
K1j7ULcCuWjWZ7NDf9xNoAsa6JyMZ3iPIz/0nZkl6gNVueWADMgitqF0g/T1mwBLEQ947w8+nACh
BEAhvqG162CA7qKG7H3fUJLe2RrYDH7XPYL6cBqMIxgwTJLR2N0BrQNbvB+t9/PTDZC8GmBC+/yd
qIFkPLIPopvBN2sxNKsolmnvU1EArJIiUQ781KkIzqxB4rXUBsgc2ipo8c4exoDnE74RUVPzmg9X
Afii6FIvy23t9bCeX6You+ehyKmHrw2AimdQX4dBI2kWGB8wj+GK19cQjaFQXuk7DTQU5fSH1NEC
SoduMuowoM/Q5gcLKAEC1UUFva0iHCy6rZqgSk+tB5wHGdIHUjn3Z+fQrCL0qd44s3AGdWBkocFT
X4fbAizFAmH8tmmGmHaBaihyZv1cZrKMKhUiGqm8p0ImkYuGACR64NbX4KJHW1ENnNm+0wA/E2ae
BO7eTMOhdWA1QNQiD0s+tr4GaCRxdvvnoq0jIAlSTECp+9f90GMEcaFjOrS+e/xxaLZBsHl5ef02
BT4B7BOD/tJPbgob4IkoG6zx28dDmwbCaaN3Zto6YgZM6s9aZOkQTsFxFAwVPm5P1MHlYPZHZt/1
wFlBjTAZOQTl6uuRdSD/rXNmDjCQQtdOiMz12g88v8oZQOfddsHzph+aBeNIQM0G5R6DtY4UKgpi
Qa9pIJ7G7kFc2+Mqh5EELiQwLJ82a8Ruc6CDCihEMu45zAIpJoD1+1qGh6tBOzIxj0Dzw6Wv4eUL
ZcZeq4FNQYkve35v/Q6NAn40rSWIO/cFUAN0GSAdab2nAX4S+mCAqk8m6gmvVbFYSFu226Ke9gFt
iv0h0Rdm4YXTykuiHLo9JB4ZSZJRwPBkcOtriGcFzvQzTAM4g0FAcZiDoOQD6jcYxB58H9x+aMHn
3hEVNR94yFD9m8Oww1VgHshKcoS02Z4B7QSKHaBd907CECsBVXD83dv/h8eDwNtEln4fYvyJdfAH
5upbme3Y9fzbusDWu0ueKrH9vT/Y15Y+/rytKz27/dtfRf3swR+Ketvmu+/rb/9+UBBT174++HBf
C1t/T/vP2wd8/NUH37V/qv3/PPXuYie+ccv6g7K9zZfOhjLdSVbd3D0sez3Itt7fzt/+enCzD87G
743+gYLfzL91DkQsWEYIJnMa9h39/bZaOul+HDHtDA2Mi9vVd+i3zkE5NOM2hPa+4/782+dHk9FU
Gfcd+bd/OrS3z+JPzv7p2wlp4t2+w7/Jgps73+uMTXKE7dl7bIROqsP6cya8qavqPfZ2/WiJNBFP
75Hv1l5863z9vJ+Adr4bn6nv6K+9nZN0Rm6Mb/+Rg23YGRncCj+v/8he3N2OjcfQe2RnQ6/q/R02
E93WFvQfeu3EZWfTII2rEQb1Hfvaqw5sK5PRMID7DnwZ32b722tno4lY+g780vv6+bZ7zw1Bs/fQ
d7vfPt+5Xty98Tri7Dv6RfZbZyPC9FCe4ZC5yL5+9rvLQ4MZsH+MRknjR07HCye+9bqruqG59J4O
h6ab3btuIL/+Q6Nu8WjDNOBy37HnX35NHffR4A2A33twVCm7U9JkSPqPfOM8OhzbJFTvselr8eS+
afiyzzH82nfix7cvsp391/jcKZO7blvctgCg9707SepstkHHFGpNNrj/6HHnAKY+XWTb+w789V/V
pmsF4XGIDGLfoc+YkIA+hvuRmrOhJYn0Hzx04rSzg1oeTt+xv/7ry3/fdW+7gWT7Dn2KnlLZmZCG
PNV/5PX6y389Wtwmler77/vxw+Hky6+bL7/+9hnN3c55DKIoxPz63v2JFyM81Tl+dHhAz3HzTuU5
QXrX8TNb8mLfO58ma+8pk9hWW/YePq6yONvsZ7jZQy0T+xnGpl1LN7hkcPkZ/Imp71Rf/90NSFri
cO87p7dEdyVSbyio0n2HnnilE3901px0+8HaSW+qAHqPfxd4VTd2bUWd+o795R8I0nfXSlPD0X9o
JxBz8vXfnVmxKO7b/68fNzBf/uEEzqN+WTCM4YI9gwmgyULXAW1LnPrOCyPfZt2VgrfyHDe99TvO
RFuk1/uevdT3kv1La1Y3peuCntN/6GD55X86ZydlI4IB1X9s/+7G66B3hpCqeYaxHZ9+bXdJ1xVq
i8X73vpP5e3Xf3dON3q+CQpM76HjdNeN20SZ5TOYwp+ClM4VHR+rVRzrfdsBSMfjoYVcSe+hN07y
+K5rJZjeQ3/9/MgCoowiWM+9h/5Eo4L9MO2ebGSMeo/M2iudTfecb7Wy+o+O5e7edy1G1nfkY6f8
mB1ieE3WS36Gtf2fOzQ+UCb9ETzlp3XCAj/w9du7f4bFMnfcWLzRv4DaHCKz7Xc8g0t+7KSdNdPm
HJ9hi77GfTtMPbRjP8MRJKTKn77xZwiXjwk6D61te+PPcN5/r2Na38VIboDY7eE2FffdaCf23ae1
Nnx2cC7vaQrPsFHfO/52d2Bg9oM/g9t5mbBSvPIgpt0P/xzb1Ov4Wfux/+P2fCq3+k2Q+HHGdS80
/NQ/O0wni7+48e+c+O//CwAA//8=</cx:binary>
              </cx:geoCache>
            </cx:geography>
          </cx:layoutPr>
        </cx:series>
      </cx:plotAreaRegion>
    </cx:plotArea>
    <cx:legend pos="r" align="ctr" overlay="1">
      <cx:txPr>
        <a:bodyPr spcFirstLastPara="1" vertOverflow="ellipsis" horzOverflow="overflow" wrap="square" lIns="0" tIns="0" rIns="0" bIns="0" anchor="ctr" anchorCtr="1"/>
        <a:lstStyle/>
        <a:p>
          <a:pPr algn="ctr" rtl="0">
            <a:defRPr>
              <a:solidFill>
                <a:schemeClr val="bg1"/>
              </a:solidFill>
            </a:defRPr>
          </a:pPr>
          <a:endParaRPr lang="de-DE" sz="900" b="0" i="0" u="none" strike="noStrike" baseline="0">
            <a:solidFill>
              <a:schemeClr val="bg1"/>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21D73676-4136-4C5B-A1D2-FCC6C6F7EEC9}">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spPr>
    <a:noFill/>
    <a:ln>
      <a:solidFill>
        <a:schemeClr val="accent1">
          <a:shade val="5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3.xml"/><Relationship Id="rId5" Type="http://schemas.openxmlformats.org/officeDocument/2006/relationships/chart" Target="../charts/chart2.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400050</xdr:colOff>
      <xdr:row>38</xdr:row>
      <xdr:rowOff>9525</xdr:rowOff>
    </xdr:to>
    <xdr:pic>
      <xdr:nvPicPr>
        <xdr:cNvPr id="3" name="Grafik 2">
          <a:extLst>
            <a:ext uri="{FF2B5EF4-FFF2-40B4-BE49-F238E27FC236}">
              <a16:creationId xmlns:a16="http://schemas.microsoft.com/office/drawing/2014/main" id="{8386E353-5491-1B38-C3A2-E292556C33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926050" cy="7248525"/>
        </a:xfrm>
        <a:prstGeom prst="rect">
          <a:avLst/>
        </a:prstGeom>
      </xdr:spPr>
    </xdr:pic>
    <xdr:clientData/>
  </xdr:twoCellAnchor>
  <xdr:twoCellAnchor>
    <xdr:from>
      <xdr:col>0</xdr:col>
      <xdr:colOff>9525</xdr:colOff>
      <xdr:row>0</xdr:row>
      <xdr:rowOff>133350</xdr:rowOff>
    </xdr:from>
    <xdr:to>
      <xdr:col>23</xdr:col>
      <xdr:colOff>409575</xdr:colOff>
      <xdr:row>3</xdr:row>
      <xdr:rowOff>152400</xdr:rowOff>
    </xdr:to>
    <xdr:sp macro="" textlink="">
      <xdr:nvSpPr>
        <xdr:cNvPr id="4" name="Rechteck 3">
          <a:extLst>
            <a:ext uri="{FF2B5EF4-FFF2-40B4-BE49-F238E27FC236}">
              <a16:creationId xmlns:a16="http://schemas.microsoft.com/office/drawing/2014/main" id="{92F6F85F-4311-9417-102E-B2301CCFFC6D}"/>
            </a:ext>
          </a:extLst>
        </xdr:cNvPr>
        <xdr:cNvSpPr/>
      </xdr:nvSpPr>
      <xdr:spPr>
        <a:xfrm>
          <a:off x="9525" y="133350"/>
          <a:ext cx="17926050" cy="590550"/>
        </a:xfrm>
        <a:prstGeom prst="rect">
          <a:avLst/>
        </a:prstGeom>
        <a:gradFill flip="none" rotWithShape="1">
          <a:gsLst>
            <a:gs pos="21000">
              <a:srgbClr val="4D499E"/>
            </a:gs>
            <a:gs pos="77000">
              <a:srgbClr val="0BD8C0"/>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57150</xdr:colOff>
      <xdr:row>4</xdr:row>
      <xdr:rowOff>38100</xdr:rowOff>
    </xdr:from>
    <xdr:to>
      <xdr:col>4</xdr:col>
      <xdr:colOff>200025</xdr:colOff>
      <xdr:row>37</xdr:row>
      <xdr:rowOff>95250</xdr:rowOff>
    </xdr:to>
    <xdr:sp macro="" textlink="">
      <xdr:nvSpPr>
        <xdr:cNvPr id="5" name="Rechteck 4">
          <a:extLst>
            <a:ext uri="{FF2B5EF4-FFF2-40B4-BE49-F238E27FC236}">
              <a16:creationId xmlns:a16="http://schemas.microsoft.com/office/drawing/2014/main" id="{F30F8247-AC89-01EA-8D6B-25C5515AFA40}"/>
            </a:ext>
          </a:extLst>
        </xdr:cNvPr>
        <xdr:cNvSpPr/>
      </xdr:nvSpPr>
      <xdr:spPr>
        <a:xfrm>
          <a:off x="57150" y="800100"/>
          <a:ext cx="3190875" cy="6343650"/>
        </a:xfrm>
        <a:prstGeom prst="rect">
          <a:avLst/>
        </a:prstGeom>
        <a:gradFill flip="none" rotWithShape="1">
          <a:gsLst>
            <a:gs pos="75000">
              <a:srgbClr val="4D499E"/>
            </a:gs>
            <a:gs pos="100000">
              <a:srgbClr val="0BD8C0"/>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4</xdr:col>
      <xdr:colOff>314325</xdr:colOff>
      <xdr:row>4</xdr:row>
      <xdr:rowOff>76200</xdr:rowOff>
    </xdr:from>
    <xdr:to>
      <xdr:col>16</xdr:col>
      <xdr:colOff>85725</xdr:colOff>
      <xdr:row>19</xdr:row>
      <xdr:rowOff>171450</xdr:rowOff>
    </xdr:to>
    <xdr:sp macro="" textlink="">
      <xdr:nvSpPr>
        <xdr:cNvPr id="7" name="Rechteck 6">
          <a:extLst>
            <a:ext uri="{FF2B5EF4-FFF2-40B4-BE49-F238E27FC236}">
              <a16:creationId xmlns:a16="http://schemas.microsoft.com/office/drawing/2014/main" id="{93EC4E62-335F-A2F1-3C10-FCAC43EE706F}"/>
            </a:ext>
          </a:extLst>
        </xdr:cNvPr>
        <xdr:cNvSpPr/>
      </xdr:nvSpPr>
      <xdr:spPr>
        <a:xfrm>
          <a:off x="3362325" y="838200"/>
          <a:ext cx="8915400" cy="2952750"/>
        </a:xfrm>
        <a:prstGeom prst="rect">
          <a:avLst/>
        </a:prstGeom>
        <a:gradFill flip="none" rotWithShape="1">
          <a:gsLst>
            <a:gs pos="21000">
              <a:srgbClr val="4D499E"/>
            </a:gs>
            <a:gs pos="77000">
              <a:srgbClr val="0BD8C0"/>
            </a:gs>
          </a:gsLst>
          <a:path path="circle">
            <a:fillToRect l="100000" t="100000"/>
          </a:path>
          <a:tileRect r="-100000" b="-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4</xdr:col>
      <xdr:colOff>323849</xdr:colOff>
      <xdr:row>20</xdr:row>
      <xdr:rowOff>95249</xdr:rowOff>
    </xdr:from>
    <xdr:to>
      <xdr:col>10</xdr:col>
      <xdr:colOff>314324</xdr:colOff>
      <xdr:row>37</xdr:row>
      <xdr:rowOff>123824</xdr:rowOff>
    </xdr:to>
    <xdr:sp macro="" textlink="">
      <xdr:nvSpPr>
        <xdr:cNvPr id="8" name="Rechteck 7">
          <a:extLst>
            <a:ext uri="{FF2B5EF4-FFF2-40B4-BE49-F238E27FC236}">
              <a16:creationId xmlns:a16="http://schemas.microsoft.com/office/drawing/2014/main" id="{42F54582-1A4F-B059-D855-35D382D522D2}"/>
            </a:ext>
          </a:extLst>
        </xdr:cNvPr>
        <xdr:cNvSpPr/>
      </xdr:nvSpPr>
      <xdr:spPr>
        <a:xfrm>
          <a:off x="3371849" y="3905249"/>
          <a:ext cx="4562475" cy="3267075"/>
        </a:xfrm>
        <a:prstGeom prst="rect">
          <a:avLst/>
        </a:prstGeom>
        <a:gradFill flip="none" rotWithShape="1">
          <a:gsLst>
            <a:gs pos="26000">
              <a:srgbClr val="4D499E"/>
            </a:gs>
            <a:gs pos="100000">
              <a:srgbClr val="0BD8C0"/>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10</xdr:col>
      <xdr:colOff>457201</xdr:colOff>
      <xdr:row>20</xdr:row>
      <xdr:rowOff>104775</xdr:rowOff>
    </xdr:from>
    <xdr:to>
      <xdr:col>16</xdr:col>
      <xdr:colOff>95251</xdr:colOff>
      <xdr:row>37</xdr:row>
      <xdr:rowOff>133350</xdr:rowOff>
    </xdr:to>
    <xdr:sp macro="" textlink="">
      <xdr:nvSpPr>
        <xdr:cNvPr id="9" name="Rechteck 8">
          <a:extLst>
            <a:ext uri="{FF2B5EF4-FFF2-40B4-BE49-F238E27FC236}">
              <a16:creationId xmlns:a16="http://schemas.microsoft.com/office/drawing/2014/main" id="{7AAB99C2-175A-4873-B433-558D8ED42C10}"/>
            </a:ext>
          </a:extLst>
        </xdr:cNvPr>
        <xdr:cNvSpPr/>
      </xdr:nvSpPr>
      <xdr:spPr>
        <a:xfrm>
          <a:off x="8077201" y="3914775"/>
          <a:ext cx="4210050" cy="3267075"/>
        </a:xfrm>
        <a:prstGeom prst="rect">
          <a:avLst/>
        </a:prstGeom>
        <a:gradFill flip="none" rotWithShape="0">
          <a:gsLst>
            <a:gs pos="0">
              <a:srgbClr val="4D499E"/>
            </a:gs>
            <a:gs pos="30000">
              <a:srgbClr val="0BD8C0"/>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16</xdr:col>
      <xdr:colOff>257175</xdr:colOff>
      <xdr:row>4</xdr:row>
      <xdr:rowOff>76200</xdr:rowOff>
    </xdr:from>
    <xdr:to>
      <xdr:col>21</xdr:col>
      <xdr:colOff>285750</xdr:colOff>
      <xdr:row>37</xdr:row>
      <xdr:rowOff>123825</xdr:rowOff>
    </xdr:to>
    <xdr:sp macro="" textlink="">
      <xdr:nvSpPr>
        <xdr:cNvPr id="10" name="Rechteck 9">
          <a:extLst>
            <a:ext uri="{FF2B5EF4-FFF2-40B4-BE49-F238E27FC236}">
              <a16:creationId xmlns:a16="http://schemas.microsoft.com/office/drawing/2014/main" id="{775F3080-1CAA-D86A-28C3-B4B04C20370E}"/>
            </a:ext>
          </a:extLst>
        </xdr:cNvPr>
        <xdr:cNvSpPr/>
      </xdr:nvSpPr>
      <xdr:spPr>
        <a:xfrm>
          <a:off x="12449175" y="838200"/>
          <a:ext cx="3838575" cy="6334125"/>
        </a:xfrm>
        <a:prstGeom prst="rect">
          <a:avLst/>
        </a:prstGeom>
        <a:gradFill flip="none" rotWithShape="1">
          <a:gsLst>
            <a:gs pos="0">
              <a:srgbClr val="4D499E"/>
            </a:gs>
            <a:gs pos="27000">
              <a:srgbClr val="0BD8C0"/>
            </a:gs>
            <a:gs pos="13000">
              <a:srgbClr val="0BD8C0"/>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5</xdr:col>
      <xdr:colOff>561975</xdr:colOff>
      <xdr:row>1</xdr:row>
      <xdr:rowOff>0</xdr:rowOff>
    </xdr:from>
    <xdr:to>
      <xdr:col>14</xdr:col>
      <xdr:colOff>209550</xdr:colOff>
      <xdr:row>3</xdr:row>
      <xdr:rowOff>66675</xdr:rowOff>
    </xdr:to>
    <xdr:sp macro="" textlink="">
      <xdr:nvSpPr>
        <xdr:cNvPr id="11" name="Rechteck 10">
          <a:extLst>
            <a:ext uri="{FF2B5EF4-FFF2-40B4-BE49-F238E27FC236}">
              <a16:creationId xmlns:a16="http://schemas.microsoft.com/office/drawing/2014/main" id="{FC14B4B2-6EB8-AB64-9C3B-B410A0DE8B09}"/>
            </a:ext>
          </a:extLst>
        </xdr:cNvPr>
        <xdr:cNvSpPr/>
      </xdr:nvSpPr>
      <xdr:spPr>
        <a:xfrm>
          <a:off x="4371975" y="190500"/>
          <a:ext cx="6505575"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Produktverkaufs-Dashboard</a:t>
          </a:r>
          <a:endParaRPr lang="de-DE" sz="1600" b="1"/>
        </a:p>
      </xdr:txBody>
    </xdr:sp>
    <xdr:clientData/>
  </xdr:twoCellAnchor>
  <xdr:twoCellAnchor>
    <xdr:from>
      <xdr:col>4</xdr:col>
      <xdr:colOff>361950</xdr:colOff>
      <xdr:row>21</xdr:row>
      <xdr:rowOff>0</xdr:rowOff>
    </xdr:from>
    <xdr:to>
      <xdr:col>10</xdr:col>
      <xdr:colOff>266700</xdr:colOff>
      <xdr:row>37</xdr:row>
      <xdr:rowOff>19050</xdr:rowOff>
    </xdr:to>
    <xdr:graphicFrame macro="">
      <xdr:nvGraphicFramePr>
        <xdr:cNvPr id="12" name="Diagramm 11">
          <a:extLst>
            <a:ext uri="{FF2B5EF4-FFF2-40B4-BE49-F238E27FC236}">
              <a16:creationId xmlns:a16="http://schemas.microsoft.com/office/drawing/2014/main" id="{5B7B9386-35AC-4D37-8B57-725A8F34D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409574</xdr:colOff>
      <xdr:row>4</xdr:row>
      <xdr:rowOff>152399</xdr:rowOff>
    </xdr:from>
    <xdr:to>
      <xdr:col>15</xdr:col>
      <xdr:colOff>761999</xdr:colOff>
      <xdr:row>19</xdr:row>
      <xdr:rowOff>85724</xdr:rowOff>
    </xdr:to>
    <mc:AlternateContent xmlns:mc="http://schemas.openxmlformats.org/markup-compatibility/2006">
      <mc:Choice xmlns:cx4="http://schemas.microsoft.com/office/drawing/2016/5/10/chartex" Requires="cx4">
        <xdr:graphicFrame macro="">
          <xdr:nvGraphicFramePr>
            <xdr:cNvPr id="13" name="Diagramm 12">
              <a:extLst>
                <a:ext uri="{FF2B5EF4-FFF2-40B4-BE49-F238E27FC236}">
                  <a16:creationId xmlns:a16="http://schemas.microsoft.com/office/drawing/2014/main" id="{37175EAC-06FA-4E5A-AFBC-79E17BDF9C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457574" y="914399"/>
              <a:ext cx="8734425" cy="2790825"/>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16</xdr:col>
      <xdr:colOff>361950</xdr:colOff>
      <xdr:row>20</xdr:row>
      <xdr:rowOff>190499</xdr:rowOff>
    </xdr:from>
    <xdr:to>
      <xdr:col>21</xdr:col>
      <xdr:colOff>171450</xdr:colOff>
      <xdr:row>37</xdr:row>
      <xdr:rowOff>9524</xdr:rowOff>
    </xdr:to>
    <mc:AlternateContent xmlns:mc="http://schemas.openxmlformats.org/markup-compatibility/2006">
      <mc:Choice xmlns:cx1="http://schemas.microsoft.com/office/drawing/2015/9/8/chartex" Requires="cx1">
        <xdr:graphicFrame macro="">
          <xdr:nvGraphicFramePr>
            <xdr:cNvPr id="14" name="Diagramm 13">
              <a:extLst>
                <a:ext uri="{FF2B5EF4-FFF2-40B4-BE49-F238E27FC236}">
                  <a16:creationId xmlns:a16="http://schemas.microsoft.com/office/drawing/2014/main" id="{087B0F72-965A-4A05-9570-245BBAB80F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553950" y="4000499"/>
              <a:ext cx="3619500" cy="3057525"/>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10</xdr:col>
      <xdr:colOff>457201</xdr:colOff>
      <xdr:row>20</xdr:row>
      <xdr:rowOff>104774</xdr:rowOff>
    </xdr:from>
    <xdr:to>
      <xdr:col>16</xdr:col>
      <xdr:colOff>95250</xdr:colOff>
      <xdr:row>37</xdr:row>
      <xdr:rowOff>38099</xdr:rowOff>
    </xdr:to>
    <xdr:graphicFrame macro="">
      <xdr:nvGraphicFramePr>
        <xdr:cNvPr id="15" name="Diagramm 14">
          <a:extLst>
            <a:ext uri="{FF2B5EF4-FFF2-40B4-BE49-F238E27FC236}">
              <a16:creationId xmlns:a16="http://schemas.microsoft.com/office/drawing/2014/main" id="{D95B621B-0F54-49ED-82D2-87E0E0706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361950</xdr:colOff>
      <xdr:row>5</xdr:row>
      <xdr:rowOff>28576</xdr:rowOff>
    </xdr:from>
    <xdr:to>
      <xdr:col>21</xdr:col>
      <xdr:colOff>133349</xdr:colOff>
      <xdr:row>19</xdr:row>
      <xdr:rowOff>171450</xdr:rowOff>
    </xdr:to>
    <xdr:graphicFrame macro="">
      <xdr:nvGraphicFramePr>
        <xdr:cNvPr id="16" name="Diagramm 15">
          <a:extLst>
            <a:ext uri="{FF2B5EF4-FFF2-40B4-BE49-F238E27FC236}">
              <a16:creationId xmlns:a16="http://schemas.microsoft.com/office/drawing/2014/main" id="{EA981131-7AF7-4273-B455-D0689E84A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9525</xdr:colOff>
      <xdr:row>10</xdr:row>
      <xdr:rowOff>19049</xdr:rowOff>
    </xdr:from>
    <xdr:to>
      <xdr:col>19</xdr:col>
      <xdr:colOff>600075</xdr:colOff>
      <xdr:row>13</xdr:row>
      <xdr:rowOff>133350</xdr:rowOff>
    </xdr:to>
    <xdr:sp macro="" textlink="Versand_Leistung!$C$4">
      <xdr:nvSpPr>
        <xdr:cNvPr id="17" name="Rechteck 16">
          <a:extLst>
            <a:ext uri="{FF2B5EF4-FFF2-40B4-BE49-F238E27FC236}">
              <a16:creationId xmlns:a16="http://schemas.microsoft.com/office/drawing/2014/main" id="{9B8890D5-6915-4060-B40B-9CCF0BB16C63}"/>
            </a:ext>
          </a:extLst>
        </xdr:cNvPr>
        <xdr:cNvSpPr/>
      </xdr:nvSpPr>
      <xdr:spPr>
        <a:xfrm>
          <a:off x="13725525" y="1924049"/>
          <a:ext cx="1352550" cy="6858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7BB6963-CBE8-428E-9861-86C389AC16D9}" type="TxLink">
            <a:rPr lang="en-US" sz="4400" b="0" i="0" u="none" strike="noStrike">
              <a:solidFill>
                <a:srgbClr val="000000"/>
              </a:solidFill>
              <a:latin typeface="Calibri"/>
              <a:cs typeface="Calibri"/>
            </a:rPr>
            <a:t>63%</a:t>
          </a:fld>
          <a:endParaRPr lang="de-DE" sz="9600" b="1">
            <a:solidFill>
              <a:sysClr val="windowText" lastClr="000000"/>
            </a:solidFill>
          </a:endParaRPr>
        </a:p>
      </xdr:txBody>
    </xdr:sp>
    <xdr:clientData/>
  </xdr:twoCellAnchor>
  <xdr:twoCellAnchor editAs="oneCell">
    <xdr:from>
      <xdr:col>2</xdr:col>
      <xdr:colOff>371474</xdr:colOff>
      <xdr:row>17</xdr:row>
      <xdr:rowOff>133350</xdr:rowOff>
    </xdr:from>
    <xdr:to>
      <xdr:col>4</xdr:col>
      <xdr:colOff>76199</xdr:colOff>
      <xdr:row>23</xdr:row>
      <xdr:rowOff>9525</xdr:rowOff>
    </xdr:to>
    <mc:AlternateContent xmlns:mc="http://schemas.openxmlformats.org/markup-compatibility/2006">
      <mc:Choice xmlns:a14="http://schemas.microsoft.com/office/drawing/2010/main" Requires="a14">
        <xdr:graphicFrame macro="">
          <xdr:nvGraphicFramePr>
            <xdr:cNvPr id="18" name="Versand_leistung">
              <a:extLst>
                <a:ext uri="{FF2B5EF4-FFF2-40B4-BE49-F238E27FC236}">
                  <a16:creationId xmlns:a16="http://schemas.microsoft.com/office/drawing/2014/main" id="{28A5C710-AE39-8C35-ECF4-4512F53D6F6B}"/>
                </a:ext>
              </a:extLst>
            </xdr:cNvPr>
            <xdr:cNvGraphicFramePr/>
          </xdr:nvGraphicFramePr>
          <xdr:xfrm>
            <a:off x="0" y="0"/>
            <a:ext cx="0" cy="0"/>
          </xdr:xfrm>
          <a:graphic>
            <a:graphicData uri="http://schemas.microsoft.com/office/drawing/2010/slicer">
              <sle:slicer xmlns:sle="http://schemas.microsoft.com/office/drawing/2010/slicer" name="Versand_leistung"/>
            </a:graphicData>
          </a:graphic>
        </xdr:graphicFrame>
      </mc:Choice>
      <mc:Fallback>
        <xdr:sp macro="" textlink="">
          <xdr:nvSpPr>
            <xdr:cNvPr id="0" name=""/>
            <xdr:cNvSpPr>
              <a:spLocks noTextEdit="1"/>
            </xdr:cNvSpPr>
          </xdr:nvSpPr>
          <xdr:spPr>
            <a:xfrm>
              <a:off x="1895474" y="3371850"/>
              <a:ext cx="1228725" cy="10191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95250</xdr:colOff>
      <xdr:row>4</xdr:row>
      <xdr:rowOff>95250</xdr:rowOff>
    </xdr:from>
    <xdr:to>
      <xdr:col>2</xdr:col>
      <xdr:colOff>276224</xdr:colOff>
      <xdr:row>37</xdr:row>
      <xdr:rowOff>38100</xdr:rowOff>
    </xdr:to>
    <mc:AlternateContent xmlns:mc="http://schemas.openxmlformats.org/markup-compatibility/2006">
      <mc:Choice xmlns:a14="http://schemas.microsoft.com/office/drawing/2010/main" Requires="a14">
        <xdr:graphicFrame macro="">
          <xdr:nvGraphicFramePr>
            <xdr:cNvPr id="19" name="Stadt">
              <a:extLst>
                <a:ext uri="{FF2B5EF4-FFF2-40B4-BE49-F238E27FC236}">
                  <a16:creationId xmlns:a16="http://schemas.microsoft.com/office/drawing/2014/main" id="{6E129E0A-2172-1070-CBA5-92BE78C65780}"/>
                </a:ext>
              </a:extLst>
            </xdr:cNvPr>
            <xdr:cNvGraphicFramePr/>
          </xdr:nvGraphicFramePr>
          <xdr:xfrm>
            <a:off x="0" y="0"/>
            <a:ext cx="0" cy="0"/>
          </xdr:xfrm>
          <a:graphic>
            <a:graphicData uri="http://schemas.microsoft.com/office/drawing/2010/slicer">
              <sle:slicer xmlns:sle="http://schemas.microsoft.com/office/drawing/2010/slicer" name="Stadt"/>
            </a:graphicData>
          </a:graphic>
        </xdr:graphicFrame>
      </mc:Choice>
      <mc:Fallback>
        <xdr:sp macro="" textlink="">
          <xdr:nvSpPr>
            <xdr:cNvPr id="0" name=""/>
            <xdr:cNvSpPr>
              <a:spLocks noTextEdit="1"/>
            </xdr:cNvSpPr>
          </xdr:nvSpPr>
          <xdr:spPr>
            <a:xfrm>
              <a:off x="95250" y="857250"/>
              <a:ext cx="1704974" cy="622935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371475</xdr:colOff>
      <xdr:row>10</xdr:row>
      <xdr:rowOff>57150</xdr:rowOff>
    </xdr:from>
    <xdr:to>
      <xdr:col>4</xdr:col>
      <xdr:colOff>85725</xdr:colOff>
      <xdr:row>16</xdr:row>
      <xdr:rowOff>123825</xdr:rowOff>
    </xdr:to>
    <mc:AlternateContent xmlns:mc="http://schemas.openxmlformats.org/markup-compatibility/2006">
      <mc:Choice xmlns:a14="http://schemas.microsoft.com/office/drawing/2010/main" Requires="a14">
        <xdr:graphicFrame macro="">
          <xdr:nvGraphicFramePr>
            <xdr:cNvPr id="20" name="Kategorie">
              <a:extLst>
                <a:ext uri="{FF2B5EF4-FFF2-40B4-BE49-F238E27FC236}">
                  <a16:creationId xmlns:a16="http://schemas.microsoft.com/office/drawing/2014/main" id="{D4E5524A-A525-B994-7E1B-F02775703E29}"/>
                </a:ext>
              </a:extLst>
            </xdr:cNvPr>
            <xdr:cNvGraphicFramePr/>
          </xdr:nvGraphicFramePr>
          <xdr:xfrm>
            <a:off x="0" y="0"/>
            <a:ext cx="0" cy="0"/>
          </xdr:xfrm>
          <a:graphic>
            <a:graphicData uri="http://schemas.microsoft.com/office/drawing/2010/slicer">
              <sle:slicer xmlns:sle="http://schemas.microsoft.com/office/drawing/2010/slicer" name="Kategorie"/>
            </a:graphicData>
          </a:graphic>
        </xdr:graphicFrame>
      </mc:Choice>
      <mc:Fallback>
        <xdr:sp macro="" textlink="">
          <xdr:nvSpPr>
            <xdr:cNvPr id="0" name=""/>
            <xdr:cNvSpPr>
              <a:spLocks noTextEdit="1"/>
            </xdr:cNvSpPr>
          </xdr:nvSpPr>
          <xdr:spPr>
            <a:xfrm>
              <a:off x="1895475" y="1962150"/>
              <a:ext cx="1238250" cy="12096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361950</xdr:colOff>
      <xdr:row>4</xdr:row>
      <xdr:rowOff>104775</xdr:rowOff>
    </xdr:from>
    <xdr:to>
      <xdr:col>4</xdr:col>
      <xdr:colOff>95250</xdr:colOff>
      <xdr:row>9</xdr:row>
      <xdr:rowOff>152400</xdr:rowOff>
    </xdr:to>
    <mc:AlternateContent xmlns:mc="http://schemas.openxmlformats.org/markup-compatibility/2006">
      <mc:Choice xmlns:a14="http://schemas.microsoft.com/office/drawing/2010/main" Requires="a14">
        <xdr:graphicFrame macro="">
          <xdr:nvGraphicFramePr>
            <xdr:cNvPr id="21" name="Jahre2">
              <a:extLst>
                <a:ext uri="{FF2B5EF4-FFF2-40B4-BE49-F238E27FC236}">
                  <a16:creationId xmlns:a16="http://schemas.microsoft.com/office/drawing/2014/main" id="{A5F92AB7-FA61-0C01-7A69-3A8B89A14580}"/>
                </a:ext>
              </a:extLst>
            </xdr:cNvPr>
            <xdr:cNvGraphicFramePr/>
          </xdr:nvGraphicFramePr>
          <xdr:xfrm>
            <a:off x="0" y="0"/>
            <a:ext cx="0" cy="0"/>
          </xdr:xfrm>
          <a:graphic>
            <a:graphicData uri="http://schemas.microsoft.com/office/drawing/2010/slicer">
              <sle:slicer xmlns:sle="http://schemas.microsoft.com/office/drawing/2010/slicer" name="Jahre2"/>
            </a:graphicData>
          </a:graphic>
        </xdr:graphicFrame>
      </mc:Choice>
      <mc:Fallback>
        <xdr:sp macro="" textlink="">
          <xdr:nvSpPr>
            <xdr:cNvPr id="0" name=""/>
            <xdr:cNvSpPr>
              <a:spLocks noTextEdit="1"/>
            </xdr:cNvSpPr>
          </xdr:nvSpPr>
          <xdr:spPr>
            <a:xfrm>
              <a:off x="1885950" y="866775"/>
              <a:ext cx="1257300" cy="1000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0.3883</cdr:x>
      <cdr:y>0.56949</cdr:y>
    </cdr:from>
    <cdr:to>
      <cdr:x>0.65426</cdr:x>
      <cdr:y>0.71525</cdr:y>
    </cdr:to>
    <cdr:sp macro="" textlink="">
      <cdr:nvSpPr>
        <cdr:cNvPr id="2" name="Textfeld 1">
          <a:extLst xmlns:a="http://schemas.openxmlformats.org/drawingml/2006/main">
            <a:ext uri="{FF2B5EF4-FFF2-40B4-BE49-F238E27FC236}">
              <a16:creationId xmlns:a16="http://schemas.microsoft.com/office/drawing/2014/main" id="{2364BFA1-EFD3-CABE-BBA3-608E277103B8}"/>
            </a:ext>
          </a:extLst>
        </cdr:cNvPr>
        <cdr:cNvSpPr txBox="1"/>
      </cdr:nvSpPr>
      <cdr:spPr>
        <a:xfrm xmlns:a="http://schemas.openxmlformats.org/drawingml/2006/main">
          <a:off x="1390651" y="1600200"/>
          <a:ext cx="952500" cy="4095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600"/>
            <a:t>Pünktlich</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e" refreshedDate="44938.679590624997" createdVersion="8" refreshedVersion="8" minRefreshableVersion="3" recordCount="1169" xr:uid="{75A26A75-C3A3-48D1-AB85-6FCF33721813}">
  <cacheSource type="worksheet">
    <worksheetSource name="Orders_Data"/>
  </cacheSource>
  <cacheFields count="20">
    <cacheField name="Bestellung ID" numFmtId="0">
      <sharedItems/>
    </cacheField>
    <cacheField name="Bestellung_Datum" numFmtId="14">
      <sharedItems containsSemiMixedTypes="0" containsNonDate="0" containsDate="1" containsString="0" minDate="2012-01-11T00:00:00" maxDate="2016-01-01T00:00:00" count="467">
        <d v="2012-01-11T00:00:00"/>
        <d v="2012-01-14T00:00:00"/>
        <d v="2012-01-22T00:00:00"/>
        <d v="2012-01-24T00:00:00"/>
        <d v="2012-01-26T00:00:00"/>
        <d v="2012-02-05T00:00:00"/>
        <d v="2012-02-22T00:00:00"/>
        <d v="2012-03-03T00:00:00"/>
        <d v="2012-03-09T00:00:00"/>
        <d v="2012-03-22T00:00:00"/>
        <d v="2012-03-30T00:00:00"/>
        <d v="2012-04-03T00:00:00"/>
        <d v="2012-04-14T00:00:00"/>
        <d v="2012-04-19T00:00:00"/>
        <d v="2012-04-22T00:00:00"/>
        <d v="2012-04-23T00:00:00"/>
        <d v="2012-04-24T00:00:00"/>
        <d v="2012-04-25T00:00:00"/>
        <d v="2012-05-05T00:00:00"/>
        <d v="2012-05-08T00:00:00"/>
        <d v="2012-05-12T00:00:00"/>
        <d v="2012-05-15T00:00:00"/>
        <d v="2012-05-20T00:00:00"/>
        <d v="2012-05-31T00:00:00"/>
        <d v="2012-06-01T00:00:00"/>
        <d v="2012-06-02T00:00:00"/>
        <d v="2012-06-06T00:00:00"/>
        <d v="2012-06-07T00:00:00"/>
        <d v="2012-06-13T00:00:00"/>
        <d v="2012-06-14T00:00:00"/>
        <d v="2012-06-20T00:00:00"/>
        <d v="2012-06-21T00:00:00"/>
        <d v="2012-06-22T00:00:00"/>
        <d v="2012-06-26T00:00:00"/>
        <d v="2012-06-27T00:00:00"/>
        <d v="2012-06-28T00:00:00"/>
        <d v="2012-06-29T00:00:00"/>
        <d v="2012-07-14T00:00:00"/>
        <d v="2012-07-15T00:00:00"/>
        <d v="2012-07-22T00:00:00"/>
        <d v="2012-07-31T00:00:00"/>
        <d v="2012-08-02T00:00:00"/>
        <d v="2012-08-03T00:00:00"/>
        <d v="2012-08-09T00:00:00"/>
        <d v="2012-08-11T00:00:00"/>
        <d v="2012-08-16T00:00:00"/>
        <d v="2012-08-21T00:00:00"/>
        <d v="2012-08-22T00:00:00"/>
        <d v="2012-08-24T00:00:00"/>
        <d v="2012-08-29T00:00:00"/>
        <d v="2012-09-01T00:00:00"/>
        <d v="2012-09-07T00:00:00"/>
        <d v="2012-09-12T00:00:00"/>
        <d v="2012-09-20T00:00:00"/>
        <d v="2012-09-22T00:00:00"/>
        <d v="2012-09-25T00:00:00"/>
        <d v="2012-09-26T00:00:00"/>
        <d v="2012-09-28T00:00:00"/>
        <d v="2012-10-05T00:00:00"/>
        <d v="2012-10-06T00:00:00"/>
        <d v="2012-10-12T00:00:00"/>
        <d v="2012-10-13T00:00:00"/>
        <d v="2012-10-18T00:00:00"/>
        <d v="2012-10-24T00:00:00"/>
        <d v="2012-10-26T00:00:00"/>
        <d v="2012-10-31T00:00:00"/>
        <d v="2012-11-01T00:00:00"/>
        <d v="2012-11-02T00:00:00"/>
        <d v="2012-11-03T00:00:00"/>
        <d v="2012-11-06T00:00:00"/>
        <d v="2012-11-11T00:00:00"/>
        <d v="2012-11-13T00:00:00"/>
        <d v="2012-11-17T00:00:00"/>
        <d v="2012-11-20T00:00:00"/>
        <d v="2012-11-22T00:00:00"/>
        <d v="2012-11-23T00:00:00"/>
        <d v="2012-12-01T00:00:00"/>
        <d v="2012-12-07T00:00:00"/>
        <d v="2012-12-14T00:00:00"/>
        <d v="2012-12-16T00:00:00"/>
        <d v="2012-12-22T00:00:00"/>
        <d v="2012-12-25T00:00:00"/>
        <d v="2013-01-05T00:00:00"/>
        <d v="2013-01-08T00:00:00"/>
        <d v="2013-01-10T00:00:00"/>
        <d v="2013-01-17T00:00:00"/>
        <d v="2013-01-29T00:00:00"/>
        <d v="2013-02-06T00:00:00"/>
        <d v="2013-02-12T00:00:00"/>
        <d v="2013-02-14T00:00:00"/>
        <d v="2013-02-19T00:00:00"/>
        <d v="2013-02-21T00:00:00"/>
        <d v="2013-02-23T00:00:00"/>
        <d v="2013-02-27T00:00:00"/>
        <d v="2013-03-01T00:00:00"/>
        <d v="2013-03-05T00:00:00"/>
        <d v="2013-03-08T00:00:00"/>
        <d v="2013-03-22T00:00:00"/>
        <d v="2013-03-23T00:00:00"/>
        <d v="2013-03-27T00:00:00"/>
        <d v="2013-03-29T00:00:00"/>
        <d v="2013-03-30T00:00:00"/>
        <d v="2013-03-31T00:00:00"/>
        <d v="2013-04-03T00:00:00"/>
        <d v="2013-04-09T00:00:00"/>
        <d v="2013-04-10T00:00:00"/>
        <d v="2013-04-19T00:00:00"/>
        <d v="2013-05-04T00:00:00"/>
        <d v="2013-05-07T00:00:00"/>
        <d v="2013-05-09T00:00:00"/>
        <d v="2013-05-15T00:00:00"/>
        <d v="2013-05-23T00:00:00"/>
        <d v="2013-05-24T00:00:00"/>
        <d v="2013-05-26T00:00:00"/>
        <d v="2013-06-01T00:00:00"/>
        <d v="2013-06-04T00:00:00"/>
        <d v="2013-06-06T00:00:00"/>
        <d v="2013-06-09T00:00:00"/>
        <d v="2013-06-12T00:00:00"/>
        <d v="2013-06-15T00:00:00"/>
        <d v="2013-06-19T00:00:00"/>
        <d v="2013-06-21T00:00:00"/>
        <d v="2013-06-23T00:00:00"/>
        <d v="2013-06-25T00:00:00"/>
        <d v="2013-06-26T00:00:00"/>
        <d v="2013-06-27T00:00:00"/>
        <d v="2013-06-28T00:00:00"/>
        <d v="2013-06-29T00:00:00"/>
        <d v="2013-07-02T00:00:00"/>
        <d v="2013-07-03T00:00:00"/>
        <d v="2013-07-05T00:00:00"/>
        <d v="2013-07-11T00:00:00"/>
        <d v="2013-07-14T00:00:00"/>
        <d v="2013-07-16T00:00:00"/>
        <d v="2013-07-17T00:00:00"/>
        <d v="2013-07-27T00:00:00"/>
        <d v="2013-07-28T00:00:00"/>
        <d v="2013-07-30T00:00:00"/>
        <d v="2013-08-07T00:00:00"/>
        <d v="2013-08-10T00:00:00"/>
        <d v="2013-08-22T00:00:00"/>
        <d v="2013-08-20T00:00:00"/>
        <d v="2013-08-24T00:00:00"/>
        <d v="2013-08-29T00:00:00"/>
        <d v="2013-08-15T00:00:00"/>
        <d v="2013-08-11T00:00:00"/>
        <d v="2013-08-08T00:00:00"/>
        <d v="2013-08-09T00:00:00"/>
        <d v="2013-08-14T00:00:00"/>
        <d v="2013-08-23T00:00:00"/>
        <d v="2013-09-01T00:00:00"/>
        <d v="2013-09-02T00:00:00"/>
        <d v="2013-09-03T00:00:00"/>
        <d v="2013-09-11T00:00:00"/>
        <d v="2013-09-12T00:00:00"/>
        <d v="2013-09-13T00:00:00"/>
        <d v="2013-09-14T00:00:00"/>
        <d v="2013-09-17T00:00:00"/>
        <d v="2013-09-18T00:00:00"/>
        <d v="2013-09-19T00:00:00"/>
        <d v="2013-09-27T00:00:00"/>
        <d v="2013-10-03T00:00:00"/>
        <d v="2013-10-04T00:00:00"/>
        <d v="2013-10-05T00:00:00"/>
        <d v="2013-10-08T00:00:00"/>
        <d v="2013-10-11T00:00:00"/>
        <d v="2013-10-24T00:00:00"/>
        <d v="2013-10-26T00:00:00"/>
        <d v="2013-11-02T00:00:00"/>
        <d v="2013-11-05T00:00:00"/>
        <d v="2013-11-06T00:00:00"/>
        <d v="2013-11-08T00:00:00"/>
        <d v="2013-11-11T00:00:00"/>
        <d v="2013-11-13T00:00:00"/>
        <d v="2013-11-15T00:00:00"/>
        <d v="2013-11-16T00:00:00"/>
        <d v="2013-11-19T00:00:00"/>
        <d v="2013-11-27T00:00:00"/>
        <d v="2013-11-28T00:00:00"/>
        <d v="2013-12-03T00:00:00"/>
        <d v="2013-12-07T00:00:00"/>
        <d v="2013-12-11T00:00:00"/>
        <d v="2013-12-17T00:00:00"/>
        <d v="2013-12-18T00:00:00"/>
        <d v="2013-12-19T00:00:00"/>
        <d v="2013-12-20T00:00:00"/>
        <d v="2013-12-21T00:00:00"/>
        <d v="2013-12-25T00:00:00"/>
        <d v="2013-12-27T00:00:00"/>
        <d v="2014-01-02T00:00:00"/>
        <d v="2014-01-08T00:00:00"/>
        <d v="2014-01-10T00:00:00"/>
        <d v="2014-01-14T00:00:00"/>
        <d v="2014-01-17T00:00:00"/>
        <d v="2014-01-18T00:00:00"/>
        <d v="2014-01-19T00:00:00"/>
        <d v="2014-01-25T00:00:00"/>
        <d v="2014-02-06T00:00:00"/>
        <d v="2014-02-08T00:00:00"/>
        <d v="2014-02-12T00:00:00"/>
        <d v="2014-02-19T00:00:00"/>
        <d v="2014-02-20T00:00:00"/>
        <d v="2014-02-22T00:00:00"/>
        <d v="2014-02-26T00:00:00"/>
        <d v="2014-02-27T00:00:00"/>
        <d v="2014-02-28T00:00:00"/>
        <d v="2014-03-07T00:00:00"/>
        <d v="2014-03-09T00:00:00"/>
        <d v="2014-03-13T00:00:00"/>
        <d v="2014-03-14T00:00:00"/>
        <d v="2014-03-20T00:00:00"/>
        <d v="2014-03-22T00:00:00"/>
        <d v="2014-04-04T00:00:00"/>
        <d v="2014-04-05T00:00:00"/>
        <d v="2014-04-09T00:00:00"/>
        <d v="2014-04-15T00:00:00"/>
        <d v="2014-04-18T00:00:00"/>
        <d v="2014-04-20T00:00:00"/>
        <d v="2014-04-26T00:00:00"/>
        <d v="2014-05-04T00:00:00"/>
        <d v="2014-05-08T00:00:00"/>
        <d v="2014-05-10T00:00:00"/>
        <d v="2014-05-12T00:00:00"/>
        <d v="2014-05-14T00:00:00"/>
        <d v="2014-05-17T00:00:00"/>
        <d v="2014-05-23T00:00:00"/>
        <d v="2014-05-28T00:00:00"/>
        <d v="2014-06-04T00:00:00"/>
        <d v="2014-06-05T00:00:00"/>
        <d v="2014-06-07T00:00:00"/>
        <d v="2014-06-08T00:00:00"/>
        <d v="2014-06-10T00:00:00"/>
        <d v="2014-06-13T00:00:00"/>
        <d v="2014-06-14T00:00:00"/>
        <d v="2014-06-16T00:00:00"/>
        <d v="2014-06-17T00:00:00"/>
        <d v="2014-06-18T00:00:00"/>
        <d v="2014-06-19T00:00:00"/>
        <d v="2014-06-22T00:00:00"/>
        <d v="2014-06-27T00:00:00"/>
        <d v="2014-06-28T00:00:00"/>
        <d v="2014-06-29T00:00:00"/>
        <d v="2014-07-02T00:00:00"/>
        <d v="2014-07-03T00:00:00"/>
        <d v="2014-07-08T00:00:00"/>
        <d v="2014-07-10T00:00:00"/>
        <d v="2014-07-13T00:00:00"/>
        <d v="2014-07-22T00:00:00"/>
        <d v="2014-07-23T00:00:00"/>
        <d v="2014-07-25T00:00:00"/>
        <d v="2014-07-29T00:00:00"/>
        <d v="2014-08-01T00:00:00"/>
        <d v="2014-08-02T00:00:00"/>
        <d v="2014-08-03T00:00:00"/>
        <d v="2014-08-05T00:00:00"/>
        <d v="2014-08-09T00:00:00"/>
        <d v="2014-08-12T00:00:00"/>
        <d v="2014-08-14T00:00:00"/>
        <d v="2014-08-16T00:00:00"/>
        <d v="2014-08-17T00:00:00"/>
        <d v="2014-08-19T00:00:00"/>
        <d v="2014-08-21T00:00:00"/>
        <d v="2014-08-23T00:00:00"/>
        <d v="2014-08-25T00:00:00"/>
        <d v="2014-08-26T00:00:00"/>
        <d v="2014-08-28T00:00:00"/>
        <d v="2014-08-31T00:00:00"/>
        <d v="2014-09-02T00:00:00"/>
        <d v="2014-09-03T00:00:00"/>
        <d v="2014-09-04T00:00:00"/>
        <d v="2014-09-05T00:00:00"/>
        <d v="2014-09-09T00:00:00"/>
        <d v="2014-09-10T00:00:00"/>
        <d v="2014-09-12T00:00:00"/>
        <d v="2014-09-13T00:00:00"/>
        <d v="2014-09-14T00:00:00"/>
        <d v="2014-09-17T00:00:00"/>
        <d v="2014-09-18T00:00:00"/>
        <d v="2014-09-19T00:00:00"/>
        <d v="2014-09-23T00:00:00"/>
        <d v="2014-09-24T00:00:00"/>
        <d v="2014-09-26T00:00:00"/>
        <d v="2014-09-27T00:00:00"/>
        <d v="2014-09-28T00:00:00"/>
        <d v="2014-10-05T00:00:00"/>
        <d v="2014-10-07T00:00:00"/>
        <d v="2014-10-18T00:00:00"/>
        <d v="2014-10-21T00:00:00"/>
        <d v="2014-10-29T00:00:00"/>
        <d v="2014-10-30T00:00:00"/>
        <d v="2014-11-06T00:00:00"/>
        <d v="2014-11-13T00:00:00"/>
        <d v="2014-11-14T00:00:00"/>
        <d v="2014-11-15T00:00:00"/>
        <d v="2014-11-19T00:00:00"/>
        <d v="2014-11-26T00:00:00"/>
        <d v="2014-11-28T00:00:00"/>
        <d v="2014-12-02T00:00:00"/>
        <d v="2014-12-03T00:00:00"/>
        <d v="2014-12-04T00:00:00"/>
        <d v="2014-12-05T00:00:00"/>
        <d v="2014-12-07T00:00:00"/>
        <d v="2014-12-09T00:00:00"/>
        <d v="2014-12-10T00:00:00"/>
        <d v="2014-12-12T00:00:00"/>
        <d v="2014-12-13T00:00:00"/>
        <d v="2014-12-17T00:00:00"/>
        <d v="2014-12-18T00:00:00"/>
        <d v="2014-12-19T00:00:00"/>
        <d v="2014-12-20T00:00:00"/>
        <d v="2014-12-23T00:00:00"/>
        <d v="2014-12-25T00:00:00"/>
        <d v="2014-12-26T00:00:00"/>
        <d v="2014-12-27T00:00:00"/>
        <d v="2014-12-28T00:00:00"/>
        <d v="2014-12-31T00:00:00"/>
        <d v="2015-01-03T00:00:00"/>
        <d v="2015-01-04T00:00:00"/>
        <d v="2015-01-09T00:00:00"/>
        <d v="2015-01-13T00:00:00"/>
        <d v="2015-01-17T00:00:00"/>
        <d v="2015-01-18T00:00:00"/>
        <d v="2015-01-20T00:00:00"/>
        <d v="2015-01-22T00:00:00"/>
        <d v="2015-01-23T00:00:00"/>
        <d v="2015-01-30T00:00:00"/>
        <d v="2015-02-03T00:00:00"/>
        <d v="2015-02-04T00:00:00"/>
        <d v="2015-02-05T00:00:00"/>
        <d v="2015-02-06T00:00:00"/>
        <d v="2015-02-07T00:00:00"/>
        <d v="2015-02-11T00:00:00"/>
        <d v="2015-02-13T00:00:00"/>
        <d v="2015-02-19T00:00:00"/>
        <d v="2015-02-24T00:00:00"/>
        <d v="2015-02-25T00:00:00"/>
        <d v="2015-02-27T00:00:00"/>
        <d v="2015-03-05T00:00:00"/>
        <d v="2015-03-07T00:00:00"/>
        <d v="2015-03-10T00:00:00"/>
        <d v="2015-03-12T00:00:00"/>
        <d v="2015-03-13T00:00:00"/>
        <d v="2015-03-14T00:00:00"/>
        <d v="2015-03-15T00:00:00"/>
        <d v="2015-03-24T00:00:00"/>
        <d v="2015-03-25T00:00:00"/>
        <d v="2015-04-01T00:00:00"/>
        <d v="2015-04-05T00:00:00"/>
        <d v="2015-04-07T00:00:00"/>
        <d v="2015-04-10T00:00:00"/>
        <d v="2015-04-14T00:00:00"/>
        <d v="2015-04-15T00:00:00"/>
        <d v="2015-04-16T00:00:00"/>
        <d v="2015-04-22T00:00:00"/>
        <d v="2015-04-23T00:00:00"/>
        <d v="2015-04-25T00:00:00"/>
        <d v="2015-04-28T00:00:00"/>
        <d v="2015-04-30T00:00:00"/>
        <d v="2015-05-02T00:00:00"/>
        <d v="2015-05-05T00:00:00"/>
        <d v="2015-05-06T00:00:00"/>
        <d v="2015-05-07T00:00:00"/>
        <d v="2015-05-08T00:00:00"/>
        <d v="2015-05-09T00:00:00"/>
        <d v="2015-05-12T00:00:00"/>
        <d v="2015-05-13T00:00:00"/>
        <d v="2015-05-18T00:00:00"/>
        <d v="2015-05-20T00:00:00"/>
        <d v="2015-05-21T00:00:00"/>
        <d v="2015-05-22T00:00:00"/>
        <d v="2015-05-23T00:00:00"/>
        <d v="2015-05-26T00:00:00"/>
        <d v="2015-05-28T00:00:00"/>
        <d v="2015-06-02T00:00:00"/>
        <d v="2015-06-04T00:00:00"/>
        <d v="2015-06-06T00:00:00"/>
        <d v="2015-06-09T00:00:00"/>
        <d v="2015-06-10T00:00:00"/>
        <d v="2015-06-11T00:00:00"/>
        <d v="2015-06-12T00:00:00"/>
        <d v="2015-06-13T00:00:00"/>
        <d v="2015-06-14T00:00:00"/>
        <d v="2015-06-17T00:00:00"/>
        <d v="2015-06-18T00:00:00"/>
        <d v="2015-06-19T00:00:00"/>
        <d v="2015-06-23T00:00:00"/>
        <d v="2015-06-25T00:00:00"/>
        <d v="2015-06-26T00:00:00"/>
        <d v="2015-06-30T00:00:00"/>
        <d v="2015-07-05T00:00:00"/>
        <d v="2015-07-07T00:00:00"/>
        <d v="2015-07-09T00:00:00"/>
        <d v="2015-07-10T00:00:00"/>
        <d v="2015-07-15T00:00:00"/>
        <d v="2015-07-19T00:00:00"/>
        <d v="2015-07-22T00:00:00"/>
        <d v="2015-07-24T00:00:00"/>
        <d v="2015-07-25T00:00:00"/>
        <d v="2015-07-29T00:00:00"/>
        <d v="2015-07-31T00:00:00"/>
        <d v="2015-08-01T00:00:00"/>
        <d v="2015-08-08T00:00:00"/>
        <d v="2015-08-09T00:00:00"/>
        <d v="2015-08-12T00:00:00"/>
        <d v="2015-08-13T00:00:00"/>
        <d v="2015-08-15T00:00:00"/>
        <d v="2015-08-19T00:00:00"/>
        <d v="2015-08-20T00:00:00"/>
        <d v="2015-08-22T00:00:00"/>
        <d v="2015-08-28T00:00:00"/>
        <d v="2015-08-29T00:00:00"/>
        <d v="2015-08-30T00:00:00"/>
        <d v="2015-09-02T00:00:00"/>
        <d v="2015-09-03T00:00:00"/>
        <d v="2015-09-05T00:00:00"/>
        <d v="2015-09-06T00:00:00"/>
        <d v="2015-09-09T00:00:00"/>
        <d v="2015-09-10T00:00:00"/>
        <d v="2015-09-12T00:00:00"/>
        <d v="2015-09-16T00:00:00"/>
        <d v="2015-09-18T00:00:00"/>
        <d v="2015-09-19T00:00:00"/>
        <d v="2015-09-23T00:00:00"/>
        <d v="2015-09-24T00:00:00"/>
        <d v="2015-09-25T00:00:00"/>
        <d v="2015-09-26T00:00:00"/>
        <d v="2015-09-29T00:00:00"/>
        <d v="2015-09-30T00:00:00"/>
        <d v="2015-10-01T00:00:00"/>
        <d v="2015-10-03T00:00:00"/>
        <d v="2015-10-15T00:00:00"/>
        <d v="2015-10-16T00:00:00"/>
        <d v="2015-10-21T00:00:00"/>
        <d v="2015-10-22T00:00:00"/>
        <d v="2015-10-29T00:00:00"/>
        <d v="2015-11-03T00:00:00"/>
        <d v="2015-11-04T00:00:00"/>
        <d v="2015-11-05T00:00:00"/>
        <d v="2015-11-07T00:00:00"/>
        <d v="2015-11-13T00:00:00"/>
        <d v="2015-11-18T00:00:00"/>
        <d v="2015-11-19T00:00:00"/>
        <d v="2015-11-21T00:00:00"/>
        <d v="2015-11-24T00:00:00"/>
        <d v="2015-11-27T00:00:00"/>
        <d v="2015-11-28T00:00:00"/>
        <d v="2015-11-29T00:00:00"/>
        <d v="2015-12-01T00:00:00"/>
        <d v="2015-12-02T00:00:00"/>
        <d v="2015-12-03T00:00:00"/>
        <d v="2015-12-04T00:00:00"/>
        <d v="2015-12-05T00:00:00"/>
        <d v="2015-12-10T00:00:00"/>
        <d v="2015-12-12T00:00:00"/>
        <d v="2015-12-13T00:00:00"/>
        <d v="2015-12-15T00:00:00"/>
        <d v="2015-12-17T00:00:00"/>
        <d v="2015-12-18T00:00:00"/>
        <d v="2015-12-19T00:00:00"/>
        <d v="2015-12-20T00:00:00"/>
        <d v="2015-12-21T00:00:00"/>
        <d v="2015-12-24T00:00:00"/>
        <d v="2015-12-26T00:00:00"/>
        <d v="2015-12-27T00:00:00"/>
        <d v="2015-12-29T00:00:00"/>
        <d v="2015-12-30T00:00:00"/>
        <d v="2015-12-31T00:00:00"/>
      </sharedItems>
      <fieldGroup par="19" base="1">
        <rangePr groupBy="months" startDate="2012-01-11T00:00:00" endDate="2016-01-01T00:00:00"/>
        <groupItems count="14">
          <s v="&lt;11.01.2012"/>
          <s v="Jan"/>
          <s v="Feb"/>
          <s v="Mrz"/>
          <s v="Apr"/>
          <s v="Mai"/>
          <s v="Jun"/>
          <s v="Jul"/>
          <s v="Aug"/>
          <s v="Sep"/>
          <s v="Okt"/>
          <s v="Nov"/>
          <s v="Dez"/>
          <s v="&gt;01.01.2016"/>
        </groupItems>
      </fieldGroup>
    </cacheField>
    <cacheField name="Versanddatum" numFmtId="14">
      <sharedItems containsSemiMixedTypes="0" containsNonDate="0" containsDate="1" containsString="0" minDate="2012-01-15T00:00:00" maxDate="2016-01-05T00:00:00" count="487">
        <d v="2012-01-15T00:00:00"/>
        <d v="2012-01-18T00:00:00"/>
        <d v="2012-01-27T00:00:00"/>
        <d v="2012-01-28T00:00:00"/>
        <d v="2012-01-31T00:00:00"/>
        <d v="2012-02-12T00:00:00"/>
        <d v="2012-02-24T00:00:00"/>
        <d v="2012-03-08T00:00:00"/>
        <d v="2012-03-15T00:00:00"/>
        <d v="2012-03-28T00:00:00"/>
        <d v="2012-04-03T00:00:00"/>
        <d v="2012-04-08T00:00:00"/>
        <d v="2012-04-17T00:00:00"/>
        <d v="2012-04-21T00:00:00"/>
        <d v="2012-04-22T00:00:00"/>
        <d v="2012-04-28T00:00:00"/>
        <d v="2012-04-26T00:00:00"/>
        <d v="2012-04-29T00:00:00"/>
        <d v="2012-05-11T00:00:00"/>
        <d v="2012-05-12T00:00:00"/>
        <d v="2012-05-15T00:00:00"/>
        <d v="2012-05-18T00:00:00"/>
        <d v="2012-05-24T00:00:00"/>
        <d v="2012-05-31T00:00:00"/>
        <d v="2012-06-06T00:00:00"/>
        <d v="2012-06-04T00:00:00"/>
        <d v="2012-06-10T00:00:00"/>
        <d v="2012-06-08T00:00:00"/>
        <d v="2012-06-11T00:00:00"/>
        <d v="2012-06-18T00:00:00"/>
        <d v="2012-06-16T00:00:00"/>
        <d v="2012-06-24T00:00:00"/>
        <d v="2012-06-26T00:00:00"/>
        <d v="2012-07-01T00:00:00"/>
        <d v="2012-07-03T00:00:00"/>
        <d v="2012-06-28T00:00:00"/>
        <d v="2012-07-17T00:00:00"/>
        <d v="2012-07-18T00:00:00"/>
        <d v="2012-07-25T00:00:00"/>
        <d v="2012-08-04T00:00:00"/>
        <d v="2012-08-05T00:00:00"/>
        <d v="2012-08-09T00:00:00"/>
        <d v="2012-08-14T00:00:00"/>
        <d v="2012-08-15T00:00:00"/>
        <d v="2012-08-18T00:00:00"/>
        <d v="2012-08-20T00:00:00"/>
        <d v="2012-08-21T00:00:00"/>
        <d v="2012-08-24T00:00:00"/>
        <d v="2012-08-28T00:00:00"/>
        <d v="2012-09-02T00:00:00"/>
        <d v="2012-09-05T00:00:00"/>
        <d v="2012-09-09T00:00:00"/>
        <d v="2012-09-14T00:00:00"/>
        <d v="2012-09-19T00:00:00"/>
        <d v="2012-09-20T00:00:00"/>
        <d v="2012-09-23T00:00:00"/>
        <d v="2012-09-27T00:00:00"/>
        <d v="2012-09-24T00:00:00"/>
        <d v="2012-09-29T00:00:00"/>
        <d v="2012-09-30T00:00:00"/>
        <d v="2012-10-11T00:00:00"/>
        <d v="2012-10-10T00:00:00"/>
        <d v="2012-10-17T00:00:00"/>
        <d v="2012-10-22T00:00:00"/>
        <d v="2012-10-23T00:00:00"/>
        <d v="2012-10-29T00:00:00"/>
        <d v="2012-11-01T00:00:00"/>
        <d v="2012-11-04T00:00:00"/>
        <d v="2012-11-05T00:00:00"/>
        <d v="2012-11-07T00:00:00"/>
        <d v="2012-11-11T00:00:00"/>
        <d v="2012-11-13T00:00:00"/>
        <d v="2012-11-14T00:00:00"/>
        <d v="2012-11-22T00:00:00"/>
        <d v="2012-11-20T00:00:00"/>
        <d v="2012-11-24T00:00:00"/>
        <d v="2012-11-26T00:00:00"/>
        <d v="2012-11-30T00:00:00"/>
        <d v="2012-12-02T00:00:00"/>
        <d v="2012-12-10T00:00:00"/>
        <d v="2012-12-19T00:00:00"/>
        <d v="2012-12-20T00:00:00"/>
        <d v="2012-12-27T00:00:00"/>
        <d v="2012-12-26T00:00:00"/>
        <d v="2012-12-29T00:00:00"/>
        <d v="2013-01-09T00:00:00"/>
        <d v="2013-01-12T00:00:00"/>
        <d v="2013-01-13T00:00:00"/>
        <d v="2013-01-18T00:00:00"/>
        <d v="2013-01-31T00:00:00"/>
        <d v="2013-02-10T00:00:00"/>
        <d v="2013-02-14T00:00:00"/>
        <d v="2013-02-18T00:00:00"/>
        <d v="2013-02-23T00:00:00"/>
        <d v="2013-02-27T00:00:00"/>
        <d v="2013-03-05T00:00:00"/>
        <d v="2013-03-07T00:00:00"/>
        <d v="2013-03-08T00:00:00"/>
        <d v="2013-03-09T00:00:00"/>
        <d v="2013-03-25T00:00:00"/>
        <d v="2013-03-30T00:00:00"/>
        <d v="2013-04-01T00:00:00"/>
        <d v="2013-04-05T00:00:00"/>
        <d v="2013-04-03T00:00:00"/>
        <d v="2013-04-04T00:00:00"/>
        <d v="2013-04-08T00:00:00"/>
        <d v="2013-04-09T00:00:00"/>
        <d v="2013-04-15T00:00:00"/>
        <d v="2013-04-13T00:00:00"/>
        <d v="2013-04-24T00:00:00"/>
        <d v="2013-05-09T00:00:00"/>
        <d v="2013-05-14T00:00:00"/>
        <d v="2013-05-12T00:00:00"/>
        <d v="2013-05-21T00:00:00"/>
        <d v="2013-05-26T00:00:00"/>
        <d v="2013-05-29T00:00:00"/>
        <d v="2013-05-28T00:00:00"/>
        <d v="2013-06-05T00:00:00"/>
        <d v="2013-06-07T00:00:00"/>
        <d v="2013-06-10T00:00:00"/>
        <d v="2013-06-11T00:00:00"/>
        <d v="2013-06-13T00:00:00"/>
        <d v="2013-06-15T00:00:00"/>
        <d v="2013-06-17T00:00:00"/>
        <d v="2013-06-18T00:00:00"/>
        <d v="2013-06-19T00:00:00"/>
        <d v="2013-06-24T00:00:00"/>
        <d v="2013-06-25T00:00:00"/>
        <d v="2013-06-29T00:00:00"/>
        <d v="2013-06-28T00:00:00"/>
        <d v="2013-06-30T00:00:00"/>
        <d v="2013-07-04T00:00:00"/>
        <d v="2013-07-03T00:00:00"/>
        <d v="2013-07-07T00:00:00"/>
        <d v="2013-07-08T00:00:00"/>
        <d v="2013-07-05T00:00:00"/>
        <d v="2013-07-14T00:00:00"/>
        <d v="2013-07-16T00:00:00"/>
        <d v="2013-07-21T00:00:00"/>
        <d v="2013-07-23T00:00:00"/>
        <d v="2013-07-31T00:00:00"/>
        <d v="2013-07-28T00:00:00"/>
        <d v="2013-08-02T00:00:00"/>
        <d v="2013-08-12T00:00:00"/>
        <d v="2013-08-17T00:00:00"/>
        <d v="2013-08-28T00:00:00"/>
        <d v="2013-08-14T00:00:00"/>
        <d v="2013-08-25T00:00:00"/>
        <d v="2013-08-26T00:00:00"/>
        <d v="2013-08-30T00:00:00"/>
        <d v="2013-08-31T00:00:00"/>
        <d v="2013-08-29T00:00:00"/>
        <d v="2013-08-15T00:00:00"/>
        <d v="2013-08-10T00:00:00"/>
        <d v="2013-08-11T00:00:00"/>
        <d v="2013-08-16T00:00:00"/>
        <d v="2013-09-06T00:00:00"/>
        <d v="2013-09-03T00:00:00"/>
        <d v="2013-09-04T00:00:00"/>
        <d v="2013-09-16T00:00:00"/>
        <d v="2013-09-19T00:00:00"/>
        <d v="2013-09-21T00:00:00"/>
        <d v="2013-09-20T00:00:00"/>
        <d v="2013-09-23T00:00:00"/>
        <d v="2013-10-04T00:00:00"/>
        <d v="2013-10-06T00:00:00"/>
        <d v="2013-10-09T00:00:00"/>
        <d v="2013-10-11T00:00:00"/>
        <d v="2013-10-12T00:00:00"/>
        <d v="2013-10-16T00:00:00"/>
        <d v="2013-10-17T00:00:00"/>
        <d v="2013-10-29T00:00:00"/>
        <d v="2013-10-28T00:00:00"/>
        <d v="2013-10-30T00:00:00"/>
        <d v="2013-11-05T00:00:00"/>
        <d v="2013-11-10T00:00:00"/>
        <d v="2013-11-11T00:00:00"/>
        <d v="2013-11-14T00:00:00"/>
        <d v="2013-11-16T00:00:00"/>
        <d v="2013-11-20T00:00:00"/>
        <d v="2013-11-17T00:00:00"/>
        <d v="2013-11-21T00:00:00"/>
        <d v="2013-11-18T00:00:00"/>
        <d v="2013-11-19T00:00:00"/>
        <d v="2013-11-23T00:00:00"/>
        <d v="2013-11-27T00:00:00"/>
        <d v="2013-12-01T00:00:00"/>
        <d v="2013-12-08T00:00:00"/>
        <d v="2013-12-11T00:00:00"/>
        <d v="2013-12-14T00:00:00"/>
        <d v="2013-12-21T00:00:00"/>
        <d v="2013-12-22T00:00:00"/>
        <d v="2013-12-24T00:00:00"/>
        <d v="2013-12-23T00:00:00"/>
        <d v="2013-12-25T00:00:00"/>
        <d v="2013-12-29T00:00:00"/>
        <d v="2013-12-31T00:00:00"/>
        <d v="2013-12-27T00:00:00"/>
        <d v="2014-01-03T00:00:00"/>
        <d v="2014-01-07T00:00:00"/>
        <d v="2014-01-08T00:00:00"/>
        <d v="2014-01-15T00:00:00"/>
        <d v="2014-01-19T00:00:00"/>
        <d v="2014-01-21T00:00:00"/>
        <d v="2014-01-25T00:00:00"/>
        <d v="2014-01-22T00:00:00"/>
        <d v="2014-01-31T00:00:00"/>
        <d v="2014-02-10T00:00:00"/>
        <d v="2014-02-13T00:00:00"/>
        <d v="2014-02-14T00:00:00"/>
        <d v="2014-02-21T00:00:00"/>
        <d v="2014-02-23T00:00:00"/>
        <d v="2014-02-24T00:00:00"/>
        <d v="2014-02-27T00:00:00"/>
        <d v="2014-02-28T00:00:00"/>
        <d v="2014-03-03T00:00:00"/>
        <d v="2014-03-04T00:00:00"/>
        <d v="2014-03-07T00:00:00"/>
        <d v="2014-03-14T00:00:00"/>
        <d v="2014-03-12T00:00:00"/>
        <d v="2014-03-18T00:00:00"/>
        <d v="2014-03-25T00:00:00"/>
        <d v="2014-03-24T00:00:00"/>
        <d v="2014-04-07T00:00:00"/>
        <d v="2014-04-06T00:00:00"/>
        <d v="2014-04-09T00:00:00"/>
        <d v="2014-04-20T00:00:00"/>
        <d v="2014-04-24T00:00:00"/>
        <d v="2014-04-30T00:00:00"/>
        <d v="2014-04-29T00:00:00"/>
        <d v="2014-05-11T00:00:00"/>
        <d v="2014-05-10T00:00:00"/>
        <d v="2014-05-15T00:00:00"/>
        <d v="2014-05-13T00:00:00"/>
        <d v="2014-05-19T00:00:00"/>
        <d v="2014-05-21T00:00:00"/>
        <d v="2014-05-27T00:00:00"/>
        <d v="2014-05-28T00:00:00"/>
        <d v="2014-06-01T00:00:00"/>
        <d v="2014-06-08T00:00:00"/>
        <d v="2014-06-09T00:00:00"/>
        <d v="2014-06-10T00:00:00"/>
        <d v="2014-06-14T00:00:00"/>
        <d v="2014-06-12T00:00:00"/>
        <d v="2014-06-13T00:00:00"/>
        <d v="2014-06-19T00:00:00"/>
        <d v="2014-06-17T00:00:00"/>
        <d v="2014-06-18T00:00:00"/>
        <d v="2014-06-22T00:00:00"/>
        <d v="2014-06-21T00:00:00"/>
        <d v="2014-06-23T00:00:00"/>
        <d v="2014-06-25T00:00:00"/>
        <d v="2014-06-29T00:00:00"/>
        <d v="2014-06-26T00:00:00"/>
        <d v="2014-06-28T00:00:00"/>
        <d v="2014-06-27T00:00:00"/>
        <d v="2014-06-30T00:00:00"/>
        <d v="2014-07-04T00:00:00"/>
        <d v="2014-07-06T00:00:00"/>
        <d v="2014-07-02T00:00:00"/>
        <d v="2014-07-09T00:00:00"/>
        <d v="2014-07-14T00:00:00"/>
        <d v="2014-07-12T00:00:00"/>
        <d v="2014-07-18T00:00:00"/>
        <d v="2014-07-26T00:00:00"/>
        <d v="2014-07-27T00:00:00"/>
        <d v="2014-07-28T00:00:00"/>
        <d v="2014-08-01T00:00:00"/>
        <d v="2014-08-03T00:00:00"/>
        <d v="2014-07-29T00:00:00"/>
        <d v="2014-08-05T00:00:00"/>
        <d v="2014-08-08T00:00:00"/>
        <d v="2014-08-07T00:00:00"/>
        <d v="2014-08-11T00:00:00"/>
        <d v="2014-08-14T00:00:00"/>
        <d v="2014-08-16T00:00:00"/>
        <d v="2014-08-19T00:00:00"/>
        <d v="2014-08-22T00:00:00"/>
        <d v="2014-08-23T00:00:00"/>
        <d v="2014-08-27T00:00:00"/>
        <d v="2014-09-01T00:00:00"/>
        <d v="2014-09-02T00:00:00"/>
        <d v="2014-09-06T00:00:00"/>
        <d v="2014-09-07T00:00:00"/>
        <d v="2014-09-08T00:00:00"/>
        <d v="2014-09-13T00:00:00"/>
        <d v="2014-09-16T00:00:00"/>
        <d v="2014-09-14T00:00:00"/>
        <d v="2014-09-21T00:00:00"/>
        <d v="2014-09-23T00:00:00"/>
        <d v="2014-09-28T00:00:00"/>
        <d v="2014-09-29T00:00:00"/>
        <d v="2014-09-26T00:00:00"/>
        <d v="2014-10-01T00:00:00"/>
        <d v="2014-09-30T00:00:00"/>
        <d v="2014-10-06T00:00:00"/>
        <d v="2014-10-11T00:00:00"/>
        <d v="2014-10-19T00:00:00"/>
        <d v="2014-10-25T00:00:00"/>
        <d v="2014-11-02T00:00:00"/>
        <d v="2014-11-05T00:00:00"/>
        <d v="2014-11-09T00:00:00"/>
        <d v="2014-11-15T00:00:00"/>
        <d v="2014-11-14T00:00:00"/>
        <d v="2014-11-22T00:00:00"/>
        <d v="2014-11-21T00:00:00"/>
        <d v="2014-11-25T00:00:00"/>
        <d v="2014-11-30T00:00:00"/>
        <d v="2014-11-28T00:00:00"/>
        <d v="2014-12-04T00:00:00"/>
        <d v="2014-12-07T00:00:00"/>
        <d v="2014-12-08T00:00:00"/>
        <d v="2014-12-12T00:00:00"/>
        <d v="2014-12-13T00:00:00"/>
        <d v="2014-12-14T00:00:00"/>
        <d v="2014-12-19T00:00:00"/>
        <d v="2014-12-20T00:00:00"/>
        <d v="2014-12-18T00:00:00"/>
        <d v="2014-12-24T00:00:00"/>
        <d v="2014-12-26T00:00:00"/>
        <d v="2014-12-28T00:00:00"/>
        <d v="2014-12-23T00:00:00"/>
        <d v="2014-12-30T00:00:00"/>
        <d v="2014-12-31T00:00:00"/>
        <d v="2015-01-01T00:00:00"/>
        <d v="2015-01-04T00:00:00"/>
        <d v="2015-01-07T00:00:00"/>
        <d v="2015-01-08T00:00:00"/>
        <d v="2015-01-15T00:00:00"/>
        <d v="2015-01-17T00:00:00"/>
        <d v="2015-01-16T00:00:00"/>
        <d v="2015-01-20T00:00:00"/>
        <d v="2015-01-25T00:00:00"/>
        <d v="2015-01-23T00:00:00"/>
        <d v="2015-01-26T00:00:00"/>
        <d v="2015-01-28T00:00:00"/>
        <d v="2015-02-04T00:00:00"/>
        <d v="2015-02-05T00:00:00"/>
        <d v="2015-02-10T00:00:00"/>
        <d v="2015-02-07T00:00:00"/>
        <d v="2015-02-08T00:00:00"/>
        <d v="2015-02-13T00:00:00"/>
        <d v="2015-02-12T00:00:00"/>
        <d v="2015-02-11T00:00:00"/>
        <d v="2015-02-19T00:00:00"/>
        <d v="2015-02-23T00:00:00"/>
        <d v="2015-02-26T00:00:00"/>
        <d v="2015-03-03T00:00:00"/>
        <d v="2015-03-07T00:00:00"/>
        <d v="2015-03-09T00:00:00"/>
        <d v="2015-03-12T00:00:00"/>
        <d v="2015-03-14T00:00:00"/>
        <d v="2015-03-15T00:00:00"/>
        <d v="2015-03-17T00:00:00"/>
        <d v="2015-03-20T00:00:00"/>
        <d v="2015-03-18T00:00:00"/>
        <d v="2015-03-26T00:00:00"/>
        <d v="2015-03-25T00:00:00"/>
        <d v="2015-04-05T00:00:00"/>
        <d v="2015-04-10T00:00:00"/>
        <d v="2015-04-09T00:00:00"/>
        <d v="2015-04-07T00:00:00"/>
        <d v="2015-04-13T00:00:00"/>
        <d v="2015-04-19T00:00:00"/>
        <d v="2015-04-18T00:00:00"/>
        <d v="2015-04-26T00:00:00"/>
        <d v="2015-04-29T00:00:00"/>
        <d v="2015-04-28T00:00:00"/>
        <d v="2015-04-30T00:00:00"/>
        <d v="2015-05-04T00:00:00"/>
        <d v="2015-05-07T00:00:00"/>
        <d v="2015-05-05T00:00:00"/>
        <d v="2015-05-13T00:00:00"/>
        <d v="2015-05-11T00:00:00"/>
        <d v="2015-05-12T00:00:00"/>
        <d v="2015-05-17T00:00:00"/>
        <d v="2015-05-20T00:00:00"/>
        <d v="2015-05-16T00:00:00"/>
        <d v="2015-05-23T00:00:00"/>
        <d v="2015-05-22T00:00:00"/>
        <d v="2015-05-26T00:00:00"/>
        <d v="2015-05-27T00:00:00"/>
        <d v="2015-05-28T00:00:00"/>
        <d v="2015-05-31T00:00:00"/>
        <d v="2015-06-02T00:00:00"/>
        <d v="2015-06-07T00:00:00"/>
        <d v="2015-06-08T00:00:00"/>
        <d v="2015-06-10T00:00:00"/>
        <d v="2015-06-11T00:00:00"/>
        <d v="2015-06-12T00:00:00"/>
        <d v="2015-06-18T00:00:00"/>
        <d v="2015-06-15T00:00:00"/>
        <d v="2015-06-16T00:00:00"/>
        <d v="2015-06-14T00:00:00"/>
        <d v="2015-06-22T00:00:00"/>
        <d v="2015-06-21T00:00:00"/>
        <d v="2015-06-24T00:00:00"/>
        <d v="2015-06-23T00:00:00"/>
        <d v="2015-06-28T00:00:00"/>
        <d v="2015-06-29T00:00:00"/>
        <d v="2015-06-27T00:00:00"/>
        <d v="2015-07-05T00:00:00"/>
        <d v="2015-07-04T00:00:00"/>
        <d v="2015-07-10T00:00:00"/>
        <d v="2015-07-12T00:00:00"/>
        <d v="2015-07-13T00:00:00"/>
        <d v="2015-07-16T00:00:00"/>
        <d v="2015-07-19T00:00:00"/>
        <d v="2015-07-23T00:00:00"/>
        <d v="2015-07-27T00:00:00"/>
        <d v="2015-07-28T00:00:00"/>
        <d v="2015-07-26T00:00:00"/>
        <d v="2015-07-30T00:00:00"/>
        <d v="2015-08-04T00:00:00"/>
        <d v="2015-08-03T00:00:00"/>
        <d v="2015-08-11T00:00:00"/>
        <d v="2015-08-14T00:00:00"/>
        <d v="2015-08-16T00:00:00"/>
        <d v="2015-08-18T00:00:00"/>
        <d v="2015-08-19T00:00:00"/>
        <d v="2015-08-26T00:00:00"/>
        <d v="2015-08-24T00:00:00"/>
        <d v="2015-08-27T00:00:00"/>
        <d v="2015-08-28T00:00:00"/>
        <d v="2015-08-25T00:00:00"/>
        <d v="2015-09-02T00:00:00"/>
        <d v="2015-09-03T00:00:00"/>
        <d v="2015-09-07T00:00:00"/>
        <d v="2015-09-08T00:00:00"/>
        <d v="2015-09-11T00:00:00"/>
        <d v="2015-09-14T00:00:00"/>
        <d v="2015-09-16T00:00:00"/>
        <d v="2015-09-17T00:00:00"/>
        <d v="2015-09-20T00:00:00"/>
        <d v="2015-09-21T00:00:00"/>
        <d v="2015-09-24T00:00:00"/>
        <d v="2015-09-25T00:00:00"/>
        <d v="2015-09-27T00:00:00"/>
        <d v="2015-09-30T00:00:00"/>
        <d v="2015-09-28T00:00:00"/>
        <d v="2015-09-29T00:00:00"/>
        <d v="2015-10-01T00:00:00"/>
        <d v="2015-10-04T00:00:00"/>
        <d v="2015-10-05T00:00:00"/>
        <d v="2015-10-02T00:00:00"/>
        <d v="2015-10-06T00:00:00"/>
        <d v="2015-10-19T00:00:00"/>
        <d v="2015-10-21T00:00:00"/>
        <d v="2015-10-20T00:00:00"/>
        <d v="2015-10-27T00:00:00"/>
        <d v="2015-11-01T00:00:00"/>
        <d v="2015-11-07T00:00:00"/>
        <d v="2015-11-05T00:00:00"/>
        <d v="2015-11-09T00:00:00"/>
        <d v="2015-11-10T00:00:00"/>
        <d v="2015-11-16T00:00:00"/>
        <d v="2015-11-22T00:00:00"/>
        <d v="2015-11-19T00:00:00"/>
        <d v="2015-11-25T00:00:00"/>
        <d v="2015-11-23T00:00:00"/>
        <d v="2015-11-30T00:00:00"/>
        <d v="2015-12-01T00:00:00"/>
        <d v="2015-12-02T00:00:00"/>
        <d v="2015-11-28T00:00:00"/>
        <d v="2015-12-04T00:00:00"/>
        <d v="2015-12-05T00:00:00"/>
        <d v="2015-12-06T00:00:00"/>
        <d v="2015-12-07T00:00:00"/>
        <d v="2015-12-08T00:00:00"/>
        <d v="2015-12-10T00:00:00"/>
        <d v="2015-12-09T00:00:00"/>
        <d v="2015-12-16T00:00:00"/>
        <d v="2015-12-17T00:00:00"/>
        <d v="2015-12-19T00:00:00"/>
        <d v="2015-12-20T00:00:00"/>
        <d v="2015-12-21T00:00:00"/>
        <d v="2015-12-23T00:00:00"/>
        <d v="2015-12-22T00:00:00"/>
        <d v="2015-12-25T00:00:00"/>
        <d v="2015-12-28T00:00:00"/>
        <d v="2015-12-31T00:00:00"/>
        <d v="2016-01-02T00:00:00"/>
        <d v="2015-12-30T00:00:00"/>
        <d v="2015-12-29T00:00:00"/>
        <d v="2016-01-01T00:00:00"/>
        <d v="2016-01-04T00:00:00"/>
        <d v="2016-01-03T00:00:00"/>
      </sharedItems>
      <fieldGroup par="17" base="2">
        <rangePr groupBy="months" startDate="2012-01-15T00:00:00" endDate="2016-01-05T00:00:00"/>
        <groupItems count="14">
          <s v="&lt;15.01.2012"/>
          <s v="Jan"/>
          <s v="Feb"/>
          <s v="Mrz"/>
          <s v="Apr"/>
          <s v="Mai"/>
          <s v="Jun"/>
          <s v="Jul"/>
          <s v="Aug"/>
          <s v="Sep"/>
          <s v="Okt"/>
          <s v="Nov"/>
          <s v="Dez"/>
          <s v="&gt;05.01.2016"/>
        </groupItems>
      </fieldGroup>
    </cacheField>
    <cacheField name="Versanddauer" numFmtId="0">
      <sharedItems containsSemiMixedTypes="0" containsString="0" containsNumber="1" containsInteger="1" minValue="0" maxValue="7"/>
    </cacheField>
    <cacheField name="Versand_leistung" numFmtId="0">
      <sharedItems count="2">
        <s v="Pünktlich"/>
        <s v="Verspätet"/>
      </sharedItems>
    </cacheField>
    <cacheField name="Kunden ID" numFmtId="0">
      <sharedItems/>
    </cacheField>
    <cacheField name="Kunden Name" numFmtId="0">
      <sharedItems/>
    </cacheField>
    <cacheField name="Segment" numFmtId="0">
      <sharedItems count="3">
        <s v="Verbraucher"/>
        <s v="Organisation"/>
        <s v="Büro"/>
      </sharedItems>
    </cacheField>
    <cacheField name="Stadt" numFmtId="0">
      <sharedItems count="57">
        <s v="Bursa"/>
        <s v="Gaziantep"/>
        <s v="Afyonkarahisar"/>
        <s v="İzmir"/>
        <s v="İstanbul"/>
        <s v="Ankara"/>
        <s v="Çanakkale"/>
        <s v="Kayseri"/>
        <s v="Balıkesir"/>
        <s v="Sivas"/>
        <s v="Adana"/>
        <s v="Tekirdağ"/>
        <s v="Samsun"/>
        <s v="Konya"/>
        <s v="Çorum"/>
        <s v="Kahramanmaraş"/>
        <s v="Kocaeli"/>
        <s v="Erzurum"/>
        <s v="Mersin"/>
        <s v="Aydın"/>
        <s v="Nevşehir"/>
        <s v="Malatya"/>
        <s v="Tokat"/>
        <s v="Şanlıurfa"/>
        <s v="Mardin"/>
        <s v="Denizli"/>
        <s v="Antalya"/>
        <s v="Hatay"/>
        <s v="Kırşehir"/>
        <s v="Manisa"/>
        <s v="Niğde"/>
        <s v="Diyarbakır"/>
        <s v="Adıyaman"/>
        <s v="Uşak"/>
        <s v="Van"/>
        <s v="Osmaniye"/>
        <s v="Eskişehir"/>
        <s v="Kilis"/>
        <s v="Batman"/>
        <s v="Ordu"/>
        <s v="Aksaray"/>
        <s v="Rize"/>
        <s v="Amasya"/>
        <s v="Bolu"/>
        <s v="Kütahya"/>
        <s v="Düzce"/>
        <s v="Kars"/>
        <s v="Yalova"/>
        <s v="Bingöl"/>
        <s v="Elazığ"/>
        <s v="Ardahan"/>
        <s v="Şırnak"/>
        <s v="Trabzon"/>
        <s v="Siirt"/>
        <s v="Isparta"/>
        <s v="Kastamonu"/>
        <s v="Karaman"/>
      </sharedItems>
    </cacheField>
    <cacheField name="Landkreis" numFmtId="0">
      <sharedItems/>
    </cacheField>
    <cacheField name="Produkt ID" numFmtId="0">
      <sharedItems/>
    </cacheField>
    <cacheField name="Kategorie" numFmtId="0">
      <sharedItems count="3">
        <s v="Möbel"/>
        <s v="Büromaterialien"/>
        <s v="Technologie"/>
      </sharedItems>
    </cacheField>
    <cacheField name="Sub Kategorie" numFmtId="0">
      <sharedItems/>
    </cacheField>
    <cacheField name="Produkt Name" numFmtId="0">
      <sharedItems count="823">
        <s v="Safco Floating Shelf Set, Metal"/>
        <s v="Fellowes File Cart, Blue"/>
        <s v="Smead Lockers, Blue"/>
        <s v="Acme Trimmer, Easy Grip"/>
        <s v="Stanley Canvas, Blue"/>
        <s v="Advantus Clock, Durable"/>
        <s v="OIC Clamps, 12 Pack"/>
        <s v="SAFCO Executive Leather Armchair, Adjustable"/>
        <s v="Smead Lockers, Industrial"/>
        <s v="Hamilton Beach Blender, White"/>
        <s v="Novimex Steel Folding Chair, Adjustable"/>
        <s v="Harbour Creations Chairmat, Set of Two"/>
        <s v="Smead Shelving, Single Width"/>
        <s v="Advantus Light Bulb, Black"/>
        <s v="Rogers Trays, Blue"/>
        <s v="Eaton Parchment Paper, Multicolor"/>
        <s v="Panasonic Receipt Printer, Red"/>
        <s v="Motorola Speaker Phone, Full Size"/>
        <s v="Sanford Markers, Easy-Erase"/>
        <s v="Dania Classic Bookcase, Metal"/>
        <s v="Avery Legal Exhibit Labels, 5000 Label Set"/>
        <s v="Rogers Box, Blue"/>
        <s v="Office Star Swivel Stool, Set of Two"/>
        <s v="Stanley Highlighters, Easy-Erase"/>
        <s v="Acme Box Cutter, Steel"/>
        <s v="BIC Sketch Pad, Blue"/>
        <s v="Smead Box, Industrial"/>
        <s v="Jiffy Clasp Envelope, Recycled"/>
        <s v="Acme Letter Opener, Steel"/>
        <s v="Eldon File Cart, Blue"/>
        <s v="Ibico Binding Machine, Durable"/>
        <s v="Eldon Trays, Wire Frame"/>
        <s v="Hon Chairmat, Set of Two"/>
        <s v="Ames Business Envelopes, Recycled"/>
        <s v="Stanley Highlighters, Blue"/>
        <s v="SanDisk Router, Programmable"/>
        <s v="Green Bar Message Books, Recycled"/>
        <s v="Epson Card Printer, Durable"/>
        <s v="Brother Copy Machine, Color"/>
        <s v="Sharp Wireless Fax, Color"/>
        <s v="Fellowes Folders, Industrial"/>
        <s v="Belkin Router, USB"/>
        <s v="Motorola Headset, VoIP"/>
        <s v="SanDisk Message Books, Recycled"/>
        <s v="Fellowes File Cart, Wire Frame"/>
        <s v="Wilson Jones Index Tab, Durable"/>
        <s v="Kraft Manila Envelope, Recycled"/>
        <s v="Sanford Canvas, Fluorescent"/>
        <s v="Barricks Training Table, Rectangular"/>
        <s v="Eldon Clock, Duo Pack"/>
        <s v="Tenex Shelving, Blue"/>
        <s v="Sanford Pens, Fluorescent"/>
        <s v="Acme Letter Opener, Easy Grip"/>
        <s v="Hoover Stove, White"/>
        <s v="Smead File Cart, Blue"/>
        <s v="Rogers Lockers, Wire Frame"/>
        <s v="Tenex Shelving, Wire Frame"/>
        <s v="Cardinal Binder, Clear"/>
        <s v="Tenex Box, Single Width"/>
        <s v="Chromcraft Conference Table, with Bottom Storage"/>
        <s v="StarTech Printer, White"/>
        <s v="Cardinal 3-Hole Punch, Economy"/>
        <s v="Belkin Memory Card, Programmable"/>
        <s v="Elite Trimmer, Easy Grip"/>
        <s v="Fellowes Folders, Wire Frame"/>
        <s v="Fellowes File Cart, Industrial"/>
        <s v="Hamilton Beach Microwave, Red"/>
        <s v="Avery Index Tab, Economy"/>
        <s v="Wilson Jones Binding Machine, Recycled"/>
        <s v="Novimex Steel Folding Chair, Red"/>
        <s v="StarTech Calculator, White"/>
        <s v="Fiskars Ruler, Serrated"/>
        <s v="Smead Color Coded Labels, Alphabetical"/>
        <s v="Enermax Cards &amp; Envelopes, Multicolor"/>
        <s v="BIC Pencil Sharpener, Blue"/>
        <s v="Motorola Smart Phone, Full Size"/>
        <s v="Motorola Audio Dock, Cordless"/>
        <s v="Belkin Numeric Keypad, Bluetooth"/>
        <s v="Hon Training Table, Adjustable Height"/>
        <s v="Sharp Personal Copier, Color"/>
        <s v="SanDisk Memory Card, Erganomic"/>
        <s v="Office Star Executive Leather Armchair, Adjustable"/>
        <s v="Acme Scissors, High Speed"/>
        <s v="Enermax Mouse, Bluetooth"/>
        <s v="Stanley Pencil Sharpener, Easy-Erase"/>
        <s v="Fellowes Box, Single Width"/>
        <s v="Smead Trays, Single Width"/>
        <s v="Memorex Numeric Keypad, Bluetooth"/>
        <s v="Panasonic Card Printer, White"/>
        <s v="Hon Swivel Stool, Black"/>
        <s v="Dania Library with Doors, Metal"/>
        <s v="HP Fax Machine, Laser"/>
        <s v="Binney &amp; Smith Pencil Sharpener, Easy-Erase"/>
        <s v="Rogers Box, Industrial"/>
        <s v="Eldon File Cart, Industrial"/>
        <s v="Cuisinart Toaster, Red"/>
        <s v="Xerox Memo Slips, Recycled"/>
        <s v="Motorola Signal Booster, VoIP"/>
        <s v="Epson Receipt Printer, White"/>
        <s v="Rubbermaid Clock, Duo Pack"/>
        <s v="Ikea 3-Shelf Cabinet, Pine"/>
        <s v="Ames Clasp Envelope, Recycled"/>
        <s v="Stanley Sketch Pad, Easy-Erase"/>
        <s v="Harbour Creations Executive Leather Armchair, Adjustable"/>
        <s v="Rogers Folders, Single Width"/>
        <s v="SAFCO Rocking Chair, Set of Two"/>
        <s v="Tenex Folders, Single Width"/>
        <s v="Sanford Pencil Sharpener, Water Color"/>
        <s v="Eldon Photo Frame, Erganomic"/>
        <s v="Avery Binder, Clear"/>
        <s v="BIC Pens, Fluorescent"/>
        <s v="Sanford Sketch Pad, Blue"/>
        <s v="Office Star Swivel Stool, Black"/>
        <s v="Samsung Signal Booster, Cordless"/>
        <s v="Canon Copy Machine, Digital"/>
        <s v="Novimex Swivel Stool, Set of Two"/>
        <s v="Smead File Cart, Single Width"/>
        <s v="Novimex Steel Folding Chair, Black"/>
        <s v="SanDisk Flash Drive, Bluetooth"/>
        <s v="Cardinal Binder, Durable"/>
        <s v="Apple Smart Phone, Full Size"/>
        <s v="Cisco Signal Booster, with Caller ID"/>
        <s v="Harbour Creations Shipping Labels, Adjustable"/>
        <s v="Binney &amp; Smith Canvas, Water Color"/>
        <s v="Hoover Stove, Silver"/>
        <s v="Acme Shears, Easy Grip"/>
        <s v="Novimex Round Labels, Laser Printer Compatible"/>
        <s v="Wilson Jones Binder Covers, Clear"/>
        <s v="Acco Binder, Economy"/>
        <s v="StarTech Card Printer, White"/>
        <s v="Samsung Speaker Phone, Cordless"/>
        <s v="Enermax Keyboard, Erganomic"/>
        <s v="Smead Box, Wire Frame"/>
        <s v="Stanley Markers, Fluorescent"/>
        <s v="Motorola Headset, Full Size"/>
        <s v="StarTech Receipt Printer, Red"/>
        <s v="KitchenAid Coffee Grinder, Silver"/>
        <s v="Kleencut Shears, Easy Grip"/>
        <s v="SanDisk Numeric Keypad, Bluetooth"/>
        <s v="SAFCO Bag Chairs, Red"/>
        <s v="BIC Highlighters, Water Color"/>
        <s v="Avery Index Tab, Clear"/>
        <s v="Acco Index Tab, Clear"/>
        <s v="Elite Shears, Serrated"/>
        <s v="Jiffy Interoffice Envelope, Security-Tint"/>
        <s v="Fellowes Trays, Blue"/>
        <s v="Tenex Shelving, Industrial"/>
        <s v="Eaton Computer Printout Paper, Recycled"/>
        <s v="BIC Markers, Fluorescent"/>
        <s v="SAFCO Steel Folding Chair, Set of Two"/>
        <s v="Hewlett Copy Machine, Laser"/>
        <s v="SAFCO Swivel Stool, Adjustable"/>
        <s v="Avery 3-Hole Punch, Economy"/>
        <s v="Advantus Paper Clips, Assorted Sizes"/>
        <s v="GlobeWeis Clasp Envelope, Recycled"/>
        <s v="Safco Library with Doors, Pine"/>
        <s v="Safco 3-Shelf Cabinet, Traditional"/>
        <s v="Cuisinart Toaster, Black"/>
        <s v="SanDisk Mouse, Programmable"/>
        <s v="Avery Binder, Durable"/>
        <s v="Boston Pens, Fluorescent"/>
        <s v="Harbour Creations Shipping Labels, Laser Printer Compatible"/>
        <s v="Ibico Binder, Economy"/>
        <s v="Avery Round Labels, Laser Printer Compatible"/>
        <s v="Smead Shelving, Blue"/>
        <s v="Hon Bag Chairs, Set of Two"/>
        <s v="Okidata Receipt Printer, Red"/>
        <s v="Fiskars Box Cutter, High Speed"/>
        <s v="OIC Rubber Bands, Bulk Pack"/>
        <s v="Hon Executive Leather Armchair, Adjustable"/>
        <s v="Motorola Audio Dock, Full Size"/>
        <s v="Wilson Jones Binder, Clear"/>
        <s v="Smead Lockers, Single Width"/>
        <s v="KitchenAid Blender, White"/>
        <s v="Binney &amp; Smith Canvas, Blue"/>
        <s v="Binney &amp; Smith Markers, Easy-Erase"/>
        <s v="Hewlett Wireless Fax, Color"/>
        <s v="SAFCO Executive Leather Armchair, Set of Two"/>
        <s v="Dania Corner Shelving, Metal"/>
        <s v="BIC Canvas, Water Color"/>
        <s v="Smead File Cart, Industrial"/>
        <s v="Avery Removable Labels, Laser Printer Compatible"/>
        <s v="SanDisk Parchment Paper, 8.5 x 11"/>
        <s v="Smead Folders, Industrial"/>
        <s v="OIC Thumb Tacks, Assorted Sizes"/>
        <s v="Canon Ink, Digital"/>
        <s v="Tenex Lockers, Industrial"/>
        <s v="Logitech Memory Card, Erganomic"/>
        <s v="Smead Legal Exhibit Labels, Laser Printer Compatible"/>
        <s v="Ibico Hole Reinforcements, Clear"/>
        <s v="Cisco Audio Dock, Full Size"/>
        <s v="Rogers File Cart, Single Width"/>
        <s v="Kraft Peel and Seal, Security-Tint"/>
        <s v="SanDisk Message Books, 8.5 x 11"/>
        <s v="Ikea Classic Bookcase, Pine"/>
        <s v="Safco Floating Shelf Set, Traditional"/>
        <s v="Eldon Box, Wire Frame"/>
        <s v="Fellowes Lockers, Wire Frame"/>
        <s v="SanDisk Router, Bluetooth"/>
        <s v="Panasonic Phone, Wireless"/>
        <s v="Boston Pens, Water Color"/>
        <s v="Boston Canvas, Water Color"/>
        <s v="Hewlett Copy Machine, Color"/>
        <s v="Brother Fax and Copier, Laser"/>
        <s v="Stockwell Thumb Tacks, Assorted Sizes"/>
        <s v="Stanley Canvas, Easy-Erase"/>
        <s v="Office Star Swivel Stool, Adjustable"/>
        <s v="Fiskars Scissors, High Speed"/>
        <s v="Cisco Headset, Cordless"/>
        <s v="Acme Scissors, Easy Grip"/>
        <s v="Tenex Light Bulb, Black"/>
        <s v="Sauder Stackable Bookrack, Pine"/>
        <s v="SAFCO Swivel Stool, Red"/>
        <s v="BIC Pens, Water Color"/>
        <s v="Cameo Business Envelopes, Security-Tint"/>
        <s v="Ibico Index Tab, Clear"/>
        <s v="Office Star Rocking Chair, Black"/>
        <s v="Acco 3-Hole Punch, Economy"/>
        <s v="Bush Floating Shelf Set, Metal"/>
        <s v="Kraft Mailers, Set of 50"/>
        <s v="Acco Binder Covers, Recycled"/>
        <s v="Novimex Color Coded Labels, 5000 Label Set"/>
        <s v="Breville Stove, White"/>
        <s v="Stanley Pens, Water Color"/>
        <s v="Enermax Cards &amp; Envelopes, Recycled"/>
        <s v="Eldon Light Bulb, Duo Pack"/>
        <s v="Apple Office Telephone, VoIP"/>
        <s v="Accos Thumb Tacks, Assorted Sizes"/>
        <s v="Eldon Photo Frame, Durable"/>
        <s v="SAFCO Chairmat, Adjustable"/>
        <s v="Stiletto Scissors, Steel"/>
        <s v="Advantus Thumb Tacks, Assorted Sizes"/>
        <s v="Okidata Inkjet, Wireless"/>
        <s v="Xerox Computer Printout Paper, Recycled"/>
        <s v="Rubbermaid Photo Frame, Black"/>
        <s v="OIC Staples, Assorted Sizes"/>
        <s v="Ikea Library with Doors, Pine"/>
        <s v="Cardinal Binder Covers, Economy"/>
        <s v="Tenex Trays, Blue"/>
        <s v="Avery Binding Machine, Clear"/>
        <s v="Samsung Audio Dock, with Caller ID"/>
        <s v="Stiletto Trimmer, Serrated"/>
        <s v="Fiskars Shears, Easy Grip"/>
        <s v="Elite Box Cutter, High Speed"/>
        <s v="Cisco Office Telephone, VoIP"/>
        <s v="Hamilton Beach Stove, Red"/>
        <s v="Dania 3-Shelf Cabinet, Traditional"/>
        <s v="Hon Bag Chairs, Adjustable"/>
        <s v="Eldon Shelving, Single Width"/>
        <s v="Kraft Interoffice Envelope, Set of 50"/>
        <s v="Fellowes Trays, Industrial"/>
        <s v="Panasonic Phone, Red"/>
        <s v="Acco 3-Hole Punch, Durable"/>
        <s v="Hon Removable Labels, Adjustable"/>
        <s v="OIC Push Pins, 12 Pack"/>
        <s v="Kraft Mailers, Recycled"/>
        <s v="Safco Library with Doors, Traditional"/>
        <s v="Okidata Printer, Wireless"/>
        <s v="Enermax Message Books, 8.5 x 11"/>
        <s v="Smead Color Coded Labels, Adjustable"/>
        <s v="Eldon Frame, Duo Pack"/>
        <s v="Konica Card Printer, Wireless"/>
        <s v="Deflect-O Photo Frame, Durable"/>
        <s v="Epson Calculator, Wireless"/>
        <s v="Eldon Lockers, Industrial"/>
        <s v="Sanford Canvas, Water Color"/>
        <s v="SanDisk Cards &amp; Envelopes, Recycled"/>
        <s v="Acco Binder, Recycled"/>
        <s v="Binney &amp; Smith Sketch Pad, Blue"/>
        <s v="Nokia Signal Booster, with Caller ID"/>
        <s v="Boston Canvas, Fluorescent"/>
        <s v="Stockwell Thumb Tacks, Bulk Pack"/>
        <s v="Eldon File Cart, Single Width"/>
        <s v="Eldon Light Bulb, Erganomic"/>
        <s v="Ibico 3-Hole Punch, Durable"/>
        <s v="Rubbermaid Frame, Duo Pack"/>
        <s v="Harbour Creations Steel Folding Chair, Adjustable"/>
        <s v="HP Fax Machine, High-Speed"/>
        <s v="Cisco Speaker Phone, Full Size"/>
        <s v="Apple Speaker Phone, with Caller ID"/>
        <s v="HP Wireless Fax, Laser"/>
        <s v="Rogers File Cart, Blue"/>
        <s v="BIC Canvas, Easy-Erase"/>
        <s v="Fiskars Ruler, Steel"/>
        <s v="Konica Receipt Printer, Red"/>
        <s v="Konica Phone, Durable"/>
        <s v="KitchenAid Toaster, Black"/>
        <s v="Deflect-O Clock, Durable"/>
        <s v="Cuisinart Blender, Black"/>
        <s v="Tenex Stacking Tray, Erganomic"/>
        <s v="Kraft Mailers, Security-Tint"/>
        <s v="Cardinal 3-Hole Punch, Recycled"/>
        <s v="Cisco Speaker Phone, VoIP"/>
        <s v="Belkin Keyboard, Erganomic"/>
        <s v="SanDisk Mouse, Bluetooth"/>
        <s v="Breville Stove, Silver"/>
        <s v="Eldon Folders, Blue"/>
        <s v="Tenex File Cart, Single Width"/>
        <s v="Bush Corner Shelving, Traditional"/>
        <s v="Bush Library with Doors, Traditional"/>
        <s v="Panasonic Phone, White"/>
        <s v="Hon Conference Table, Fully Assembled"/>
        <s v="Advantus Stacking Tray, Durable"/>
        <s v="Stockwell Paper Clips, Assorted Sizes"/>
        <s v="Sanford Markers, Fluorescent"/>
        <s v="BIC Sketch Pad, Easy-Erase"/>
        <s v="Stanley Sketch Pad, Blue"/>
        <s v="Binney &amp; Smith Markers, Blue"/>
        <s v="BIC Markers, Easy-Erase"/>
        <s v="Nokia Smart Phone, with Caller ID"/>
        <s v="Nokia Headset, Cordless"/>
        <s v="Kraft Peel and Seal, with clear poly window"/>
        <s v="Safco Classic Bookcase, Mobile"/>
        <s v="KitchenAid Coffee Grinder, Red"/>
        <s v="Rogers Lockers, Single Width"/>
        <s v="Boston Sketch Pad, Water Color"/>
        <s v="Smead Box, Single Width"/>
        <s v="Cardinal Index Tab, Durable"/>
        <s v="Enermax Memory Card, Programmable"/>
        <s v="Green Bar Note Cards, Premium"/>
        <s v="Novimex Rocking Chair, Black"/>
        <s v="Binney &amp; Smith Canvas, Fluorescent"/>
        <s v="Hewlett Fax Machine, Digital"/>
        <s v="Stanley Markers, Water Color"/>
        <s v="Boston Pens, Blue"/>
        <s v="Tenex Lockers, Wire Frame"/>
        <s v="Ikea Corner Shelving, Pine"/>
        <s v="Sanford Sketch Pad, Fluorescent"/>
        <s v="Belkin Numeric Keypad, Erganomic"/>
        <s v="Stanley Pencil Sharpener, Fluorescent"/>
        <s v="Avery Binder Covers, Durable"/>
        <s v="Eaton Computer Printout Paper, 8.5 x 11"/>
        <s v="Hamilton Beach Microwave, Silver"/>
        <s v="Hewlett Wireless Fax, Digital"/>
        <s v="Hewlett Personal Copier, High-Speed"/>
        <s v="Apple Headset, VoIP"/>
        <s v="Wilson Jones Binding Machine, Clear"/>
        <s v="GlobeWeis Business Envelopes, Recycled"/>
        <s v="HP Fax and Copier, Digital"/>
        <s v="Logitech Flash Drive, USB"/>
        <s v="Stiletto Letter Opener, Easy Grip"/>
        <s v="Novimex Round Labels, Adjustable"/>
        <s v="KitchenAid Refrigerator, Silver"/>
        <s v="SanDisk Keyboard, Erganomic"/>
        <s v="Rogers Shelving, Wire Frame"/>
        <s v="Hamilton Beach Refrigerator, Red"/>
        <s v="Boston Pencil Sharpener, Water Color"/>
        <s v="GlobeWeis Mailers, Recycled"/>
        <s v="Logitech Keyboard, Programmable"/>
        <s v="Motorola Office Telephone, VoIP"/>
        <s v="Stockwell Thumb Tacks, 12 Pack"/>
        <s v="Canon Copy Machine, High-Speed"/>
        <s v="Nokia Audio Dock, Full Size"/>
        <s v="Tenex Lockers, Blue"/>
        <s v="Breville Microwave, White"/>
        <s v="Enermax Memory Card, Bluetooth"/>
        <s v="Boston Markers, Fluorescent"/>
        <s v="Tenex Shelving, Single Width"/>
        <s v="Accos Paper Clips, Assorted Sizes"/>
        <s v="Ikea Library with Doors, Traditional"/>
        <s v="Eaton Note Cards, 8.5 x 11"/>
        <s v="Okidata Printer, Red"/>
        <s v="Hon Bag Chairs, Red"/>
        <s v="Eldon Shelving, Wire Frame"/>
        <s v="Dania Classic Bookcase, Mobile"/>
        <s v="Advantus Photo Frame, Black"/>
        <s v="Cardinal Binder Covers, Durable"/>
        <s v="Samsung Office Telephone, VoIP"/>
        <s v="Wilson Jones 3-Hole Punch, Clear"/>
        <s v="Binney &amp; Smith Highlighters, Water Color"/>
        <s v="Rogers Folders, Blue"/>
        <s v="Sauder Floating Shelf Set, Traditional"/>
        <s v="Eldon Box, Industrial"/>
        <s v="Fellowes Lockers, Blue"/>
        <s v="Enermax Message Books, Multicolor"/>
        <s v="Epson Card Printer, Wireless"/>
        <s v="Green Bar Cards &amp; Envelopes, 8.5 x 11"/>
        <s v="Smead Folders, Blue"/>
        <s v="Stockwell Staples, Assorted Sizes"/>
        <s v="Advantus Frame, Durable"/>
        <s v="GlobeWeis Manila Envelope, Security-Tint"/>
        <s v="Cuisinart Coffee Grinder, Black"/>
        <s v="SanDisk Flash Drive, USB"/>
        <s v="Binney &amp; Smith Sketch Pad, Fluorescent"/>
        <s v="Advantus Thumb Tacks, 12 Pack"/>
        <s v="Enermax Computer Printout Paper, Recycled"/>
        <s v="Ames Manila Envelope, Recycled"/>
        <s v="Brother Wireless Fax, High-Speed"/>
        <s v="Belkin Mouse, Erganomic"/>
        <s v="Stockwell Rubber Bands, Assorted Sizes"/>
        <s v="Stanley Canvas, Fluorescent"/>
        <s v="Boston Pens, Easy-Erase"/>
        <s v="Green Bar Computer Printout Paper, Multicolor"/>
        <s v="Nokia Signal Booster, Cordless"/>
        <s v="Acco Binder Covers, Clear"/>
        <s v="Eldon Trays, Blue"/>
        <s v="Wilson Jones Binder Covers, Recycled"/>
        <s v="Cameo Interoffice Envelope, Set of 50"/>
        <s v="Ames Interoffice Envelope, Recycled"/>
        <s v="Binney &amp; Smith Sketch Pad, Easy-Erase"/>
        <s v="Avery Round Labels, 5000 Label Set"/>
        <s v="Samsung Headset, with Caller ID"/>
        <s v="Apple Signal Booster, with Caller ID"/>
        <s v="Okidata Calculator, Wireless"/>
        <s v="Stanley Markers, Blue"/>
        <s v="Eldon Trays, Single Width"/>
        <s v="StarTech Printer, Red"/>
        <s v="Harbour Creations Removable Labels, 5000 Label Set"/>
        <s v="Rubbermaid Stacking Tray, Black"/>
        <s v="Rogers Lockers, Blue"/>
        <s v="Novimex File Folder Labels, Adjustable"/>
        <s v="Tenex Box, Industrial"/>
        <s v="Deflect-O Door Stop, Black"/>
        <s v="Deflect-O Photo Frame, Black"/>
        <s v="Samsung Signal Booster, with Caller ID"/>
        <s v="Apple Speaker Phone, Full Size"/>
        <s v="Eldon Stacking Tray, Black"/>
        <s v="Sanford Highlighters, Blue"/>
        <s v="Enermax Message Books, Premium"/>
        <s v="SanDisk Flash Drive, Programmable"/>
        <s v="Deflect-O Frame, Erganomic"/>
        <s v="Dania Floating Shelf Set, Traditional"/>
        <s v="Green Bar Computer Printout Paper, 8.5 x 11"/>
        <s v="Cuisinart Microwave, Red"/>
        <s v="Epson Phone, White"/>
        <s v="Apple Signal Booster, VoIP"/>
        <s v="Enermax Cards &amp; Envelopes, Premium"/>
        <s v="Green Bar Note Cards, Multicolor"/>
        <s v="Wilson Jones 3-Hole Punch, Durable"/>
        <s v="Tenex Trays, Industrial"/>
        <s v="Bush Library with Doors, Mobile"/>
        <s v="Tenex Box, Blue"/>
        <s v="Ibico Hole Reinforcements, Economy"/>
        <s v="HP Ink, Color"/>
        <s v="Wilson Jones Binding Machine, Durable"/>
        <s v="Breville Coffee Grinder, Silver"/>
        <s v="Eldon Shelving, Blue"/>
        <s v="Tenex Box, Wire Frame"/>
        <s v="Stockwell Push Pins, Metal"/>
        <s v="Accos Push Pins, 12 Pack"/>
        <s v="Belkin Flash Drive, USB"/>
        <s v="Breville Toaster, Black"/>
        <s v="Cisco Audio Dock, with Caller ID"/>
        <s v="HP Personal Copier, Digital"/>
        <s v="Samsung Headset, Cordless"/>
        <s v="Xerox Message Books, Recycled"/>
        <s v="SanDisk Mouse, Erganomic"/>
        <s v="Smead Removable Labels, Adjustable"/>
        <s v="Hewlett Personal Copier, Digital"/>
        <s v="SAFCO Rocking Chair, Adjustable"/>
        <s v="Advantus Door Stop, Duo Pack"/>
        <s v="Stiletto Scissors, Easy Grip"/>
        <s v="Cardinal Hole Reinforcements, Durable"/>
        <s v="KitchenAid Blender, Black"/>
        <s v="GlobeWeis Interoffice Envelope, Security-Tint"/>
        <s v="Avery Binder Covers, Economy"/>
        <s v="GlobeWeis Interoffice Envelope, with clear poly window"/>
        <s v="Dania Corner Shelving, Traditional"/>
        <s v="KitchenAid Toaster, Red"/>
        <s v="Wilson Jones Binding Machine, Economy"/>
        <s v="Advantus Thumb Tacks, Metal"/>
        <s v="OIC Thumb Tacks, Bulk Pack"/>
        <s v="Hoover Blender, Black"/>
        <s v="Nokia Headset, with Caller ID"/>
        <s v="Bevis Computer Table, Fully Assembled"/>
        <s v="Okidata Receipt Printer, Durable"/>
        <s v="Novimex Legal Exhibit Labels, Adjustable"/>
        <s v="Fiskars Box Cutter, Serrated"/>
        <s v="Brother Wireless Fax, Color"/>
        <s v="Binney &amp; Smith Canvas, Easy-Erase"/>
        <s v="Boston Sketch Pad, Blue"/>
        <s v="Xerox Cards &amp; Envelopes, Recycled"/>
        <s v="StarTech Phone, White"/>
        <s v="Boston Canvas, Easy-Erase"/>
        <s v="BIC Pens, Blue"/>
        <s v="HP Copy Machine, Laser"/>
        <s v="Ibico 3-Hole Punch, Economy"/>
        <s v="Avery Hole Reinforcements, Clear"/>
        <s v="Motorola Office Telephone, Cordless"/>
        <s v="SanDisk Numeric Keypad, Erganomic"/>
        <s v="Sauder Classic Bookcase, Traditional"/>
        <s v="SanDisk Memory Card, USB"/>
        <s v="Rogers Shelving, Single Width"/>
        <s v="SanDisk Message Books, Premium"/>
        <s v="Panasonic Card Printer, Durable"/>
        <s v="Stanley Pens, Easy-Erase"/>
        <s v="Eldon Folders, Single Width"/>
        <s v="Binney &amp; Smith Highlighters, Easy-Erase"/>
        <s v="Acco Hole Reinforcements, Durable"/>
        <s v="Apple Signal Booster, Full Size"/>
        <s v="Samsung Smart Phone, VoIP"/>
        <s v="Memorex Numeric Keypad, Erganomic"/>
        <s v="Cardinal Binder, Economy"/>
        <s v="Cuisinart Coffee Grinder, White"/>
        <s v="StarTech Card Printer, Durable"/>
        <s v="Hon Executive Leather Armchair, Red"/>
        <s v="Cardinal Index Tab, Economy"/>
        <s v="Boston Pencil Sharpener, Fluorescent"/>
        <s v="Konica Card Printer, White"/>
        <s v="Apple Speaker Phone, Cordless"/>
        <s v="StarTech Inkjet, Durable"/>
        <s v="Eldon Shelving, Industrial"/>
        <s v="Tenex Clock, Duo Pack"/>
        <s v="Accos Push Pins, Metal"/>
        <s v="Harbour Creations Swivel Stool, Adjustable"/>
        <s v="Belkin Memory Card, Erganomic"/>
        <s v="StarTech Receipt Printer, Durable"/>
        <s v="Fiskars Shears, High Speed"/>
        <s v="Bush Corner Shelving, Mobile"/>
        <s v="Harbour Creations Rocking Chair, Black"/>
        <s v="HP Copy Machine, Color"/>
        <s v="Accos Clamps, Metal"/>
        <s v="HP Fax and Copier, Color"/>
        <s v="Ikea Stackable Bookrack, Pine"/>
        <s v="Elite Shears, Easy Grip"/>
        <s v="Okidata Phone, White"/>
        <s v="Kleencut Trimmer, Steel"/>
        <s v="Harbour Creations Rocking Chair, Adjustable"/>
        <s v="Jiffy Manila Envelope, Recycled"/>
        <s v="Stanley Sketch Pad, Fluorescent"/>
        <s v="Harbour Creations Removable Labels, Adjustable"/>
        <s v="Okidata Inkjet, White"/>
        <s v="Nokia Office Telephone, with Caller ID"/>
        <s v="Acco Binding Machine, Economy"/>
        <s v="Avery Binding Machine, Durable"/>
        <s v="Hamilton Beach Blender, Silver"/>
        <s v="Acco Binder Covers, Economy"/>
        <s v="Sanford Canvas, Easy-Erase"/>
        <s v="Cardinal Binding Machine, Recycled"/>
        <s v="Motorola Audio Dock, VoIP"/>
        <s v="Eldon Stacking Tray, Duo Pack"/>
        <s v="Eldon Frame, Black"/>
        <s v="Fellowes Lockers, Single Width"/>
        <s v="Sanford Highlighters, Water Color"/>
        <s v="Hamilton Beach Toaster, Red"/>
        <s v="Hamilton Beach Coffee Grinder, Black"/>
        <s v="Fiskars Letter Opener, Easy Grip"/>
        <s v="Cameo Clasp Envelope, Security-Tint"/>
        <s v="Boston Canvas, Blue"/>
        <s v="Motorola Office Telephone, Full Size"/>
        <s v="Harbour Creations Swivel Stool, Red"/>
        <s v="Tenex Folders, Wire Frame"/>
        <s v="Fellowes Folders, Single Width"/>
        <s v="Ikea Library with Doors, Mobile"/>
        <s v="StarTech Inkjet, White"/>
        <s v="StarTech Card Printer, Red"/>
        <s v="Jiffy Mailers, Set of 50"/>
        <s v="Deflect-O Clock, Black"/>
        <s v="Logitech Numeric Keypad, Erganomic"/>
        <s v="Brother Copy Machine, Laser"/>
        <s v="Nokia Speaker Phone, VoIP"/>
        <s v="Advantus Stacking Tray, Erganomic"/>
        <s v="Motorola Smart Phone, Cordless"/>
        <s v="Avery Hole Reinforcements, Economy"/>
        <s v="Green Bar Cards &amp; Envelopes, Premium"/>
        <s v="Sauder Library with Doors, Mobile"/>
        <s v="Hon Round Labels, 5000 Label Set"/>
        <s v="Rubbermaid Photo Frame, Erganomic"/>
        <s v="Accos Staples, Bulk Pack"/>
        <s v="Dania Floating Shelf Set, Mobile"/>
        <s v="Stanley Highlighters, Fluorescent"/>
        <s v="Eldon Box, Single Width"/>
        <s v="Cuisinart Stove, Silver"/>
        <s v="Breville Blender, Black"/>
        <s v="Breville Blender, Silver"/>
        <s v="Konica Printer, Durable"/>
        <s v="Enermax Parchment Paper, Recycled"/>
        <s v="Stockwell Rubber Bands, Bulk Pack"/>
        <s v="Motorola Signal Booster, Cordless"/>
        <s v="Brother Fax and Copier, High-Speed"/>
        <s v="Fellowes File Cart, Single Width"/>
        <s v="SAFCO Chairmat, Set of Two"/>
        <s v="Wilson Jones Binder, Economy"/>
        <s v="Memorex Router, Bluetooth"/>
        <s v="Epson Phone, Wireless"/>
        <s v="Smead Trays, Blue"/>
        <s v="Cameo Interoffice Envelope, with clear poly window"/>
        <s v="Dania Classic Bookcase, Traditional"/>
        <s v="Tenex Door Stop, Durable"/>
        <s v="Okidata Printer, White"/>
        <s v="Acco Binder Covers, Durable"/>
        <s v="Jiffy Mailers, with clear poly window"/>
        <s v="Avery Binding Machine, Economy"/>
        <s v="Samsung Audio Dock, Cordless"/>
        <s v="Jiffy Clasp Envelope, Security-Tint"/>
        <s v="BIC Pencil Sharpener, Easy-Erase"/>
        <s v="Acco Binding Machine, Recycled"/>
        <s v="Novimex Legal Exhibit Labels, 5000 Label Set"/>
        <s v="Hon Rocking Chair, Black"/>
        <s v="Harbour Creations Legal Exhibit Labels, Laser Printer Compatible"/>
        <s v="Logitech Numeric Keypad, Programmable"/>
        <s v="Tenex Clock, Erganomic"/>
        <s v="Safco Classic Bookcase, Traditional"/>
        <s v="Ibico Binder, Recycled"/>
        <s v="Sanford Pens, Easy-Erase"/>
        <s v="Dania Library with Doors, Mobile"/>
        <s v="Boston Markers, Water Color"/>
        <s v="Rogers Trays, Single Width"/>
        <s v="Tenex Door Stop, Duo Pack"/>
        <s v="GlobeWeis Mailers, with clear poly window"/>
        <s v="Novimex Chairmat, Adjustable"/>
        <s v="Eldon Light Bulb, Black"/>
        <s v="Cuisinart Coffee Grinder, Red"/>
        <s v="Eldon Box, Blue"/>
        <s v="Boston Markers, Blue"/>
        <s v="SanDisk Memory Card, Bluetooth"/>
        <s v="SanDisk Parchment Paper, Multicolor"/>
        <s v="Epson Card Printer, White"/>
        <s v="BIC Markers, Blue"/>
        <s v="Hon Steel Folding Chair, Adjustable"/>
        <s v="Motorola Speaker Phone, with Caller ID"/>
        <s v="Harbour Creations Executive Leather Armchair, Red"/>
        <s v="Nokia Audio Dock, with Caller ID"/>
        <s v="Wilson Jones 3-Hole Punch, Economy"/>
        <s v="Enermax Memory Card, USB"/>
        <s v="Cameo Interoffice Envelope, Security-Tint"/>
        <s v="Ames Peel and Seal, Security-Tint"/>
        <s v="Konica Phone, Red"/>
        <s v="SanDisk Keyboard, Programmable"/>
        <s v="Sanford Pens, Blue"/>
        <s v="Logitech Router, USB"/>
        <s v="Stiletto Trimmer, Steel"/>
        <s v="Cuisinart Refrigerator, Silver"/>
        <s v="Tenex File Cart, Blue"/>
        <s v="Harbour Creations Executive Leather Armchair, Black"/>
        <s v="Epson Printer, White"/>
        <s v="Brother Personal Copier, High-Speed"/>
        <s v="Boston Highlighters, Easy-Erase"/>
        <s v="Acme Trimmer, Steel"/>
        <s v="Lesro Coffee Table, Fully Assembled"/>
        <s v="Safco Stackable Bookrack, Traditional"/>
        <s v="Ames Clasp Envelope, with clear poly window"/>
        <s v="Cisco Smart Phone, Cordless"/>
        <s v="Sanford Highlighters, Fluorescent"/>
        <s v="Wilson Jones Binder Covers, Durable"/>
        <s v="Green Bar Message Books, Multicolor"/>
        <s v="Ibico Index Tab, Economy"/>
        <s v="Kleencut Box Cutter, High Speed"/>
        <s v="Hon Swivel Stool, Red"/>
        <s v="Office Star Steel Folding Chair, Set of Two"/>
        <s v="Konica Card Printer, Red"/>
        <s v="Acco Binder, Durable"/>
        <s v="Stockwell Thumb Tacks, Metal"/>
        <s v="Tenex Clock, Black"/>
        <s v="Logitech Memory Card, Bluetooth"/>
        <s v="BIC Sketch Pad, Water Color"/>
        <s v="Binney &amp; Smith Markers, Fluorescent"/>
        <s v="Avery Color Coded Labels, Laser Printer Compatible"/>
        <s v="OIC Clamps, Assorted Sizes"/>
        <s v="Ikea Corner Shelving, Metal"/>
        <s v="Elite Ruler, Steel"/>
        <s v="Sauder 3-Shelf Cabinet, Metal"/>
        <s v="Hoover Stove, Black"/>
        <s v="StarTech Calculator, Wireless"/>
        <s v="SanDisk Flash Drive, Erganomic"/>
        <s v="Tenex File Cart, Industrial"/>
        <s v="Eldon Stacking Tray, Erganomic"/>
        <s v="KitchenAid Stove, Silver"/>
        <s v="Ames Manila Envelope, Security-Tint"/>
        <s v="Novimex Executive Leather Armchair, Red"/>
        <s v="Office Star Rocking Chair, Set of Two"/>
        <s v="Memorex Numeric Keypad, USB"/>
        <s v="Hon Legal Exhibit Labels, 5000 Label Set"/>
        <s v="Sauder Stackable Bookrack, Traditional"/>
        <s v="Smead Trays, Wire Frame"/>
        <s v="Advantus Door Stop, Durable"/>
        <s v="Cardinal Binder Covers, Recycled"/>
        <s v="Enermax Note Cards, Multicolor"/>
        <s v="SanDisk Note Cards, Premium"/>
        <s v="Brother Fax and Copier, Digital"/>
        <s v="Brother Fax and Copier, Color"/>
        <s v="Tenex Trays, Wire Frame"/>
        <s v="Acco Binding Machine, Clear"/>
        <s v="Rubbermaid Frame, Erganomic"/>
        <s v="Smead Trays, Industrial"/>
        <s v="Panasonic Inkjet, Wireless"/>
        <s v="Nokia Speaker Phone, Cordless"/>
        <s v="Fellowes Shelving, Blue"/>
        <s v="Okidata Calculator, Red"/>
        <s v="Tenex Lockers, Single Width"/>
        <s v="Stockwell Clamps, Assorted Sizes"/>
        <s v="Cisco Signal Booster, Full Size"/>
        <s v="Breville Refrigerator, Silver"/>
        <s v="Acco 3-Hole Punch, Recycled"/>
        <s v="OIC Push Pins, Metal"/>
        <s v="Harbour Creations File Folder Labels, 5000 Label Set"/>
        <s v="Hon File Folder Labels, Alphabetical"/>
        <s v="Nokia Smart Phone, Full Size"/>
        <s v="BIC Canvas, Fluorescent"/>
        <s v="Rubbermaid Light Bulb, Black"/>
        <s v="SAFCO Bag Chairs, Black"/>
        <s v="Ames Manila Envelope, Set of 50"/>
        <s v="Logitech Mouse, Erganomic"/>
        <s v="Hewlett Fax Machine, Laser"/>
        <s v="Kraft Clasp Envelope, with clear poly window"/>
        <s v="Avery Binder, Recycled"/>
        <s v="KitchenAid Microwave, Silver"/>
        <s v="Canon Ink, Laser"/>
        <s v="Hon Shipping Labels, Laser Printer Compatible"/>
        <s v="Acco 3-Hole Punch, Clear"/>
        <s v="Canon Copy Machine, Laser"/>
        <s v="Samsung Audio Dock, Full Size"/>
        <s v="Rogers File Cart, Industrial"/>
        <s v="Canon Fax and Copier, Digital"/>
        <s v="Jiffy Manila Envelope, with clear poly window"/>
        <s v="Memorex Memory Card, Erganomic"/>
        <s v="Jiffy Peel and Seal, Security-Tint"/>
        <s v="Kleencut Trimmer, Serrated"/>
        <s v="Sanford Highlighters, Easy-Erase"/>
        <s v="Fellowes Box, Wire Frame"/>
        <s v="Acco Hole Reinforcements, Clear"/>
        <s v="Apple Headset, Full Size"/>
        <s v="Epson Phone, Durable"/>
        <s v="Cardinal Hole Reinforcements, Recycled"/>
        <s v="Enermax Note Cards, Premium"/>
        <s v="Cardinal Binding Machine, Economy"/>
        <s v="Rogers Box, Wire Frame"/>
        <s v="StarTech Calculator, Durable"/>
        <s v="BIC Pens, Easy-Erase"/>
        <s v="Belkin Router, Erganomic"/>
        <s v="Smead Lockers, Wire Frame"/>
        <s v="Avery Binder Covers, Recycled"/>
        <s v="Safco 3-Shelf Cabinet, Metal"/>
        <s v="Cardinal Binding Machine, Clear"/>
        <s v="Cardinal Binder, Recycled"/>
        <s v="Sauder Library with Doors, Traditional"/>
        <s v="BIC Highlighters, Blue"/>
        <s v="Avery File Folder Labels, Adjustable"/>
        <s v="Novimex Chairmat, Red"/>
        <s v="Hoover Toaster, Red"/>
        <s v="Harbour Creations Swivel Stool, Black"/>
        <s v="BIC Highlighters, Fluorescent"/>
        <s v="Ibico Binder, Clear"/>
        <s v="Dania Corner Shelving, Mobile"/>
        <s v="Ikea 3-Shelf Cabinet, Metal"/>
        <s v="Smead Shipping Labels, Laser Printer Compatible"/>
        <s v="Ikea Stackable Bookrack, Mobile"/>
        <s v="GlobeWeis Clasp Envelope, Security-Tint"/>
        <s v="Panasonic Calculator, Wireless"/>
        <s v="Binney &amp; Smith Highlighters, Blue"/>
        <s v="Wilson Jones Binder, Recycled"/>
        <s v="Dania 3-Shelf Cabinet, Metal"/>
        <s v="Cisco Office Telephone, with Caller ID"/>
        <s v="Okidata Card Printer, Red"/>
        <s v="Samsung Speaker Phone, VoIP"/>
        <s v="Breville Refrigerator, White"/>
        <s v="Fiskars Trimmer, High Speed"/>
        <s v="SAFCO Bag Chairs, Set of Two"/>
        <s v="Samsung Speaker Phone, Full Size"/>
        <s v="Office Star Executive Leather Armchair, Red"/>
        <s v="Sharp Copy Machine, Laser"/>
        <s v="Fiskars Box Cutter, Easy Grip"/>
        <s v="Cameo Manila Envelope, Set of 50"/>
        <s v="Eaton Memo Slips, Recycled"/>
        <s v="HP Personal Copier, Color"/>
        <s v="Ikea Corner Shelving, Traditional"/>
        <s v="Eldon Door Stop, Durable"/>
        <s v="Dania 3-Shelf Cabinet, Pine"/>
        <s v="Hamilton Beach Refrigerator, Black"/>
        <s v="Logitech Flash Drive, Bluetooth"/>
        <s v="BIC Pencil Sharpener, Fluorescent"/>
        <s v="Sanford Markers, Water Color"/>
        <s v="Hewlett Ink, Color"/>
        <s v="Ames Peel and Seal, with clear poly window"/>
        <s v="Bush Classic Bookcase, Metal"/>
        <s v="Sanford Pencil Sharpener, Easy-Erase"/>
        <s v="HP Personal Copier, Laser"/>
        <s v="Logitech Numeric Keypad, USB"/>
        <s v="Dania Stackable Bookrack, Mobile"/>
        <s v="Konica Printer, Red"/>
        <s v="Green Bar Cards &amp; Envelopes, Multicolor"/>
        <s v="GlobeWeis Business Envelopes, with clear poly window"/>
        <s v="Binney &amp; Smith Pens, Blue"/>
        <s v="Fellowes Shelving, Wire Frame"/>
        <s v="Tenex Photo Frame, Erganomic"/>
        <s v="Ibico Binder Covers, Economy"/>
        <s v="Boston Highlighters, Blue"/>
        <s v="Smead File Folder Labels, 5000 Label Set"/>
        <s v="Xerox Cards &amp; Envelopes, Premium"/>
        <s v="Cardinal Binder Covers, Clear"/>
        <s v="OIC Paper Clips, Bulk Pack"/>
        <s v="Chromcraft Computer Table, Fully Assembled"/>
        <s v="Hon Color Coded Labels, Alphabetical"/>
        <s v="Xerox Parchment Paper, Premium"/>
        <s v="Smead Legal Exhibit Labels, Adjustable"/>
        <s v="Eaton Message Books, Multicolor"/>
        <s v="Stockwell Staples, 12 Pack"/>
        <s v="Epson Inkjet, White"/>
        <s v="Memorex Mouse, USB"/>
        <s v="Apple Office Telephone, Cordless"/>
        <s v="Kleencut Scissors, Easy Grip"/>
        <s v="Boston Highlighters, Water Color"/>
        <s v="Cameo Interoffice Envelope, Recycled"/>
        <s v="Ikea Floating Shelf Set, Mobile"/>
        <s v="Motorola Speaker Phone, VoIP"/>
        <s v="Hon File Folder Labels, 5000 Label Set"/>
        <s v="Logitech Keyboard, USB"/>
        <s v="Tenex Trays, Single Width"/>
        <s v="Ibico 3-Hole Punch, Recycled"/>
        <s v="Elite Ruler, Easy Grip"/>
        <s v="SanDisk Keyboard, USB"/>
        <s v="Epson Calculator, Durable"/>
        <s v="BIC Markers, Water Color"/>
        <s v="Enermax Keyboard, Bluetooth"/>
        <s v="StarTech Card Printer, Wireless"/>
        <s v="Boston Sketch Pad, Easy-Erase"/>
        <s v="Canon Wireless Fax, High-Speed"/>
        <s v="Eldon Door Stop, Erganomic"/>
        <s v="Advantus Staples, 12 Pack"/>
        <s v="Stockwell Clamps, 12 Pack"/>
        <s v="Cisco Signal Booster, VoIP"/>
        <s v="Harbour Creations Steel Folding Chair, Black"/>
        <s v="Harbour Creations File Folder Labels, Alphabetical"/>
        <s v="Canon Wireless Fax, Laser"/>
        <s v="Bevis Round Table, Adjustable Height"/>
        <s v="Rogers Folders, Wire Frame"/>
        <s v="Cardinal Hole Reinforcements, Economy"/>
        <s v="Barricks Coffee Table, Fully Assembled"/>
        <s v="Hoover Refrigerator, White"/>
        <s v="Sanford Canvas, Blue"/>
        <s v="Nokia Audio Dock, Cordless"/>
        <s v="Tenex Frame, Erganomic"/>
        <s v="SanDisk Keyboard, Bluetooth"/>
      </sharedItems>
    </cacheField>
    <cacheField name="Verkauf" numFmtId="166">
      <sharedItems containsSemiMixedTypes="0" containsString="0" containsNumber="1" minValue="2.532" maxValue="3085.3440000000001"/>
    </cacheField>
    <cacheField name="Gewinn" numFmtId="166">
      <sharedItems containsMixedTypes="1" containsNumber="1" minValue="-193.94399999999996" maxValue="571.32000000000005"/>
    </cacheField>
    <cacheField name="Quartale" numFmtId="0" databaseField="0">
      <fieldGroup base="2">
        <rangePr groupBy="quarters" startDate="2012-01-15T00:00:00" endDate="2016-01-05T00:00:00"/>
        <groupItems count="6">
          <s v="&lt;15.01.2012"/>
          <s v="Qrtl1"/>
          <s v="Qrtl2"/>
          <s v="Qrtl3"/>
          <s v="Qrtl4"/>
          <s v="&gt;05.01.2016"/>
        </groupItems>
      </fieldGroup>
    </cacheField>
    <cacheField name="Jahre" numFmtId="0" databaseField="0">
      <fieldGroup base="2">
        <rangePr groupBy="years" startDate="2012-01-15T00:00:00" endDate="2016-01-05T00:00:00"/>
        <groupItems count="7">
          <s v="&lt;15.01.2012"/>
          <s v="2012"/>
          <s v="2013"/>
          <s v="2014"/>
          <s v="2015"/>
          <s v="2016"/>
          <s v="&gt;05.01.2016"/>
        </groupItems>
      </fieldGroup>
    </cacheField>
    <cacheField name="Quartale2" numFmtId="0" databaseField="0">
      <fieldGroup base="1">
        <rangePr groupBy="quarters" startDate="2012-01-11T00:00:00" endDate="2016-01-01T00:00:00"/>
        <groupItems count="6">
          <s v="&lt;11.01.2012"/>
          <s v="Qrtl1"/>
          <s v="Qrtl2"/>
          <s v="Qrtl3"/>
          <s v="Qrtl4"/>
          <s v="&gt;01.01.2016"/>
        </groupItems>
      </fieldGroup>
    </cacheField>
    <cacheField name="Jahre2" numFmtId="0" databaseField="0">
      <fieldGroup base="1">
        <rangePr groupBy="years" startDate="2012-01-11T00:00:00" endDate="2016-01-01T00:00:00"/>
        <groupItems count="7">
          <s v="&lt;11.01.2012"/>
          <s v="2012"/>
          <s v="2013"/>
          <s v="2014"/>
          <s v="2015"/>
          <s v="2016"/>
          <s v="&gt;01.01.2016"/>
        </groupItems>
      </fieldGroup>
    </cacheField>
  </cacheFields>
  <extLst>
    <ext xmlns:x14="http://schemas.microsoft.com/office/spreadsheetml/2009/9/main" uri="{725AE2AE-9491-48be-B2B4-4EB974FC3084}">
      <x14:pivotCacheDefinition pivotCacheId="795727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9">
  <r>
    <s v="TU-2012-CS2460134-40919"/>
    <x v="0"/>
    <x v="0"/>
    <n v="4"/>
    <x v="0"/>
    <s v="CS-2460134"/>
    <s v="Chuck Sachs"/>
    <x v="0"/>
    <x v="0"/>
    <s v="İnegöl"/>
    <s v="FUR-BO-5777"/>
    <x v="0"/>
    <s v="Bücherregal"/>
    <x v="0"/>
    <n v="156.96000000000004"/>
    <n v="-17.72"/>
  </r>
  <r>
    <s v="TU-2012-BD1725134-40922"/>
    <x v="1"/>
    <x v="1"/>
    <n v="4"/>
    <x v="0"/>
    <s v="BD-1725134"/>
    <s v="Bruce Degenhardt"/>
    <x v="0"/>
    <x v="1"/>
    <s v="Nizip"/>
    <s v="OFF-ST-4257"/>
    <x v="1"/>
    <s v="Lagerung"/>
    <x v="1"/>
    <n v="109.84800000000001"/>
    <n v="-5.9720000000000004"/>
  </r>
  <r>
    <s v="TU-2012-BD1725134-40922"/>
    <x v="1"/>
    <x v="1"/>
    <n v="4"/>
    <x v="0"/>
    <s v="BD-1725134"/>
    <s v="Bruce Degenhardt"/>
    <x v="0"/>
    <x v="1"/>
    <s v="Nizip"/>
    <s v="OFF-ST-6046"/>
    <x v="1"/>
    <s v="Lagerung"/>
    <x v="2"/>
    <n v="79.368000000000009"/>
    <n v="8.3320000000000007"/>
  </r>
  <r>
    <s v="TU-2012-BD1725134-40922"/>
    <x v="1"/>
    <x v="1"/>
    <n v="4"/>
    <x v="0"/>
    <s v="BD-1725134"/>
    <s v="Bruce Degenhardt"/>
    <x v="0"/>
    <x v="1"/>
    <s v="Nizip"/>
    <s v="OFF-SU-3001"/>
    <x v="1"/>
    <s v="Verbrauchsmaterial"/>
    <x v="3"/>
    <n v="73.92"/>
    <n v="7.32"/>
  </r>
  <r>
    <s v="TU-2012-BD1725134-40922"/>
    <x v="1"/>
    <x v="1"/>
    <n v="4"/>
    <x v="0"/>
    <s v="BD-1725134"/>
    <s v="Bruce Degenhardt"/>
    <x v="0"/>
    <x v="1"/>
    <s v="Nizip"/>
    <s v="OFF-AR-6105"/>
    <x v="1"/>
    <s v="Kunst"/>
    <x v="4"/>
    <n v="79.152000000000001"/>
    <n v="10.32"/>
  </r>
  <r>
    <s v="TU-2012-BM1575134-40930"/>
    <x v="2"/>
    <x v="2"/>
    <n v="5"/>
    <x v="1"/>
    <s v="BM-1575134"/>
    <s v="Brendan Murry"/>
    <x v="1"/>
    <x v="0"/>
    <s v="Orhangazi"/>
    <s v="FUR-FU-3025"/>
    <x v="0"/>
    <s v="Möbel"/>
    <x v="5"/>
    <n v="77.472000000000008"/>
    <n v="4.6879999999999997"/>
  </r>
  <r>
    <s v="TU-2012-JM5250134-40932"/>
    <x v="3"/>
    <x v="3"/>
    <n v="4"/>
    <x v="0"/>
    <s v="JM-5250134"/>
    <s v="Janet Martin"/>
    <x v="0"/>
    <x v="2"/>
    <s v="Merkez"/>
    <s v="OFF-FA-5462"/>
    <x v="1"/>
    <s v="Stabilisator"/>
    <x v="6"/>
    <n v="15.360000000000003"/>
    <n v="2.84"/>
  </r>
  <r>
    <s v="TU-2012-JF5355134-40934"/>
    <x v="4"/>
    <x v="4"/>
    <n v="5"/>
    <x v="1"/>
    <s v="JF-5355134"/>
    <s v="Jay Fein"/>
    <x v="0"/>
    <x v="3"/>
    <s v="Bornova"/>
    <s v="FUR-CH-5773"/>
    <x v="0"/>
    <s v="Stuhl"/>
    <x v="7"/>
    <n v="832.40800000000002"/>
    <n v="175.352"/>
  </r>
  <r>
    <s v="TU-2012-JF5355134-40934"/>
    <x v="4"/>
    <x v="4"/>
    <n v="5"/>
    <x v="1"/>
    <s v="JF-5355134"/>
    <s v="Jay Fein"/>
    <x v="0"/>
    <x v="3"/>
    <s v="Bornova"/>
    <s v="OFF-ST-6047"/>
    <x v="1"/>
    <s v="Lagerung"/>
    <x v="8"/>
    <n v="318.24"/>
    <n v="54.64"/>
  </r>
  <r>
    <s v="TU-2012-JF5355134-40934"/>
    <x v="4"/>
    <x v="4"/>
    <n v="5"/>
    <x v="1"/>
    <s v="JF-5355134"/>
    <s v="Jay Fein"/>
    <x v="0"/>
    <x v="3"/>
    <s v="Bornova"/>
    <s v="OFF-AP-4492"/>
    <x v="1"/>
    <s v="Werkzeug"/>
    <x v="9"/>
    <n v="114.86400000000002"/>
    <n v="8.9760000000000009"/>
  </r>
  <r>
    <s v="TU-2012-JF5355134-40934"/>
    <x v="4"/>
    <x v="4"/>
    <n v="5"/>
    <x v="1"/>
    <s v="JF-5355134"/>
    <s v="Jay Fein"/>
    <x v="0"/>
    <x v="3"/>
    <s v="Bornova"/>
    <s v="FUR-CH-5406"/>
    <x v="0"/>
    <s v="Stuhl"/>
    <x v="10"/>
    <n v="33.887999999999998"/>
    <n v="8.9819999999999993"/>
  </r>
  <r>
    <s v="TU-2012-AW840134-40944"/>
    <x v="5"/>
    <x v="5"/>
    <n v="7"/>
    <x v="1"/>
    <s v="AW-840134"/>
    <s v="Anthony Witt"/>
    <x v="0"/>
    <x v="1"/>
    <s v="Nizip"/>
    <s v="FUR-CH-4525"/>
    <x v="0"/>
    <s v="Stuhl"/>
    <x v="11"/>
    <n v="59.400000000000013"/>
    <n v="6.84"/>
  </r>
  <r>
    <s v="TU-2012-AW840134-40944"/>
    <x v="5"/>
    <x v="5"/>
    <n v="7"/>
    <x v="1"/>
    <s v="AW-840134"/>
    <s v="Anthony Witt"/>
    <x v="0"/>
    <x v="1"/>
    <s v="Nizip"/>
    <s v="OFF-ST-6059"/>
    <x v="1"/>
    <s v="Lagerung"/>
    <x v="12"/>
    <n v="19.584000000000003"/>
    <n v="3.3559999999999999"/>
  </r>
  <r>
    <s v="TU-2012-AW840134-40944"/>
    <x v="5"/>
    <x v="5"/>
    <n v="7"/>
    <x v="1"/>
    <s v="AW-840134"/>
    <s v="Anthony Witt"/>
    <x v="0"/>
    <x v="1"/>
    <s v="Nizip"/>
    <s v="FUR-FU-3036"/>
    <x v="0"/>
    <s v="Möbel"/>
    <x v="13"/>
    <n v="8.0280000000000005"/>
    <n v="2.6219999999999999"/>
  </r>
  <r>
    <s v="TU-2012-AG495134-40961"/>
    <x v="6"/>
    <x v="6"/>
    <n v="2"/>
    <x v="0"/>
    <s v="AG-495134"/>
    <s v="Andrew Gjertsen"/>
    <x v="1"/>
    <x v="3"/>
    <s v="Torbalı"/>
    <s v="OFF-ST-5709"/>
    <x v="1"/>
    <s v="Lagerung"/>
    <x v="14"/>
    <n v="24.671999999999997"/>
    <n v="8.5280000000000005"/>
  </r>
  <r>
    <s v="TU-2012-AG495134-40961"/>
    <x v="6"/>
    <x v="6"/>
    <n v="2"/>
    <x v="0"/>
    <s v="AG-495134"/>
    <s v="Andrew Gjertsen"/>
    <x v="1"/>
    <x v="3"/>
    <s v="Torbalı"/>
    <s v="OFF-PA-4006"/>
    <x v="1"/>
    <s v="Papier"/>
    <x v="15"/>
    <n v="5.9519999999999991"/>
    <n v="1.6579999999999999"/>
  </r>
  <r>
    <s v="TU-2012-PW9240134-40971"/>
    <x v="7"/>
    <x v="7"/>
    <n v="5"/>
    <x v="1"/>
    <s v="PW-9240134"/>
    <s v="Pierre Wener"/>
    <x v="0"/>
    <x v="4"/>
    <s v="Kartal"/>
    <s v="TEC-MA-5576"/>
    <x v="2"/>
    <s v="Maschine"/>
    <x v="16"/>
    <n v="94.440000000000012"/>
    <n v="25.98"/>
  </r>
  <r>
    <s v="TU-2012-BC1125134-40977"/>
    <x v="8"/>
    <x v="8"/>
    <n v="6"/>
    <x v="1"/>
    <s v="BC-1125134"/>
    <s v="Becky Castell"/>
    <x v="2"/>
    <x v="5"/>
    <s v="Çankaya"/>
    <s v="TEC-PH-5271"/>
    <x v="2"/>
    <s v="Handy"/>
    <x v="17"/>
    <n v="52.427999999999997"/>
    <n v="6.242"/>
  </r>
  <r>
    <s v="TU-2012-BC1125134-40977"/>
    <x v="8"/>
    <x v="8"/>
    <n v="6"/>
    <x v="1"/>
    <s v="BC-1125134"/>
    <s v="Becky Castell"/>
    <x v="2"/>
    <x v="5"/>
    <s v="Çankaya"/>
    <s v="OFF-AR-5918"/>
    <x v="1"/>
    <s v="Kunst"/>
    <x v="18"/>
    <n v="37.631999999999998"/>
    <n v="4.6479999999999997"/>
  </r>
  <r>
    <s v="TU-2012-AJ960134-40990"/>
    <x v="9"/>
    <x v="9"/>
    <n v="6"/>
    <x v="1"/>
    <s v="AJ-960134"/>
    <s v="Astrea Jones"/>
    <x v="0"/>
    <x v="3"/>
    <s v="Torbalı"/>
    <s v="FUR-BO-3889"/>
    <x v="0"/>
    <s v="Bücherregal"/>
    <x v="19"/>
    <n v="164.08800000000002"/>
    <n v="-110.77200000000001"/>
  </r>
  <r>
    <s v="TU-2012-AJ960134-40990"/>
    <x v="9"/>
    <x v="9"/>
    <n v="6"/>
    <x v="1"/>
    <s v="AJ-960134"/>
    <s v="Astrea Jones"/>
    <x v="0"/>
    <x v="3"/>
    <s v="Torbalı"/>
    <s v="OFF-LA-3297"/>
    <x v="1"/>
    <s v="Etikette"/>
    <x v="20"/>
    <n v="9.3840000000000003"/>
    <n v="2.3359999999999999"/>
  </r>
  <r>
    <s v="TU-2012-AJ960134-40990"/>
    <x v="9"/>
    <x v="9"/>
    <n v="6"/>
    <x v="1"/>
    <s v="AJ-960134"/>
    <s v="Astrea Jones"/>
    <x v="0"/>
    <x v="3"/>
    <s v="Torbalı"/>
    <s v="OFF-ST-5686"/>
    <x v="1"/>
    <s v="Lagerung"/>
    <x v="21"/>
    <n v="19.175999999999998"/>
    <n v="2.8639999999999999"/>
  </r>
  <r>
    <s v="TU-2012-JP5460134-40998"/>
    <x v="10"/>
    <x v="10"/>
    <n v="4"/>
    <x v="0"/>
    <s v="JP-5460134"/>
    <s v="Jennifer Patt"/>
    <x v="1"/>
    <x v="6"/>
    <s v="Çan"/>
    <s v="FUR-CH-5457"/>
    <x v="0"/>
    <s v="Stuhl"/>
    <x v="22"/>
    <n v="140.952"/>
    <n v="-10.768000000000001"/>
  </r>
  <r>
    <s v="TU-2012-BT1440134-41002"/>
    <x v="11"/>
    <x v="11"/>
    <n v="5"/>
    <x v="1"/>
    <s v="BT-1440134"/>
    <s v="Bobby Trafton"/>
    <x v="0"/>
    <x v="7"/>
    <s v="Melikgazi"/>
    <s v="OFF-AR-6111"/>
    <x v="1"/>
    <s v="Kunst"/>
    <x v="23"/>
    <n v="35.928000000000004"/>
    <n v="2.6720000000000002"/>
  </r>
  <r>
    <s v="TU-2012-VF11715134-41013"/>
    <x v="12"/>
    <x v="12"/>
    <n v="3"/>
    <x v="0"/>
    <s v="VF-11715134"/>
    <s v="Vicky Freymann"/>
    <x v="2"/>
    <x v="4"/>
    <s v="Silivri"/>
    <s v="OFF-SU-2968"/>
    <x v="1"/>
    <s v="Verbrauchsmaterial"/>
    <x v="24"/>
    <n v="14.879999999999999"/>
    <n v="-2.2999999999999998"/>
  </r>
  <r>
    <s v="TU-2012-SL10155134-41018"/>
    <x v="13"/>
    <x v="13"/>
    <n v="2"/>
    <x v="0"/>
    <s v="SL-10155134"/>
    <s v="Sara Luxemburg"/>
    <x v="2"/>
    <x v="5"/>
    <s v="Polatli"/>
    <s v="OFF-AR-3468"/>
    <x v="1"/>
    <s v="Kunst"/>
    <x v="25"/>
    <n v="19.463999999999999"/>
    <n v="2.4660000000000002"/>
  </r>
  <r>
    <s v="TU-2012-SL10155134-41018"/>
    <x v="13"/>
    <x v="13"/>
    <n v="2"/>
    <x v="0"/>
    <s v="SL-10155134"/>
    <s v="Sara Luxemburg"/>
    <x v="2"/>
    <x v="5"/>
    <s v="Polatli"/>
    <s v="OFF-ST-6024"/>
    <x v="1"/>
    <s v="Lagerung"/>
    <x v="26"/>
    <n v="4.5"/>
    <n v="1.85"/>
  </r>
  <r>
    <s v="TU-2012-MB8085134-41021"/>
    <x v="14"/>
    <x v="14"/>
    <n v="0"/>
    <x v="0"/>
    <s v="MB-8085134"/>
    <s v="Mick Brown"/>
    <x v="0"/>
    <x v="8"/>
    <s v="Bandırma"/>
    <s v="OFF-EN-4906"/>
    <x v="1"/>
    <s v="Brief"/>
    <x v="27"/>
    <n v="5.855999999999999"/>
    <n v="-1.6439999999999999"/>
  </r>
  <r>
    <s v="TU-2012-AJ960134-41022"/>
    <x v="15"/>
    <x v="15"/>
    <n v="5"/>
    <x v="1"/>
    <s v="AJ-960134"/>
    <s v="Astrea Jones"/>
    <x v="0"/>
    <x v="3"/>
    <s v="Bornova"/>
    <s v="OFF-SU-2980"/>
    <x v="1"/>
    <s v="Verbrauchsmaterial"/>
    <x v="28"/>
    <n v="165.81600000000003"/>
    <n v="9.0440000000000005"/>
  </r>
  <r>
    <s v="TU-2012-JS5940134-41023"/>
    <x v="16"/>
    <x v="16"/>
    <n v="2"/>
    <x v="0"/>
    <s v="JS-5940134"/>
    <s v="Joni Sundaresam"/>
    <x v="2"/>
    <x v="4"/>
    <s v="Esenyurt"/>
    <s v="OFF-ST-4055"/>
    <x v="1"/>
    <s v="Lagerung"/>
    <x v="29"/>
    <n v="50.784000000000013"/>
    <n v="3.6560000000000001"/>
  </r>
  <r>
    <s v="TU-2012-JS5940134-41023"/>
    <x v="16"/>
    <x v="16"/>
    <n v="2"/>
    <x v="0"/>
    <s v="JS-5940134"/>
    <s v="Joni Sundaresam"/>
    <x v="2"/>
    <x v="4"/>
    <s v="Esenyurt"/>
    <s v="OFF-BI-4816"/>
    <x v="1"/>
    <s v="Abdeckung"/>
    <x v="30"/>
    <n v="42.336000000000006"/>
    <n v="-14.844000000000001"/>
  </r>
  <r>
    <s v="TU-2012-JS5940134-41023"/>
    <x v="16"/>
    <x v="16"/>
    <n v="2"/>
    <x v="0"/>
    <s v="JS-5940134"/>
    <s v="Joni Sundaresam"/>
    <x v="2"/>
    <x v="4"/>
    <s v="Esenyurt"/>
    <s v="OFF-ST-4108"/>
    <x v="1"/>
    <s v="Lagerung"/>
    <x v="31"/>
    <n v="18.815999999999999"/>
    <n v="-9.8939999999999984"/>
  </r>
  <r>
    <s v="TU-2012-PA9060134-41023"/>
    <x v="16"/>
    <x v="17"/>
    <n v="5"/>
    <x v="1"/>
    <s v="PA-9060134"/>
    <s v="Pete Armstrong"/>
    <x v="2"/>
    <x v="9"/>
    <s v="Zara"/>
    <s v="FUR-CH-4633"/>
    <x v="0"/>
    <s v="Stuhl"/>
    <x v="32"/>
    <n v="46.224000000000004"/>
    <n v="-3.956"/>
  </r>
  <r>
    <s v="TU-2012-PA9060134-41023"/>
    <x v="16"/>
    <x v="17"/>
    <n v="5"/>
    <x v="1"/>
    <s v="PA-9060134"/>
    <s v="Pete Armstrong"/>
    <x v="2"/>
    <x v="9"/>
    <s v="Zara"/>
    <s v="OFF-EN-3088"/>
    <x v="1"/>
    <s v="Brief"/>
    <x v="33"/>
    <n v="5.3760000000000012"/>
    <n v="1.964"/>
  </r>
  <r>
    <s v="TU-2012-PA9060134-41023"/>
    <x v="16"/>
    <x v="17"/>
    <n v="5"/>
    <x v="1"/>
    <s v="PA-9060134"/>
    <s v="Pete Armstrong"/>
    <x v="2"/>
    <x v="9"/>
    <s v="Zara"/>
    <s v="OFF-AR-6110"/>
    <x v="1"/>
    <s v="Kunst"/>
    <x v="34"/>
    <n v="11.76"/>
    <n v="-2.34"/>
  </r>
  <r>
    <s v="TU-2012-LC6960134-41024"/>
    <x v="17"/>
    <x v="15"/>
    <n v="3"/>
    <x v="0"/>
    <s v="LC-6960134"/>
    <s v="Lindsay Castell"/>
    <x v="2"/>
    <x v="5"/>
    <s v="Yenimahalle"/>
    <s v="TEC-AC-5896"/>
    <x v="2"/>
    <s v="Accessoire"/>
    <x v="35"/>
    <n v="412.55999999999995"/>
    <n v="32.04"/>
  </r>
  <r>
    <s v="TU-2012-LB6795134-41034"/>
    <x v="18"/>
    <x v="18"/>
    <n v="6"/>
    <x v="1"/>
    <s v="LB-6795134"/>
    <s v="Laurel Beltran"/>
    <x v="2"/>
    <x v="10"/>
    <s v="Ceyhan"/>
    <s v="OFF-PA-4477"/>
    <x v="1"/>
    <s v="Papier"/>
    <x v="36"/>
    <n v="18.96"/>
    <n v="1.4"/>
  </r>
  <r>
    <s v="TU-2012-NF8595134-41037"/>
    <x v="19"/>
    <x v="19"/>
    <n v="4"/>
    <x v="0"/>
    <s v="NF-8595134"/>
    <s v="Nicole Fjeld"/>
    <x v="2"/>
    <x v="11"/>
    <s v="Çorlu"/>
    <s v="TEC-MA-4193"/>
    <x v="2"/>
    <s v="Maschine"/>
    <x v="37"/>
    <n v="408.16800000000001"/>
    <n v="-25.391999999999999"/>
  </r>
  <r>
    <s v="TU-2012-NF8595134-41037"/>
    <x v="19"/>
    <x v="19"/>
    <n v="4"/>
    <x v="0"/>
    <s v="NF-8595134"/>
    <s v="Nicole Fjeld"/>
    <x v="2"/>
    <x v="11"/>
    <s v="Çorlu"/>
    <s v="TEC-CO-3587"/>
    <x v="2"/>
    <s v="Fotokopie"/>
    <x v="38"/>
    <n v="105.49200000000002"/>
    <n v="4.8380000000000001"/>
  </r>
  <r>
    <s v="TU-2012-MH8025134-41041"/>
    <x v="20"/>
    <x v="20"/>
    <n v="3"/>
    <x v="0"/>
    <s v="MH-8025134"/>
    <s v="Michelle Huthwaite"/>
    <x v="0"/>
    <x v="12"/>
    <s v="Bafra"/>
    <s v="TEC-CO-6009"/>
    <x v="2"/>
    <s v="Fotokopie"/>
    <x v="39"/>
    <n v="142.94399999999999"/>
    <n v="-11.516"/>
  </r>
  <r>
    <s v="TU-2012-RD9720134-41044"/>
    <x v="21"/>
    <x v="21"/>
    <n v="3"/>
    <x v="0"/>
    <s v="RD-9720134"/>
    <s v="Roger Demir"/>
    <x v="0"/>
    <x v="13"/>
    <s v="Selçuklu"/>
    <s v="OFF-ST-4262"/>
    <x v="1"/>
    <s v="Lagerung"/>
    <x v="40"/>
    <n v="10.751999999999999"/>
    <n v="0.94799999999999995"/>
  </r>
  <r>
    <s v="TU-2012-SG10605134-41049"/>
    <x v="22"/>
    <x v="22"/>
    <n v="4"/>
    <x v="0"/>
    <s v="SG-10605134"/>
    <s v="Speros Goranitis"/>
    <x v="0"/>
    <x v="5"/>
    <s v="Çankaya"/>
    <s v="TEC-AC-3405"/>
    <x v="2"/>
    <s v="Accessoire"/>
    <x v="41"/>
    <n v="103.58400000000002"/>
    <n v="3.6659999999999999"/>
  </r>
  <r>
    <s v="TU-2012-SG10605134-41049"/>
    <x v="22"/>
    <x v="22"/>
    <n v="4"/>
    <x v="0"/>
    <s v="SG-10605134"/>
    <s v="Speros Goranitis"/>
    <x v="0"/>
    <x v="5"/>
    <s v="Çankaya"/>
    <s v="TEC-PH-5253"/>
    <x v="2"/>
    <s v="Handy"/>
    <x v="42"/>
    <n v="31.932000000000002"/>
    <n v="1.1579999999999999"/>
  </r>
  <r>
    <s v="TU-2012-SG10605134-41049"/>
    <x v="22"/>
    <x v="22"/>
    <n v="4"/>
    <x v="0"/>
    <s v="SG-10605134"/>
    <s v="Speros Goranitis"/>
    <x v="0"/>
    <x v="5"/>
    <s v="Çankaya"/>
    <s v="OFF-PA-5879"/>
    <x v="1"/>
    <s v="Papier"/>
    <x v="43"/>
    <n v="18.983999999999998"/>
    <n v="2.1760000000000002"/>
  </r>
  <r>
    <s v="TU-2012-WB11850134-41060"/>
    <x v="23"/>
    <x v="23"/>
    <n v="0"/>
    <x v="0"/>
    <s v="WB-11850134"/>
    <s v="William Brown"/>
    <x v="0"/>
    <x v="4"/>
    <s v="Kartal"/>
    <s v="OFF-ST-4260"/>
    <x v="1"/>
    <s v="Lagerung"/>
    <x v="44"/>
    <n v="109.10400000000003"/>
    <n v="16.416"/>
  </r>
  <r>
    <s v="TU-2012-WB11850134-41060"/>
    <x v="23"/>
    <x v="23"/>
    <n v="0"/>
    <x v="0"/>
    <s v="WB-11850134"/>
    <s v="William Brown"/>
    <x v="0"/>
    <x v="4"/>
    <s v="Kartal"/>
    <s v="OFF-BI-6403"/>
    <x v="1"/>
    <s v="Abdeckung"/>
    <x v="45"/>
    <n v="12.719999999999999"/>
    <n v="8.48"/>
  </r>
  <r>
    <s v="TU-2012-WB11850134-41060"/>
    <x v="23"/>
    <x v="23"/>
    <n v="0"/>
    <x v="0"/>
    <s v="WB-11850134"/>
    <s v="William Brown"/>
    <x v="0"/>
    <x v="4"/>
    <s v="Kartal"/>
    <s v="OFF-EN-5037"/>
    <x v="1"/>
    <s v="Brief"/>
    <x v="46"/>
    <n v="10.116"/>
    <n v="-0.64400000000000002"/>
  </r>
  <r>
    <s v="TU-2012-WB11850134-41060"/>
    <x v="23"/>
    <x v="23"/>
    <n v="0"/>
    <x v="0"/>
    <s v="WB-11850134"/>
    <s v="William Brown"/>
    <x v="0"/>
    <x v="4"/>
    <s v="Kartal"/>
    <s v="OFF-AR-5904"/>
    <x v="1"/>
    <s v="Kunst"/>
    <x v="47"/>
    <n v="20.712000000000003"/>
    <n v="1.9279999999999999"/>
  </r>
  <r>
    <s v="TU-2012-NW8400134-41061"/>
    <x v="24"/>
    <x v="24"/>
    <n v="5"/>
    <x v="1"/>
    <s v="NW-8400134"/>
    <s v="Natalie Webber"/>
    <x v="0"/>
    <x v="5"/>
    <s v="Çankaya"/>
    <s v="FUR-TA-3354"/>
    <x v="0"/>
    <s v="Tisch"/>
    <x v="48"/>
    <n v="126.34800000000001"/>
    <n v="16.111999999999998"/>
  </r>
  <r>
    <s v="TU-2012-NW8400134-41061"/>
    <x v="24"/>
    <x v="24"/>
    <n v="5"/>
    <x v="1"/>
    <s v="NW-8400134"/>
    <s v="Natalie Webber"/>
    <x v="0"/>
    <x v="5"/>
    <s v="Çankaya"/>
    <s v="FUR-FU-4035"/>
    <x v="0"/>
    <s v="Möbel"/>
    <x v="49"/>
    <n v="22.632000000000001"/>
    <n v="-9.078000000000003"/>
  </r>
  <r>
    <s v="TU-2012-NW8400134-41061"/>
    <x v="24"/>
    <x v="24"/>
    <n v="5"/>
    <x v="1"/>
    <s v="NW-8400134"/>
    <s v="Natalie Webber"/>
    <x v="0"/>
    <x v="5"/>
    <s v="Çankaya"/>
    <s v="OFF-ST-6272"/>
    <x v="1"/>
    <s v="Lagerung"/>
    <x v="50"/>
    <n v="21.864000000000001"/>
    <n v="2.0659999999999998"/>
  </r>
  <r>
    <s v="TU-2012-NW8400134-41061"/>
    <x v="24"/>
    <x v="24"/>
    <n v="5"/>
    <x v="1"/>
    <s v="NW-8400134"/>
    <s v="Natalie Webber"/>
    <x v="0"/>
    <x v="5"/>
    <s v="Çankaya"/>
    <s v="OFF-AR-5926"/>
    <x v="1"/>
    <s v="Kunst"/>
    <x v="51"/>
    <n v="9.8879999999999999"/>
    <n v="2.9319999999999999"/>
  </r>
  <r>
    <s v="TU-2012-BD1635134-41062"/>
    <x v="25"/>
    <x v="25"/>
    <n v="2"/>
    <x v="0"/>
    <s v="BD-1635134"/>
    <s v="Brian Derr"/>
    <x v="0"/>
    <x v="14"/>
    <s v="Sungurlu"/>
    <s v="OFF-SU-2977"/>
    <x v="1"/>
    <s v="Verbrauchsmaterial"/>
    <x v="52"/>
    <n v="25.463999999999999"/>
    <n v="2.3759999999999999"/>
  </r>
  <r>
    <s v="TU-2012-MT8070134-41066"/>
    <x v="26"/>
    <x v="26"/>
    <n v="4"/>
    <x v="0"/>
    <s v="MT-8070134"/>
    <s v="Michelle Tran"/>
    <x v="2"/>
    <x v="1"/>
    <s v="Nizip"/>
    <s v="OFF-AP-4745"/>
    <x v="1"/>
    <s v="Werkzeug"/>
    <x v="53"/>
    <n v="1359.864"/>
    <n v="-18.876000000000001"/>
  </r>
  <r>
    <s v="TU-2012-MT8070134-41066"/>
    <x v="26"/>
    <x v="26"/>
    <n v="4"/>
    <x v="0"/>
    <s v="MT-8070134"/>
    <s v="Michelle Tran"/>
    <x v="2"/>
    <x v="1"/>
    <s v="Nizip"/>
    <s v="OFF-ST-6031"/>
    <x v="1"/>
    <s v="Lagerung"/>
    <x v="54"/>
    <n v="305.928"/>
    <n v="-41.332000000000001"/>
  </r>
  <r>
    <s v="TU-2012-MT8070134-41066"/>
    <x v="26"/>
    <x v="26"/>
    <n v="4"/>
    <x v="0"/>
    <s v="MT-8070134"/>
    <s v="Michelle Tran"/>
    <x v="2"/>
    <x v="1"/>
    <s v="Nizip"/>
    <s v="OFF-ST-5703"/>
    <x v="1"/>
    <s v="Lagerung"/>
    <x v="55"/>
    <n v="84.27600000000001"/>
    <n v="7.7640000000000002"/>
  </r>
  <r>
    <s v="TU-2012-MT8070134-41066"/>
    <x v="26"/>
    <x v="26"/>
    <n v="4"/>
    <x v="0"/>
    <s v="MT-8070134"/>
    <s v="Michelle Tran"/>
    <x v="2"/>
    <x v="1"/>
    <s v="Nizip"/>
    <s v="OFF-ST-6275"/>
    <x v="1"/>
    <s v="Lagerung"/>
    <x v="56"/>
    <n v="21.492000000000004"/>
    <n v="5.8179999999999996"/>
  </r>
  <r>
    <s v="TU-2012-MT8070134-41066"/>
    <x v="26"/>
    <x v="26"/>
    <n v="4"/>
    <x v="0"/>
    <s v="MT-8070134"/>
    <s v="Michelle Tran"/>
    <x v="2"/>
    <x v="1"/>
    <s v="Nizip"/>
    <s v="OFF-BI-3720"/>
    <x v="1"/>
    <s v="Abdeckung"/>
    <x v="57"/>
    <n v="5.3159999999999998"/>
    <n v="-0.34"/>
  </r>
  <r>
    <s v="TU-2012-MT8070134-41066"/>
    <x v="26"/>
    <x v="26"/>
    <n v="4"/>
    <x v="0"/>
    <s v="MT-8070134"/>
    <s v="Michelle Tran"/>
    <x v="2"/>
    <x v="1"/>
    <s v="Nizip"/>
    <s v="OFF-ST-6230"/>
    <x v="1"/>
    <s v="Lagerung"/>
    <x v="58"/>
    <n v="6.612000000000001"/>
    <n v="-2.12"/>
  </r>
  <r>
    <s v="TU-2012-CB2415134-41066"/>
    <x v="26"/>
    <x v="27"/>
    <n v="2"/>
    <x v="0"/>
    <s v="CB-2415134"/>
    <s v="Christy Brittain"/>
    <x v="0"/>
    <x v="3"/>
    <s v="Torbalı"/>
    <s v="FUR-TA-3766"/>
    <x v="0"/>
    <s v="Tisch"/>
    <x v="59"/>
    <n v="349.06799999999998"/>
    <n v="-42.521999999999998"/>
  </r>
  <r>
    <s v="TU-2012-AA315134-41067"/>
    <x v="27"/>
    <x v="26"/>
    <n v="3"/>
    <x v="0"/>
    <s v="AA-315134"/>
    <s v="Alex Avila"/>
    <x v="0"/>
    <x v="8"/>
    <s v="Bandırma"/>
    <s v="OFF-ST-6024"/>
    <x v="1"/>
    <s v="Lagerung"/>
    <x v="26"/>
    <n v="4.5"/>
    <n v="1.85"/>
  </r>
  <r>
    <s v="TU-2012-BV1245134-41067"/>
    <x v="27"/>
    <x v="28"/>
    <n v="4"/>
    <x v="0"/>
    <s v="BV-1245134"/>
    <s v="Benjamin Venier"/>
    <x v="1"/>
    <x v="15"/>
    <s v="Elbistan"/>
    <s v="TEC-MA-6149"/>
    <x v="2"/>
    <s v="Maschine"/>
    <x v="60"/>
    <n v="101.83200000000002"/>
    <n v="6.9379999999999997"/>
  </r>
  <r>
    <s v="TU-2012-BV1245134-41067"/>
    <x v="27"/>
    <x v="28"/>
    <n v="4"/>
    <x v="0"/>
    <s v="BV-1245134"/>
    <s v="Benjamin Venier"/>
    <x v="1"/>
    <x v="15"/>
    <s v="Elbistan"/>
    <s v="OFF-BI-3714"/>
    <x v="1"/>
    <s v="Abdeckung"/>
    <x v="61"/>
    <n v="46.08"/>
    <n v="7.28"/>
  </r>
  <r>
    <s v="TU-2012-KH6690134-41073"/>
    <x v="28"/>
    <x v="29"/>
    <n v="5"/>
    <x v="1"/>
    <s v="KH-6690134"/>
    <s v="Kristen Hastings"/>
    <x v="1"/>
    <x v="4"/>
    <s v="Kartal"/>
    <s v="TEC-AC-3390"/>
    <x v="2"/>
    <s v="Accessoire"/>
    <x v="62"/>
    <n v="93.048000000000002"/>
    <n v="-9.7919999999999998"/>
  </r>
  <r>
    <s v="TU-2012-PJ9015134-41074"/>
    <x v="29"/>
    <x v="30"/>
    <n v="2"/>
    <x v="0"/>
    <s v="PJ-9015134"/>
    <s v="Pauline Johnson"/>
    <x v="0"/>
    <x v="16"/>
    <s v="Karamürsel"/>
    <s v="OFF-SU-4135"/>
    <x v="1"/>
    <s v="Verbrauchsmaterial"/>
    <x v="63"/>
    <n v="69.263999999999996"/>
    <n v="2.536"/>
  </r>
  <r>
    <s v="TU-2012-PJ9015134-41074"/>
    <x v="29"/>
    <x v="30"/>
    <n v="2"/>
    <x v="0"/>
    <s v="PJ-9015134"/>
    <s v="Pauline Johnson"/>
    <x v="0"/>
    <x v="16"/>
    <s v="Karamürsel"/>
    <s v="OFF-ST-4264"/>
    <x v="1"/>
    <s v="Lagerung"/>
    <x v="64"/>
    <n v="40.751999999999995"/>
    <n v="4.7279999999999998"/>
  </r>
  <r>
    <s v="TU-2012-FW4395134-41080"/>
    <x v="30"/>
    <x v="31"/>
    <n v="4"/>
    <x v="0"/>
    <s v="FW-4395134"/>
    <s v="Fred Wasserman"/>
    <x v="1"/>
    <x v="0"/>
    <s v="Orhangazi"/>
    <s v="OFF-ST-4258"/>
    <x v="1"/>
    <s v="Lagerung"/>
    <x v="65"/>
    <n v="110.23200000000003"/>
    <n v="19.527999999999999"/>
  </r>
  <r>
    <s v="TU-2012-ES4080134-41081"/>
    <x v="31"/>
    <x v="31"/>
    <n v="3"/>
    <x v="0"/>
    <s v="ES-4080134"/>
    <s v="Erin Smith"/>
    <x v="1"/>
    <x v="4"/>
    <s v="Esenyurt"/>
    <s v="OFF-AP-4498"/>
    <x v="1"/>
    <s v="Werkzeug"/>
    <x v="66"/>
    <n v="113.004"/>
    <n v="7.6559999999999997"/>
  </r>
  <r>
    <s v="TU-2012-TB11625134-41081"/>
    <x v="31"/>
    <x v="32"/>
    <n v="5"/>
    <x v="1"/>
    <s v="TB-11625134"/>
    <s v="Trudy Brown"/>
    <x v="0"/>
    <x v="4"/>
    <s v="Kartal"/>
    <s v="OFF-BI-3295"/>
    <x v="1"/>
    <s v="Abdeckung"/>
    <x v="67"/>
    <n v="3.1320000000000001"/>
    <n v="1.23"/>
  </r>
  <r>
    <s v="TU-2012-DO3435134-41082"/>
    <x v="32"/>
    <x v="32"/>
    <n v="4"/>
    <x v="0"/>
    <s v="DO-3435134"/>
    <s v="Denny Ordway"/>
    <x v="0"/>
    <x v="10"/>
    <s v="Ceyhan"/>
    <s v="OFF-BI-6385"/>
    <x v="1"/>
    <s v="Abdeckung"/>
    <x v="68"/>
    <n v="19.728000000000005"/>
    <n v="-4.1920000000000002"/>
  </r>
  <r>
    <s v="TU-2012-EP3915134-41086"/>
    <x v="33"/>
    <x v="33"/>
    <n v="5"/>
    <x v="1"/>
    <s v="EP-3915134"/>
    <s v="Emily Phan"/>
    <x v="0"/>
    <x v="10"/>
    <s v="Ceyhan"/>
    <s v="FUR-CH-5408"/>
    <x v="0"/>
    <s v="Stuhl"/>
    <x v="69"/>
    <n v="131.56800000000001"/>
    <n v="5.992"/>
  </r>
  <r>
    <s v="TU-2012-EP3915134-41086"/>
    <x v="33"/>
    <x v="33"/>
    <n v="5"/>
    <x v="1"/>
    <s v="EP-3915134"/>
    <s v="Emily Phan"/>
    <x v="0"/>
    <x v="10"/>
    <s v="Ceyhan"/>
    <s v="TEC-MA-6134"/>
    <x v="2"/>
    <s v="Maschine"/>
    <x v="70"/>
    <n v="61.391999999999996"/>
    <n v="9.0879999999999992"/>
  </r>
  <r>
    <s v="TU-2012-SM10320134-41087"/>
    <x v="34"/>
    <x v="34"/>
    <n v="6"/>
    <x v="1"/>
    <s v="SM-10320134"/>
    <s v="Sean Miller"/>
    <x v="2"/>
    <x v="5"/>
    <s v="Mamak"/>
    <s v="OFF-SU-4313"/>
    <x v="1"/>
    <s v="Verbrauchsmaterial"/>
    <x v="71"/>
    <n v="8.9039999999999999"/>
    <n v="1.1359999999999999"/>
  </r>
  <r>
    <s v="TU-2012-SM10320134-41087"/>
    <x v="34"/>
    <x v="34"/>
    <n v="6"/>
    <x v="1"/>
    <s v="SM-10320134"/>
    <s v="Sean Miller"/>
    <x v="2"/>
    <x v="5"/>
    <s v="Mamak"/>
    <s v="OFF-AR-5904"/>
    <x v="1"/>
    <s v="Kunst"/>
    <x v="47"/>
    <n v="20.712000000000003"/>
    <n v="1.9279999999999999"/>
  </r>
  <r>
    <s v="TU-2012-DL3495134-41088"/>
    <x v="35"/>
    <x v="35"/>
    <n v="0"/>
    <x v="0"/>
    <s v="DL-3495134"/>
    <s v="Dionis Lloyd"/>
    <x v="1"/>
    <x v="0"/>
    <s v="Orhangazi"/>
    <s v="OFF-LA-6029"/>
    <x v="1"/>
    <s v="Etikette"/>
    <x v="72"/>
    <n v="10.296000000000001"/>
    <n v="1.6439999999999999"/>
  </r>
  <r>
    <s v="TU-2012-KE6420134-41089"/>
    <x v="36"/>
    <x v="34"/>
    <n v="4"/>
    <x v="0"/>
    <s v="KE-6420134"/>
    <s v="Katrina Edelman"/>
    <x v="1"/>
    <x v="4"/>
    <s v="Kartal"/>
    <s v="OFF-PA-4144"/>
    <x v="1"/>
    <s v="Papier"/>
    <x v="73"/>
    <n v="38.808000000000007"/>
    <n v="4.6520000000000001"/>
  </r>
  <r>
    <s v="TU-2012-KE6420134-41089"/>
    <x v="36"/>
    <x v="34"/>
    <n v="4"/>
    <x v="0"/>
    <s v="KE-6420134"/>
    <s v="Katrina Edelman"/>
    <x v="1"/>
    <x v="4"/>
    <s v="Kartal"/>
    <s v="OFF-AR-3460"/>
    <x v="1"/>
    <s v="Kunst"/>
    <x v="74"/>
    <n v="11.603999999999999"/>
    <n v="1.23"/>
  </r>
  <r>
    <s v="TU-2012-CG2040134-41104"/>
    <x v="37"/>
    <x v="36"/>
    <n v="3"/>
    <x v="0"/>
    <s v="CG-2040134"/>
    <s v="Catherine Glotzbach"/>
    <x v="2"/>
    <x v="4"/>
    <s v="Kartal"/>
    <s v="TEC-PH-5268"/>
    <x v="2"/>
    <s v="Handy"/>
    <x v="75"/>
    <n v="257.07599999999996"/>
    <n v="-14.414"/>
  </r>
  <r>
    <s v="TU-2012-CG2040134-41104"/>
    <x v="37"/>
    <x v="36"/>
    <n v="3"/>
    <x v="0"/>
    <s v="CG-2040134"/>
    <s v="Catherine Glotzbach"/>
    <x v="2"/>
    <x v="4"/>
    <s v="Kartal"/>
    <s v="TEC-PH-5246"/>
    <x v="2"/>
    <s v="Handy"/>
    <x v="76"/>
    <n v="140.976"/>
    <n v="19.844000000000001"/>
  </r>
  <r>
    <s v="TU-2012-CG2040134-41104"/>
    <x v="37"/>
    <x v="36"/>
    <n v="3"/>
    <x v="0"/>
    <s v="CG-2040134"/>
    <s v="Catherine Glotzbach"/>
    <x v="2"/>
    <x v="4"/>
    <s v="Kartal"/>
    <s v="TEC-AC-3396"/>
    <x v="2"/>
    <s v="Accessoire"/>
    <x v="77"/>
    <n v="23.184000000000001"/>
    <n v="6.8360000000000003"/>
  </r>
  <r>
    <s v="TU-2012-PR8880134-41105"/>
    <x v="38"/>
    <x v="37"/>
    <n v="3"/>
    <x v="0"/>
    <s v="PR-8880134"/>
    <s v="Patrick Ryan"/>
    <x v="0"/>
    <x v="16"/>
    <s v="Karamürsel"/>
    <s v="FUR-TA-4705"/>
    <x v="0"/>
    <s v="Tisch"/>
    <x v="78"/>
    <n v="267.91199999999998"/>
    <n v="-27.308"/>
  </r>
  <r>
    <s v="TU-2012-TS11205134-41112"/>
    <x v="39"/>
    <x v="38"/>
    <n v="3"/>
    <x v="0"/>
    <s v="TS-11205134"/>
    <s v="Thomas Seio"/>
    <x v="1"/>
    <x v="4"/>
    <s v="Kartal"/>
    <s v="TEC-CO-6005"/>
    <x v="2"/>
    <s v="Fotokopie"/>
    <x v="79"/>
    <n v="48.576000000000008"/>
    <n v="-4.1040000000000001"/>
  </r>
  <r>
    <s v="TU-2012-FH4365134-41121"/>
    <x v="40"/>
    <x v="39"/>
    <n v="4"/>
    <x v="0"/>
    <s v="FH-4365134"/>
    <s v="Fred Hopkins"/>
    <x v="1"/>
    <x v="5"/>
    <s v="Çankaya"/>
    <s v="TEC-AC-5873"/>
    <x v="2"/>
    <s v="Accessoire"/>
    <x v="80"/>
    <n v="44.087999999999994"/>
    <n v="-6.3019999999999996"/>
  </r>
  <r>
    <s v="TU-2012-JF5190134-41121"/>
    <x v="40"/>
    <x v="39"/>
    <n v="4"/>
    <x v="0"/>
    <s v="JF-5190134"/>
    <s v="Jamie Frazer"/>
    <x v="0"/>
    <x v="4"/>
    <s v="Beykoz"/>
    <s v="FUR-CH-5441"/>
    <x v="0"/>
    <s v="Stuhl"/>
    <x v="81"/>
    <n v="1103.7439999999999"/>
    <n v="-84.096000000000004"/>
  </r>
  <r>
    <s v="TU-2012-JF5190134-41121"/>
    <x v="40"/>
    <x v="39"/>
    <n v="4"/>
    <x v="0"/>
    <s v="JF-5190134"/>
    <s v="Jamie Frazer"/>
    <x v="0"/>
    <x v="4"/>
    <s v="Beykoz"/>
    <s v="OFF-SU-2989"/>
    <x v="1"/>
    <s v="Verbrauchsmaterial"/>
    <x v="82"/>
    <n v="40.704000000000008"/>
    <n v="5.9359999999999999"/>
  </r>
  <r>
    <s v="TU-2012-DH3075134-41121"/>
    <x v="40"/>
    <x v="40"/>
    <n v="5"/>
    <x v="1"/>
    <s v="DH-3075134"/>
    <s v="Dave Hallsten"/>
    <x v="1"/>
    <x v="4"/>
    <s v="Kartal"/>
    <s v="TEC-AC-4171"/>
    <x v="2"/>
    <s v="Accessoire"/>
    <x v="83"/>
    <n v="16.116"/>
    <n v="4.3440000000000003"/>
  </r>
  <r>
    <s v="TU-2012-JF5190134-41121"/>
    <x v="40"/>
    <x v="39"/>
    <n v="4"/>
    <x v="0"/>
    <s v="JF-5190134"/>
    <s v="Jamie Frazer"/>
    <x v="0"/>
    <x v="4"/>
    <s v="Beykoz"/>
    <s v="OFF-AR-6118"/>
    <x v="1"/>
    <s v="Kunst"/>
    <x v="84"/>
    <n v="10.416"/>
    <n v="2.774"/>
  </r>
  <r>
    <s v="TU-2012-JF5190134-41121"/>
    <x v="40"/>
    <x v="39"/>
    <n v="4"/>
    <x v="0"/>
    <s v="JF-5190134"/>
    <s v="Jamie Frazer"/>
    <x v="0"/>
    <x v="4"/>
    <s v="Beykoz"/>
    <s v="OFF-ST-4252"/>
    <x v="1"/>
    <s v="Lagerung"/>
    <x v="85"/>
    <n v="7.8840000000000003"/>
    <n v="1.6559999999999999"/>
  </r>
  <r>
    <s v="TU-2012-JR5700134-41123"/>
    <x v="41"/>
    <x v="40"/>
    <n v="3"/>
    <x v="0"/>
    <s v="JR-5700134"/>
    <s v="Jocasta Rupert"/>
    <x v="0"/>
    <x v="4"/>
    <s v="Kartal"/>
    <s v="OFF-ST-6067"/>
    <x v="1"/>
    <s v="Lagerung"/>
    <x v="86"/>
    <n v="19.403999999999996"/>
    <n v="3.5960000000000001"/>
  </r>
  <r>
    <s v="TU-2012-CP2085134-41124"/>
    <x v="42"/>
    <x v="41"/>
    <n v="6"/>
    <x v="1"/>
    <s v="CP-2085134"/>
    <s v="Cathy Prescott"/>
    <x v="1"/>
    <x v="3"/>
    <s v="Torbalı"/>
    <s v="OFF-AR-3460"/>
    <x v="1"/>
    <s v="Kunst"/>
    <x v="74"/>
    <n v="11.603999999999999"/>
    <n v="2.34"/>
  </r>
  <r>
    <s v="TU-2012-PM8940134-41130"/>
    <x v="43"/>
    <x v="42"/>
    <n v="5"/>
    <x v="1"/>
    <s v="PM-8940134"/>
    <s v="Paul MacIntyre"/>
    <x v="0"/>
    <x v="5"/>
    <s v="Çankaya"/>
    <s v="TEC-AC-5220"/>
    <x v="2"/>
    <s v="Accessoire"/>
    <x v="87"/>
    <n v="72.672000000000011"/>
    <n v="4.008"/>
  </r>
  <r>
    <s v="TU-2012-NB8580134-41132"/>
    <x v="44"/>
    <x v="43"/>
    <n v="4"/>
    <x v="0"/>
    <s v="NB-8580134"/>
    <s v="Nicole Brennan"/>
    <x v="1"/>
    <x v="17"/>
    <s v="Aziziye"/>
    <s v="TEC-MA-5544"/>
    <x v="2"/>
    <s v="Maschine"/>
    <x v="88"/>
    <n v="68.89200000000001"/>
    <n v="7.9080000000000004"/>
  </r>
  <r>
    <s v="TU-2012-NB8580134-41132"/>
    <x v="44"/>
    <x v="43"/>
    <n v="4"/>
    <x v="0"/>
    <s v="NB-8580134"/>
    <s v="Nicole Brennan"/>
    <x v="1"/>
    <x v="17"/>
    <s v="Aziziye"/>
    <s v="FUR-CH-4702"/>
    <x v="0"/>
    <s v="Stuhl"/>
    <x v="89"/>
    <n v="64.488000000000014"/>
    <n v="51.612000000000002"/>
  </r>
  <r>
    <s v="TU-2012-MY8295134-41137"/>
    <x v="45"/>
    <x v="44"/>
    <n v="2"/>
    <x v="0"/>
    <s v="MY-8295134"/>
    <s v="Muhammed Yedwab"/>
    <x v="1"/>
    <x v="4"/>
    <s v="Maltepe"/>
    <s v="FUR-BO-3901"/>
    <x v="0"/>
    <s v="Bücherregal"/>
    <x v="90"/>
    <n v="578.976"/>
    <n v="-36.944000000000003"/>
  </r>
  <r>
    <s v="TU-2012-MY8295134-41137"/>
    <x v="45"/>
    <x v="44"/>
    <n v="2"/>
    <x v="0"/>
    <s v="MY-8295134"/>
    <s v="Muhammed Yedwab"/>
    <x v="1"/>
    <x v="4"/>
    <s v="Kadıköy"/>
    <s v="TEC-CO-4776"/>
    <x v="2"/>
    <s v="Fotokopie"/>
    <x v="91"/>
    <n v="239.952"/>
    <n v="19.988"/>
  </r>
  <r>
    <s v="TU-2012-JK6090134-41137"/>
    <x v="45"/>
    <x v="45"/>
    <n v="4"/>
    <x v="0"/>
    <s v="JK-6090134"/>
    <s v="Juliana Krohn"/>
    <x v="0"/>
    <x v="13"/>
    <s v="Selçuklu"/>
    <s v="OFF-AR-3492"/>
    <x v="1"/>
    <s v="Kunst"/>
    <x v="92"/>
    <n v="11.172000000000001"/>
    <n v="3.698"/>
  </r>
  <r>
    <s v="TU-2012-JK6090134-41137"/>
    <x v="45"/>
    <x v="45"/>
    <n v="4"/>
    <x v="0"/>
    <s v="JK-6090134"/>
    <s v="Juliana Krohn"/>
    <x v="0"/>
    <x v="13"/>
    <s v="Selçuklu"/>
    <s v="OFF-ST-5687"/>
    <x v="1"/>
    <s v="Lagerung"/>
    <x v="93"/>
    <n v="9.7800000000000011"/>
    <n v="1.67"/>
  </r>
  <r>
    <s v="TU-2012-DH3075134-41137"/>
    <x v="45"/>
    <x v="45"/>
    <n v="4"/>
    <x v="0"/>
    <s v="DH-3075134"/>
    <s v="Dave Hallsten"/>
    <x v="1"/>
    <x v="18"/>
    <s v="Silifke"/>
    <s v="OFF-ST-4056"/>
    <x v="1"/>
    <s v="Lagerung"/>
    <x v="94"/>
    <n v="102.31200000000001"/>
    <n v="12.808"/>
  </r>
  <r>
    <s v="TU-2012-DH3075134-41137"/>
    <x v="45"/>
    <x v="45"/>
    <n v="4"/>
    <x v="0"/>
    <s v="DH-3075134"/>
    <s v="Dave Hallsten"/>
    <x v="1"/>
    <x v="18"/>
    <s v="Silifke"/>
    <s v="OFF-AP-3877"/>
    <x v="1"/>
    <s v="Werkzeug"/>
    <x v="95"/>
    <n v="21.384000000000004"/>
    <n v="4.976"/>
  </r>
  <r>
    <s v="TU-2012-DP3000134-41142"/>
    <x v="46"/>
    <x v="46"/>
    <n v="0"/>
    <x v="0"/>
    <s v="DP-3000134"/>
    <s v="Darren Powers"/>
    <x v="0"/>
    <x v="19"/>
    <s v="Nazilli"/>
    <s v="OFF-PA-6612"/>
    <x v="1"/>
    <s v="Papier"/>
    <x v="96"/>
    <n v="5.3760000000000012"/>
    <n v="1.054"/>
  </r>
  <r>
    <s v="TU-2012-TB11520134-41143"/>
    <x v="47"/>
    <x v="47"/>
    <n v="2"/>
    <x v="0"/>
    <s v="TB-11520134"/>
    <s v="Tracy Blumstein"/>
    <x v="0"/>
    <x v="20"/>
    <s v="Ürgüp"/>
    <s v="TEC-PH-5265"/>
    <x v="2"/>
    <s v="Handy"/>
    <x v="97"/>
    <n v="229.15200000000002"/>
    <n v="35.167999999999999"/>
  </r>
  <r>
    <s v="TU-2012-BM1140134-41145"/>
    <x v="48"/>
    <x v="48"/>
    <n v="4"/>
    <x v="0"/>
    <s v="BM-1140134"/>
    <s v="Becky Martin"/>
    <x v="0"/>
    <x v="4"/>
    <s v="Kadıköy"/>
    <s v="TEC-MA-4211"/>
    <x v="2"/>
    <s v="Maschine"/>
    <x v="98"/>
    <n v="277.05600000000004"/>
    <n v="17.864000000000001"/>
  </r>
  <r>
    <s v="TU-2012-BM1140134-41145"/>
    <x v="48"/>
    <x v="48"/>
    <n v="4"/>
    <x v="0"/>
    <s v="BM-1140134"/>
    <s v="Becky Martin"/>
    <x v="0"/>
    <x v="4"/>
    <s v="Kartal"/>
    <s v="FUR-FU-5719"/>
    <x v="0"/>
    <s v="Möbel"/>
    <x v="99"/>
    <n v="20.088000000000005"/>
    <n v="2.1219999999999999"/>
  </r>
  <r>
    <s v="TU-2012-SJ10125134-41150"/>
    <x v="49"/>
    <x v="49"/>
    <n v="4"/>
    <x v="0"/>
    <s v="SJ-10125134"/>
    <s v="Sanjit Jacobs"/>
    <x v="2"/>
    <x v="4"/>
    <s v="Kartal"/>
    <s v="FUR-BO-4846"/>
    <x v="0"/>
    <s v="Bücherregal"/>
    <x v="100"/>
    <n v="115.03200000000002"/>
    <n v="-13.968"/>
  </r>
  <r>
    <s v="TU-2012-SJ10125134-41150"/>
    <x v="49"/>
    <x v="49"/>
    <n v="4"/>
    <x v="0"/>
    <s v="SJ-10125134"/>
    <s v="Sanjit Jacobs"/>
    <x v="2"/>
    <x v="4"/>
    <s v="Kartal"/>
    <s v="OFF-EN-3091"/>
    <x v="1"/>
    <s v="Brief"/>
    <x v="101"/>
    <n v="4.8000000000000007"/>
    <n v="1.2"/>
  </r>
  <r>
    <s v="TU-2012-JE5715134-41153"/>
    <x v="50"/>
    <x v="50"/>
    <n v="4"/>
    <x v="0"/>
    <s v="JE-5715134"/>
    <s v="Joe Elijah"/>
    <x v="0"/>
    <x v="3"/>
    <s v="Torbalı"/>
    <s v="OFF-AR-6126"/>
    <x v="1"/>
    <s v="Kunst"/>
    <x v="102"/>
    <n v="17.880000000000003"/>
    <n v="4.33"/>
  </r>
  <r>
    <s v="TU-2012-CV2805134-41159"/>
    <x v="51"/>
    <x v="51"/>
    <n v="2"/>
    <x v="0"/>
    <s v="CV-2805134"/>
    <s v="Cynthia Voltz"/>
    <x v="1"/>
    <x v="4"/>
    <s v="Kadıköy"/>
    <s v="FUR-CH-4530"/>
    <x v="0"/>
    <s v="Stuhl"/>
    <x v="103"/>
    <n v="1142.6399999999999"/>
    <n v="571.32000000000005"/>
  </r>
  <r>
    <s v="TU-2012-JL5130134-41159"/>
    <x v="51"/>
    <x v="52"/>
    <n v="7"/>
    <x v="1"/>
    <s v="JL-5130134"/>
    <s v="Jack Lebron"/>
    <x v="0"/>
    <x v="4"/>
    <s v="Kartal"/>
    <s v="OFF-ST-5696"/>
    <x v="1"/>
    <s v="Lagerung"/>
    <x v="104"/>
    <n v="24.575999999999997"/>
    <n v="3.004"/>
  </r>
  <r>
    <s v="TU-2012-RW9540134-41164"/>
    <x v="52"/>
    <x v="53"/>
    <n v="7"/>
    <x v="1"/>
    <s v="RW-9540134"/>
    <s v="Rick Wilson"/>
    <x v="1"/>
    <x v="13"/>
    <s v="Selçuklu"/>
    <s v="FUR-CH-5796"/>
    <x v="0"/>
    <s v="Stuhl"/>
    <x v="105"/>
    <n v="54.864000000000004"/>
    <n v="8.2959999999999994"/>
  </r>
  <r>
    <s v="TU-2012-LP7095134-41172"/>
    <x v="53"/>
    <x v="54"/>
    <n v="0"/>
    <x v="0"/>
    <s v="LP-7095134"/>
    <s v="Liz Preis"/>
    <x v="0"/>
    <x v="4"/>
    <s v="Kartal"/>
    <s v="OFF-ST-6251"/>
    <x v="1"/>
    <s v="Lagerung"/>
    <x v="106"/>
    <n v="9.3000000000000007"/>
    <n v="2.09"/>
  </r>
  <r>
    <s v="TU-2012-BF975134-41172"/>
    <x v="53"/>
    <x v="55"/>
    <n v="3"/>
    <x v="0"/>
    <s v="BF-975134"/>
    <s v="Barbara Fisher"/>
    <x v="1"/>
    <x v="21"/>
    <s v="Darende"/>
    <s v="OFF-AR-5923"/>
    <x v="1"/>
    <s v="Kunst"/>
    <x v="107"/>
    <n v="20.88"/>
    <n v="7.76"/>
  </r>
  <r>
    <s v="TU-2012-MK8160134-41172"/>
    <x v="53"/>
    <x v="56"/>
    <n v="7"/>
    <x v="1"/>
    <s v="MK-8160134"/>
    <s v="Mike Kennedy"/>
    <x v="0"/>
    <x v="22"/>
    <s v="Erbaa"/>
    <s v="FUR-FU-4086"/>
    <x v="0"/>
    <s v="Möbel"/>
    <x v="108"/>
    <n v="136.15200000000002"/>
    <n v="8.6679999999999993"/>
  </r>
  <r>
    <s v="TU-2012-MK8160134-41172"/>
    <x v="53"/>
    <x v="56"/>
    <n v="7"/>
    <x v="1"/>
    <s v="MK-8160134"/>
    <s v="Mike Kennedy"/>
    <x v="0"/>
    <x v="22"/>
    <s v="Erbaa"/>
    <s v="OFF-BI-3251"/>
    <x v="1"/>
    <s v="Abdeckung"/>
    <x v="109"/>
    <n v="19.776"/>
    <n v="4.7439999999999998"/>
  </r>
  <r>
    <s v="TU-2012-AR405134-41174"/>
    <x v="54"/>
    <x v="57"/>
    <n v="2"/>
    <x v="0"/>
    <s v="AR-405134"/>
    <s v="Allen Rosenblatt"/>
    <x v="1"/>
    <x v="1"/>
    <s v="Nizip"/>
    <s v="OFF-AR-3466"/>
    <x v="1"/>
    <s v="Kunst"/>
    <x v="110"/>
    <n v="12.432"/>
    <n v="3.448"/>
  </r>
  <r>
    <s v="TU-2012-DL2865134-41174"/>
    <x v="54"/>
    <x v="56"/>
    <n v="5"/>
    <x v="1"/>
    <s v="DL-2865134"/>
    <s v="Dan Lawera"/>
    <x v="0"/>
    <x v="4"/>
    <s v="Kartal"/>
    <s v="OFF-AR-5930"/>
    <x v="1"/>
    <s v="Kunst"/>
    <x v="111"/>
    <n v="36.384000000000007"/>
    <n v="1.8759999999999999"/>
  </r>
  <r>
    <s v="TU-2012-FG4260134-41177"/>
    <x v="55"/>
    <x v="58"/>
    <n v="4"/>
    <x v="0"/>
    <s v="FG-4260134"/>
    <s v="Frank Gastineau"/>
    <x v="2"/>
    <x v="4"/>
    <s v="Kartal"/>
    <s v="FUR-CH-5455"/>
    <x v="0"/>
    <s v="Stuhl"/>
    <x v="112"/>
    <n v="137.20800000000003"/>
    <n v="-9.2319999999999993"/>
  </r>
  <r>
    <s v="TU-2012-BM1650134-41178"/>
    <x v="56"/>
    <x v="59"/>
    <n v="4"/>
    <x v="0"/>
    <s v="BM-1650134"/>
    <s v="Brian Moss"/>
    <x v="1"/>
    <x v="4"/>
    <s v="Bağcılar"/>
    <s v="TEC-PH-5835"/>
    <x v="2"/>
    <s v="Handy"/>
    <x v="113"/>
    <n v="223.10400000000001"/>
    <n v="10.055999999999999"/>
  </r>
  <r>
    <s v="TU-2012-TC11145134-41178"/>
    <x v="56"/>
    <x v="59"/>
    <n v="4"/>
    <x v="0"/>
    <s v="TC-11145134"/>
    <s v="Theresa Coyne"/>
    <x v="1"/>
    <x v="23"/>
    <s v="Siverek"/>
    <s v="TEC-CO-3679"/>
    <x v="2"/>
    <s v="Fotokopie"/>
    <x v="114"/>
    <n v="104.71200000000002"/>
    <n v="-18.297999999999998"/>
  </r>
  <r>
    <s v="TU-2012-JG5805134-41180"/>
    <x v="57"/>
    <x v="59"/>
    <n v="2"/>
    <x v="0"/>
    <s v="JG-5805134"/>
    <s v="John Grady"/>
    <x v="1"/>
    <x v="3"/>
    <s v="Menemen"/>
    <s v="FUR-CH-5414"/>
    <x v="0"/>
    <s v="Stuhl"/>
    <x v="115"/>
    <n v="66.684000000000012"/>
    <n v="6.6959999999999997"/>
  </r>
  <r>
    <s v="TU-2012-JG5805134-41180"/>
    <x v="57"/>
    <x v="59"/>
    <n v="2"/>
    <x v="0"/>
    <s v="JG-5805134"/>
    <s v="John Grady"/>
    <x v="1"/>
    <x v="3"/>
    <s v="Menemen"/>
    <s v="OFF-ST-6033"/>
    <x v="1"/>
    <s v="Lagerung"/>
    <x v="116"/>
    <n v="51.371999999999993"/>
    <n v="5.798"/>
  </r>
  <r>
    <s v="TU-2012-TC11475134-41187"/>
    <x v="58"/>
    <x v="60"/>
    <n v="6"/>
    <x v="1"/>
    <s v="TC-11475134"/>
    <s v="Tony Chapman"/>
    <x v="2"/>
    <x v="4"/>
    <s v="Kartal"/>
    <s v="FUR-CH-5407"/>
    <x v="0"/>
    <s v="Stuhl"/>
    <x v="117"/>
    <n v="63.84"/>
    <n v="8.64"/>
  </r>
  <r>
    <s v="TU-2012-TC11475134-41187"/>
    <x v="58"/>
    <x v="60"/>
    <n v="6"/>
    <x v="1"/>
    <s v="TC-11475134"/>
    <s v="Tony Chapman"/>
    <x v="2"/>
    <x v="4"/>
    <s v="Kartal"/>
    <s v="TEC-AC-5860"/>
    <x v="2"/>
    <s v="Accessoire"/>
    <x v="118"/>
    <n v="31.632000000000001"/>
    <n v="-1.0880000000000001"/>
  </r>
  <r>
    <s v="TU-2012-TC11475134-41187"/>
    <x v="58"/>
    <x v="60"/>
    <n v="6"/>
    <x v="1"/>
    <s v="TC-11475134"/>
    <s v="Tony Chapman"/>
    <x v="2"/>
    <x v="4"/>
    <s v="Kartal"/>
    <s v="OFF-BI-3721"/>
    <x v="1"/>
    <s v="Abdeckung"/>
    <x v="119"/>
    <n v="6.1319999999999997"/>
    <n v="2.448"/>
  </r>
  <r>
    <s v="TU-2012-DM3345134-41188"/>
    <x v="59"/>
    <x v="61"/>
    <n v="4"/>
    <x v="0"/>
    <s v="DM-3345134"/>
    <s v="Denise Monton"/>
    <x v="1"/>
    <x v="24"/>
    <s v="Midyat"/>
    <s v="TEC-PH-3148"/>
    <x v="2"/>
    <s v="Handy"/>
    <x v="120"/>
    <n v="1017.9360000000001"/>
    <n v="81.463999999999999"/>
  </r>
  <r>
    <s v="TU-2012-DM3345134-41188"/>
    <x v="59"/>
    <x v="61"/>
    <n v="4"/>
    <x v="0"/>
    <s v="DM-3345134"/>
    <s v="Denise Monton"/>
    <x v="1"/>
    <x v="24"/>
    <s v="Midyat"/>
    <s v="TEC-PH-3803"/>
    <x v="2"/>
    <s v="Handy"/>
    <x v="121"/>
    <n v="485.85599999999999"/>
    <n v="-25.184000000000001"/>
  </r>
  <r>
    <s v="TU-2012-DM3345134-41188"/>
    <x v="59"/>
    <x v="61"/>
    <n v="4"/>
    <x v="0"/>
    <s v="DM-3345134"/>
    <s v="Denise Monton"/>
    <x v="1"/>
    <x v="24"/>
    <s v="Midyat"/>
    <s v="OFF-LA-4553"/>
    <x v="1"/>
    <s v="Etikette"/>
    <x v="122"/>
    <n v="7.4879999999999995"/>
    <n v="2"/>
  </r>
  <r>
    <s v="TU-2012-AJ960134-41194"/>
    <x v="60"/>
    <x v="62"/>
    <n v="5"/>
    <x v="1"/>
    <s v="AJ-960134"/>
    <s v="Astrea Jones"/>
    <x v="0"/>
    <x v="25"/>
    <s v="Tavas"/>
    <s v="OFF-AR-3478"/>
    <x v="1"/>
    <s v="Kunst"/>
    <x v="123"/>
    <n v="87.26400000000001"/>
    <n v="6.2560000000000002"/>
  </r>
  <r>
    <s v="TU-2012-JF5190134-41195"/>
    <x v="61"/>
    <x v="62"/>
    <n v="4"/>
    <x v="0"/>
    <s v="JF-5190134"/>
    <s v="Jamie Frazer"/>
    <x v="0"/>
    <x v="4"/>
    <s v="Büyükçekmece"/>
    <s v="OFF-AP-4744"/>
    <x v="1"/>
    <s v="Werkzeug"/>
    <x v="124"/>
    <n v="910.75200000000007"/>
    <n v="-37.607999999999997"/>
  </r>
  <r>
    <s v="TU-2012-DW3195134-41200"/>
    <x v="62"/>
    <x v="63"/>
    <n v="4"/>
    <x v="0"/>
    <s v="DW-3195134"/>
    <s v="David Wiener"/>
    <x v="1"/>
    <x v="26"/>
    <s v="Kemer"/>
    <s v="OFF-SU-2993"/>
    <x v="1"/>
    <s v="Verbrauchsmaterial"/>
    <x v="125"/>
    <n v="123.696"/>
    <n v="12.744"/>
  </r>
  <r>
    <s v="TU-2012-KC6540134-41200"/>
    <x v="62"/>
    <x v="64"/>
    <n v="5"/>
    <x v="1"/>
    <s v="KC-6540134"/>
    <s v="Kelly Collister"/>
    <x v="0"/>
    <x v="9"/>
    <s v="Zara"/>
    <s v="OFF-LA-5401"/>
    <x v="1"/>
    <s v="Etikette"/>
    <x v="126"/>
    <n v="10.032"/>
    <n v="1.23"/>
  </r>
  <r>
    <s v="TU-2012-EB3750134-41206"/>
    <x v="63"/>
    <x v="65"/>
    <n v="5"/>
    <x v="1"/>
    <s v="EB-3750134"/>
    <s v="Edward Becker"/>
    <x v="1"/>
    <x v="27"/>
    <s v="İskenderun"/>
    <s v="OFF-BI-6374"/>
    <x v="1"/>
    <s v="Abdeckung"/>
    <x v="127"/>
    <n v="17.04"/>
    <n v="-5"/>
  </r>
  <r>
    <s v="TU-2012-EB3750134-41206"/>
    <x v="63"/>
    <x v="65"/>
    <n v="5"/>
    <x v="1"/>
    <s v="EB-3750134"/>
    <s v="Edward Becker"/>
    <x v="1"/>
    <x v="27"/>
    <s v="İskenderun"/>
    <s v="OFF-BI-2897"/>
    <x v="1"/>
    <s v="Abdeckung"/>
    <x v="128"/>
    <n v="6.06"/>
    <n v="1.99"/>
  </r>
  <r>
    <s v="TU-2012-CT1995134-41208"/>
    <x v="64"/>
    <x v="66"/>
    <n v="6"/>
    <x v="1"/>
    <s v="CT-1995134"/>
    <s v="Carol Triggs"/>
    <x v="0"/>
    <x v="28"/>
    <s v="Kaman"/>
    <s v="TEC-MA-6138"/>
    <x v="2"/>
    <s v="Maschine"/>
    <x v="129"/>
    <n v="129.52800000000002"/>
    <n v="42.512"/>
  </r>
  <r>
    <s v="TU-2012-CD2790134-41213"/>
    <x v="65"/>
    <x v="67"/>
    <n v="4"/>
    <x v="0"/>
    <s v="CD-2790134"/>
    <s v="Cynthia Delaney"/>
    <x v="2"/>
    <x v="4"/>
    <s v="Üsküdar"/>
    <s v="TEC-PH-5843"/>
    <x v="2"/>
    <s v="Handy"/>
    <x v="130"/>
    <n v="50.436000000000007"/>
    <n v="-4.234"/>
  </r>
  <r>
    <s v="TU-2012-CD2790134-41213"/>
    <x v="65"/>
    <x v="67"/>
    <n v="4"/>
    <x v="0"/>
    <s v="CD-2790134"/>
    <s v="Cynthia Delaney"/>
    <x v="2"/>
    <x v="4"/>
    <s v="Üsküdar"/>
    <s v="TEC-AC-4156"/>
    <x v="2"/>
    <s v="Accessoire"/>
    <x v="131"/>
    <n v="32.508000000000003"/>
    <n v="8.1419999999999995"/>
  </r>
  <r>
    <s v="TU-2012-CD2790134-41213"/>
    <x v="65"/>
    <x v="67"/>
    <n v="4"/>
    <x v="0"/>
    <s v="CD-2790134"/>
    <s v="Cynthia Delaney"/>
    <x v="2"/>
    <x v="4"/>
    <s v="Üsküdar"/>
    <s v="OFF-ST-6026"/>
    <x v="1"/>
    <s v="Lagerung"/>
    <x v="132"/>
    <n v="3.9359999999999999"/>
    <n v="1.254"/>
  </r>
  <r>
    <s v="TU-2012-FC4245134-41213"/>
    <x v="65"/>
    <x v="67"/>
    <n v="4"/>
    <x v="0"/>
    <s v="FC-4245134"/>
    <s v="Frank Carlisle"/>
    <x v="2"/>
    <x v="29"/>
    <s v="Akhisar"/>
    <s v="OFF-AR-6116"/>
    <x v="1"/>
    <s v="Kunst"/>
    <x v="133"/>
    <n v="18.767999999999997"/>
    <n v="-1.252"/>
  </r>
  <r>
    <s v="TU-2012-FH4350134-41214"/>
    <x v="66"/>
    <x v="68"/>
    <n v="4"/>
    <x v="0"/>
    <s v="FH-4350134"/>
    <s v="Fred Harton"/>
    <x v="0"/>
    <x v="18"/>
    <s v="Silifke"/>
    <s v="TEC-PH-5252"/>
    <x v="2"/>
    <s v="Handy"/>
    <x v="134"/>
    <n v="64.823999999999998"/>
    <n v="6.5960000000000001"/>
  </r>
  <r>
    <s v="TU-2012-CC2145134-41215"/>
    <x v="67"/>
    <x v="69"/>
    <n v="5"/>
    <x v="1"/>
    <s v="CC-2145134"/>
    <s v="Charles Crestani"/>
    <x v="0"/>
    <x v="10"/>
    <s v="Ceyhan"/>
    <s v="TEC-MA-6152"/>
    <x v="2"/>
    <s v="Maschine"/>
    <x v="135"/>
    <n v="172.36800000000005"/>
    <n v="17.832000000000001"/>
  </r>
  <r>
    <s v="TU-2012-CC2145134-41215"/>
    <x v="67"/>
    <x v="69"/>
    <n v="5"/>
    <x v="1"/>
    <s v="CC-2145134"/>
    <s v="Charles Crestani"/>
    <x v="0"/>
    <x v="10"/>
    <s v="Ceyhan"/>
    <s v="OFF-AP-4954"/>
    <x v="1"/>
    <s v="Werkzeug"/>
    <x v="136"/>
    <n v="113.952"/>
    <n v="11.167999999999999"/>
  </r>
  <r>
    <s v="TU-2012-CC2145134-41215"/>
    <x v="67"/>
    <x v="69"/>
    <n v="5"/>
    <x v="1"/>
    <s v="CC-2145134"/>
    <s v="Charles Crestani"/>
    <x v="0"/>
    <x v="10"/>
    <s v="Ceyhan"/>
    <s v="OFF-SU-4989"/>
    <x v="1"/>
    <s v="Verbrauchsmaterial"/>
    <x v="137"/>
    <n v="77.424000000000007"/>
    <n v="16.135999999999999"/>
  </r>
  <r>
    <s v="TU-2012-RA9285134-41216"/>
    <x v="68"/>
    <x v="68"/>
    <n v="2"/>
    <x v="0"/>
    <s v="RA-9285134"/>
    <s v="Ralph Arnett"/>
    <x v="0"/>
    <x v="14"/>
    <s v="Sungurlu"/>
    <s v="TEC-MA-5544"/>
    <x v="2"/>
    <s v="Maschine"/>
    <x v="88"/>
    <n v="137.78400000000002"/>
    <n v="-75.816000000000031"/>
  </r>
  <r>
    <s v="TU-2012-RA9285134-41216"/>
    <x v="68"/>
    <x v="68"/>
    <n v="2"/>
    <x v="0"/>
    <s v="RA-9285134"/>
    <s v="Ralph Arnett"/>
    <x v="0"/>
    <x v="14"/>
    <s v="Sungurlu"/>
    <s v="TEC-AC-5887"/>
    <x v="2"/>
    <s v="Accessoire"/>
    <x v="138"/>
    <n v="44.448000000000008"/>
    <n v="6.6719999999999997"/>
  </r>
  <r>
    <s v="TU-2012-RA9285134-41216"/>
    <x v="68"/>
    <x v="68"/>
    <n v="2"/>
    <x v="0"/>
    <s v="RA-9285134"/>
    <s v="Ralph Arnett"/>
    <x v="0"/>
    <x v="14"/>
    <s v="Sungurlu"/>
    <s v="FUR-CH-5752"/>
    <x v="0"/>
    <s v="Stuhl"/>
    <x v="139"/>
    <n v="118.65600000000001"/>
    <n v="17.283999999999999"/>
  </r>
  <r>
    <s v="TU-2012-RA9285134-41216"/>
    <x v="68"/>
    <x v="68"/>
    <n v="2"/>
    <x v="0"/>
    <s v="RA-9285134"/>
    <s v="Ralph Arnett"/>
    <x v="0"/>
    <x v="14"/>
    <s v="Sungurlu"/>
    <s v="OFF-AR-3454"/>
    <x v="1"/>
    <s v="Kunst"/>
    <x v="140"/>
    <n v="17.687999999999999"/>
    <n v="8.6120000000000001"/>
  </r>
  <r>
    <s v="TU-2012-RA9285134-41216"/>
    <x v="68"/>
    <x v="68"/>
    <n v="2"/>
    <x v="0"/>
    <s v="RA-9285134"/>
    <s v="Ralph Arnett"/>
    <x v="0"/>
    <x v="14"/>
    <s v="Sungurlu"/>
    <s v="OFF-BI-3293"/>
    <x v="1"/>
    <s v="Abdeckung"/>
    <x v="141"/>
    <n v="5.0640000000000001"/>
    <n v="2.1160000000000001"/>
  </r>
  <r>
    <s v="TU-2012-RA9285134-41216"/>
    <x v="68"/>
    <x v="68"/>
    <n v="2"/>
    <x v="0"/>
    <s v="RA-9285134"/>
    <s v="Ralph Arnett"/>
    <x v="0"/>
    <x v="14"/>
    <s v="Sungurlu"/>
    <s v="OFF-BI-2917"/>
    <x v="1"/>
    <s v="Abdeckung"/>
    <x v="142"/>
    <n v="6.4319999999999995"/>
    <n v="-2.9279999999999973"/>
  </r>
  <r>
    <s v="TU-2012-DS3030134-41219"/>
    <x v="69"/>
    <x v="70"/>
    <n v="5"/>
    <x v="1"/>
    <s v="DS-3030134"/>
    <s v="Darrin Sayre"/>
    <x v="2"/>
    <x v="4"/>
    <s v="Kartal"/>
    <s v="OFF-SU-4133"/>
    <x v="1"/>
    <s v="Verbrauchsmaterial"/>
    <x v="143"/>
    <n v="104.90400000000001"/>
    <n v="16.475999999999999"/>
  </r>
  <r>
    <s v="TU-2012-VS11820134-41224"/>
    <x v="70"/>
    <x v="71"/>
    <n v="2"/>
    <x v="0"/>
    <s v="VS-11820134"/>
    <s v="Vivek Sundaresam"/>
    <x v="0"/>
    <x v="26"/>
    <s v="Alanya"/>
    <s v="OFF-EN-4911"/>
    <x v="1"/>
    <s v="Brief"/>
    <x v="144"/>
    <n v="39.072000000000003"/>
    <n v="4.9880000000000004"/>
  </r>
  <r>
    <s v="TU-2012-MA7995134-41226"/>
    <x v="71"/>
    <x v="72"/>
    <n v="1"/>
    <x v="0"/>
    <s v="MA-7995134"/>
    <s v="Michelle Arnett"/>
    <x v="2"/>
    <x v="30"/>
    <s v="Bor"/>
    <s v="OFF-ST-4293"/>
    <x v="1"/>
    <s v="Lagerung"/>
    <x v="145"/>
    <n v="91.824000000000012"/>
    <n v="12.776"/>
  </r>
  <r>
    <s v="TU-2012-MA7995134-41226"/>
    <x v="71"/>
    <x v="72"/>
    <n v="1"/>
    <x v="0"/>
    <s v="MA-7995134"/>
    <s v="Michelle Arnett"/>
    <x v="2"/>
    <x v="30"/>
    <s v="Bor"/>
    <s v="OFF-ST-6273"/>
    <x v="1"/>
    <s v="Lagerung"/>
    <x v="146"/>
    <n v="88.224000000000004"/>
    <n v="9.4559999999999995"/>
  </r>
  <r>
    <s v="TU-2012-MA7995134-41226"/>
    <x v="71"/>
    <x v="72"/>
    <n v="1"/>
    <x v="0"/>
    <s v="MA-7995134"/>
    <s v="Michelle Arnett"/>
    <x v="2"/>
    <x v="30"/>
    <s v="Bor"/>
    <s v="OFF-AR-3460"/>
    <x v="1"/>
    <s v="Kunst"/>
    <x v="74"/>
    <n v="23.207999999999998"/>
    <n v="1.052"/>
  </r>
  <r>
    <s v="TU-2012-MA7995134-41226"/>
    <x v="71"/>
    <x v="72"/>
    <n v="1"/>
    <x v="0"/>
    <s v="MA-7995134"/>
    <s v="Michelle Arnett"/>
    <x v="2"/>
    <x v="30"/>
    <s v="Bor"/>
    <s v="OFF-PA-3993"/>
    <x v="1"/>
    <s v="Papier"/>
    <x v="147"/>
    <n v="10.584000000000001"/>
    <n v="-1"/>
  </r>
  <r>
    <s v="TU-2012-JR6210134-41230"/>
    <x v="72"/>
    <x v="73"/>
    <n v="5"/>
    <x v="1"/>
    <s v="JR-6210134"/>
    <s v="Justin Ritter"/>
    <x v="1"/>
    <x v="3"/>
    <s v="Torbalı"/>
    <s v="OFF-AR-3458"/>
    <x v="1"/>
    <s v="Kunst"/>
    <x v="148"/>
    <n v="11.076000000000001"/>
    <n v="3.4239999999999999"/>
  </r>
  <r>
    <s v="TU-2012-LR6915134-41233"/>
    <x v="73"/>
    <x v="74"/>
    <n v="0"/>
    <x v="0"/>
    <s v="LR-6915134"/>
    <s v="Lena Radford"/>
    <x v="0"/>
    <x v="29"/>
    <s v="Turgutlu"/>
    <s v="FUR-CH-5803"/>
    <x v="0"/>
    <s v="Stuhl"/>
    <x v="149"/>
    <n v="140.73600000000002"/>
    <n v="-59.904000000000003"/>
  </r>
  <r>
    <s v="TU-2012-LR6915134-41233"/>
    <x v="73"/>
    <x v="74"/>
    <n v="0"/>
    <x v="0"/>
    <s v="LR-6915134"/>
    <s v="Lena Radford"/>
    <x v="0"/>
    <x v="29"/>
    <s v="Turgutlu"/>
    <s v="TEC-CO-4570"/>
    <x v="2"/>
    <s v="Fotokopie"/>
    <x v="150"/>
    <n v="105.32400000000001"/>
    <n v="-5.7359999999999998"/>
  </r>
  <r>
    <s v="TU-2012-LR6915134-41233"/>
    <x v="73"/>
    <x v="74"/>
    <n v="0"/>
    <x v="0"/>
    <s v="LR-6915134"/>
    <s v="Lena Radford"/>
    <x v="0"/>
    <x v="29"/>
    <s v="Turgutlu"/>
    <s v="FUR-CH-5805"/>
    <x v="0"/>
    <s v="Stuhl"/>
    <x v="151"/>
    <n v="68.172000000000011"/>
    <n v="2.4780000000000002"/>
  </r>
  <r>
    <s v="TU-2012-LR6915134-41233"/>
    <x v="73"/>
    <x v="74"/>
    <n v="0"/>
    <x v="0"/>
    <s v="LR-6915134"/>
    <s v="Lena Radford"/>
    <x v="0"/>
    <x v="29"/>
    <s v="Turgutlu"/>
    <s v="OFF-BI-3188"/>
    <x v="1"/>
    <s v="Abdeckung"/>
    <x v="152"/>
    <n v="22.296000000000006"/>
    <n v="5.6040000000000099"/>
  </r>
  <r>
    <s v="TU-2012-LR6915134-41233"/>
    <x v="73"/>
    <x v="74"/>
    <n v="0"/>
    <x v="0"/>
    <s v="LR-6915134"/>
    <s v="Lena Radford"/>
    <x v="0"/>
    <x v="29"/>
    <s v="Turgutlu"/>
    <s v="OFF-FA-3044"/>
    <x v="1"/>
    <s v="Stabilisator"/>
    <x v="153"/>
    <n v="4.5600000000000005"/>
    <n v="1.1299999999999999"/>
  </r>
  <r>
    <s v="TU-2012-LR6915134-41233"/>
    <x v="73"/>
    <x v="74"/>
    <n v="0"/>
    <x v="0"/>
    <s v="LR-6915134"/>
    <s v="Lena Radford"/>
    <x v="0"/>
    <x v="29"/>
    <s v="Turgutlu"/>
    <s v="OFF-EN-4435"/>
    <x v="1"/>
    <s v="Brief"/>
    <x v="154"/>
    <n v="3.48"/>
    <n v="1.45"/>
  </r>
  <r>
    <s v="TU-2012-MO7800134-41235"/>
    <x v="74"/>
    <x v="75"/>
    <n v="2"/>
    <x v="0"/>
    <s v="MO-7800134"/>
    <s v="Meg O'Connel"/>
    <x v="2"/>
    <x v="4"/>
    <s v="Maltepe"/>
    <s v="FUR-BO-5787"/>
    <x v="0"/>
    <s v="Bücherregal"/>
    <x v="155"/>
    <n v="312.91200000000003"/>
    <n v="78.227999999999994"/>
  </r>
  <r>
    <s v="TU-2012-CS1845134-41235"/>
    <x v="74"/>
    <x v="76"/>
    <n v="4"/>
    <x v="0"/>
    <s v="CS-1845134"/>
    <s v="Cari Sayre"/>
    <x v="1"/>
    <x v="4"/>
    <s v="Kartal"/>
    <s v="FUR-BO-5748"/>
    <x v="0"/>
    <s v="Bücherregal"/>
    <x v="156"/>
    <n v="270.14400000000001"/>
    <n v="9.3759999999999994"/>
  </r>
  <r>
    <s v="TU-2012-CS1845134-41235"/>
    <x v="74"/>
    <x v="76"/>
    <n v="4"/>
    <x v="0"/>
    <s v="CS-1845134"/>
    <s v="Cari Sayre"/>
    <x v="1"/>
    <x v="4"/>
    <s v="Kartal"/>
    <s v="OFF-AP-3876"/>
    <x v="1"/>
    <s v="Werkzeug"/>
    <x v="157"/>
    <n v="21.156000000000006"/>
    <n v="2.714"/>
  </r>
  <r>
    <s v="TU-2012-CS1845134-41235"/>
    <x v="74"/>
    <x v="76"/>
    <n v="4"/>
    <x v="0"/>
    <s v="CS-1845134"/>
    <s v="Cari Sayre"/>
    <x v="1"/>
    <x v="4"/>
    <s v="Kartal"/>
    <s v="TEC-AC-5882"/>
    <x v="2"/>
    <s v="Accessoire"/>
    <x v="158"/>
    <n v="15.924000000000001"/>
    <n v="2.3759999999999999"/>
  </r>
  <r>
    <s v="TU-2012-MO7800134-41235"/>
    <x v="74"/>
    <x v="75"/>
    <n v="2"/>
    <x v="0"/>
    <s v="MO-7800134"/>
    <s v="Meg O'Connel"/>
    <x v="2"/>
    <x v="4"/>
    <s v="Kartal"/>
    <s v="OFF-BI-3252"/>
    <x v="1"/>
    <s v="Abdeckung"/>
    <x v="159"/>
    <n v="11.52"/>
    <n v="5.84"/>
  </r>
  <r>
    <s v="TU-2012-CS1845134-41235"/>
    <x v="74"/>
    <x v="76"/>
    <n v="4"/>
    <x v="0"/>
    <s v="CS-1845134"/>
    <s v="Cari Sayre"/>
    <x v="1"/>
    <x v="4"/>
    <s v="Kartal"/>
    <s v="OFF-AR-3548"/>
    <x v="1"/>
    <s v="Kunst"/>
    <x v="160"/>
    <n v="6.1920000000000002"/>
    <n v="2.6779999999999999"/>
  </r>
  <r>
    <s v="TU-2012-CS1845134-41235"/>
    <x v="74"/>
    <x v="76"/>
    <n v="4"/>
    <x v="0"/>
    <s v="CS-1845134"/>
    <s v="Cari Sayre"/>
    <x v="1"/>
    <x v="4"/>
    <s v="Kartal"/>
    <s v="OFF-LA-4555"/>
    <x v="1"/>
    <s v="Etikette"/>
    <x v="161"/>
    <n v="18.335999999999999"/>
    <n v="2.0640000000000001"/>
  </r>
  <r>
    <s v="TU-2012-CS1845134-41235"/>
    <x v="74"/>
    <x v="76"/>
    <n v="4"/>
    <x v="0"/>
    <s v="CS-1845134"/>
    <s v="Cari Sayre"/>
    <x v="1"/>
    <x v="4"/>
    <s v="Kartal"/>
    <s v="OFF-BI-4813"/>
    <x v="1"/>
    <s v="Abdeckung"/>
    <x v="162"/>
    <n v="6.1919999999999993"/>
    <n v="1.968"/>
  </r>
  <r>
    <s v="TU-2012-CS1845134-41235"/>
    <x v="74"/>
    <x v="76"/>
    <n v="4"/>
    <x v="0"/>
    <s v="CS-1845134"/>
    <s v="Cari Sayre"/>
    <x v="1"/>
    <x v="4"/>
    <s v="Kartal"/>
    <s v="OFF-LA-3317"/>
    <x v="1"/>
    <s v="Etikette"/>
    <x v="163"/>
    <n v="5.7119999999999997"/>
    <n v="2.028"/>
  </r>
  <r>
    <s v="TU-2012-MB7305134-41236"/>
    <x v="75"/>
    <x v="77"/>
    <n v="7"/>
    <x v="1"/>
    <s v="MB-7305134"/>
    <s v="Maria Bertelson"/>
    <x v="0"/>
    <x v="5"/>
    <s v="Çankaya"/>
    <s v="OFF-ST-6057"/>
    <x v="1"/>
    <s v="Lagerung"/>
    <x v="164"/>
    <n v="19.571999999999999"/>
    <n v="3.6880000000000002"/>
  </r>
  <r>
    <s v="TU-2012-TP11565134-41244"/>
    <x v="76"/>
    <x v="78"/>
    <n v="1"/>
    <x v="0"/>
    <s v="TP-11565134"/>
    <s v="Tracy Poddar"/>
    <x v="1"/>
    <x v="31"/>
    <s v="Ergani"/>
    <s v="FUR-CH-4629"/>
    <x v="0"/>
    <s v="Stuhl"/>
    <x v="165"/>
    <n v="18.96"/>
    <n v="2.77"/>
  </r>
  <r>
    <s v="TU-2012-EH3765134-41250"/>
    <x v="77"/>
    <x v="79"/>
    <n v="3"/>
    <x v="0"/>
    <s v="EH-3765134"/>
    <s v="Edward Hooks"/>
    <x v="1"/>
    <x v="18"/>
    <s v="Tarsus"/>
    <s v="TEC-MA-5515"/>
    <x v="2"/>
    <s v="Maschine"/>
    <x v="166"/>
    <n v="384.19200000000001"/>
    <n v="-13.087999999999999"/>
  </r>
  <r>
    <s v="TU-2012-EH3765134-41250"/>
    <x v="77"/>
    <x v="79"/>
    <n v="3"/>
    <x v="0"/>
    <s v="EH-3765134"/>
    <s v="Edward Hooks"/>
    <x v="1"/>
    <x v="18"/>
    <s v="Tarsus"/>
    <s v="OFF-SU-4304"/>
    <x v="1"/>
    <s v="Verbrauchsmaterial"/>
    <x v="167"/>
    <n v="14.207999999999998"/>
    <n v="0.89200000000000002"/>
  </r>
  <r>
    <s v="TU-2012-EH3765134-41250"/>
    <x v="77"/>
    <x v="79"/>
    <n v="3"/>
    <x v="0"/>
    <s v="EH-3765134"/>
    <s v="Edward Hooks"/>
    <x v="1"/>
    <x v="18"/>
    <s v="Tarsus"/>
    <s v="OFF-FA-5477"/>
    <x v="1"/>
    <s v="Stabilisator"/>
    <x v="168"/>
    <n v="6.8280000000000003"/>
    <n v="1.252"/>
  </r>
  <r>
    <s v="TU-2012-RL9615134-41257"/>
    <x v="78"/>
    <x v="80"/>
    <n v="5"/>
    <x v="1"/>
    <s v="RL-9615134"/>
    <s v="Rob Lucas"/>
    <x v="0"/>
    <x v="18"/>
    <s v="Silifke"/>
    <s v="FUR-CH-4654"/>
    <x v="0"/>
    <s v="Stuhl"/>
    <x v="169"/>
    <n v="181.88399999999999"/>
    <n v="-22.815999999999999"/>
  </r>
  <r>
    <s v="TU-2012-RL9615134-41257"/>
    <x v="78"/>
    <x v="80"/>
    <n v="5"/>
    <x v="1"/>
    <s v="RL-9615134"/>
    <s v="Rob Lucas"/>
    <x v="0"/>
    <x v="18"/>
    <s v="Silifke"/>
    <s v="TEC-PH-5247"/>
    <x v="2"/>
    <s v="Handy"/>
    <x v="170"/>
    <n v="69.864000000000004"/>
    <n v="5.4160000000000004"/>
  </r>
  <r>
    <s v="TU-2012-RL9615134-41257"/>
    <x v="78"/>
    <x v="80"/>
    <n v="5"/>
    <x v="1"/>
    <s v="RL-9615134"/>
    <s v="Rob Lucas"/>
    <x v="0"/>
    <x v="18"/>
    <s v="Silifke"/>
    <s v="OFF-BI-6378"/>
    <x v="1"/>
    <s v="Abdeckung"/>
    <x v="171"/>
    <n v="4.9920000000000009"/>
    <n v="1.1000000000000001"/>
  </r>
  <r>
    <s v="TU-2012-VD11670134-41259"/>
    <x v="79"/>
    <x v="81"/>
    <n v="4"/>
    <x v="0"/>
    <s v="VD-11670134"/>
    <s v="Valerie Dominguez"/>
    <x v="0"/>
    <x v="0"/>
    <s v="Orhangazi"/>
    <s v="OFF-ST-6048"/>
    <x v="1"/>
    <s v="Lagerung"/>
    <x v="172"/>
    <n v="317.52"/>
    <n v="-119.15999999999997"/>
  </r>
  <r>
    <s v="TU-2012-CM1830134-41265"/>
    <x v="80"/>
    <x v="82"/>
    <n v="5"/>
    <x v="1"/>
    <s v="CM-1830134"/>
    <s v="Cari MacIntyre"/>
    <x v="1"/>
    <x v="14"/>
    <s v="Sungurlu"/>
    <s v="OFF-AP-4951"/>
    <x v="1"/>
    <s v="Werkzeug"/>
    <x v="173"/>
    <n v="39.840000000000003"/>
    <n v="12.96"/>
  </r>
  <r>
    <s v="TU-2012-CM1830134-41265"/>
    <x v="80"/>
    <x v="82"/>
    <n v="5"/>
    <x v="1"/>
    <s v="CM-1830134"/>
    <s v="Cari MacIntyre"/>
    <x v="1"/>
    <x v="14"/>
    <s v="Sungurlu"/>
    <s v="OFF-AR-3475"/>
    <x v="1"/>
    <s v="Kunst"/>
    <x v="174"/>
    <n v="82.175999999999988"/>
    <n v="4.2640000000000002"/>
  </r>
  <r>
    <s v="TU-2012-CM1830134-41265"/>
    <x v="80"/>
    <x v="82"/>
    <n v="5"/>
    <x v="1"/>
    <s v="CM-1830134"/>
    <s v="Cari MacIntyre"/>
    <x v="1"/>
    <x v="14"/>
    <s v="Sungurlu"/>
    <s v="OFF-AR-3489"/>
    <x v="1"/>
    <s v="Kunst"/>
    <x v="175"/>
    <n v="9.7439999999999998"/>
    <n v="1.8959999999999999"/>
  </r>
  <r>
    <s v="TU-2012-DP3165134-41265"/>
    <x v="80"/>
    <x v="83"/>
    <n v="4"/>
    <x v="0"/>
    <s v="DP-3165134"/>
    <s v="David Philippe"/>
    <x v="0"/>
    <x v="4"/>
    <s v="Kartal"/>
    <s v="TEC-CO-4590"/>
    <x v="2"/>
    <s v="Fotokopie"/>
    <x v="176"/>
    <n v="152.65200000000002"/>
    <n v="52.658000000000001"/>
  </r>
  <r>
    <s v="TU-2012-LO7170134-41268"/>
    <x v="81"/>
    <x v="84"/>
    <n v="4"/>
    <x v="0"/>
    <s v="LO-7170134"/>
    <s v="Lori Olson"/>
    <x v="1"/>
    <x v="10"/>
    <s v="Ceyhan"/>
    <s v="FUR-CH-5776"/>
    <x v="0"/>
    <s v="Stuhl"/>
    <x v="177"/>
    <n v="185.47199999999998"/>
    <n v="-83.477999999999994"/>
  </r>
  <r>
    <s v="TU-2012-LO7170134-41268"/>
    <x v="81"/>
    <x v="84"/>
    <n v="4"/>
    <x v="0"/>
    <s v="LO-7170134"/>
    <s v="Lori Olson"/>
    <x v="1"/>
    <x v="10"/>
    <s v="Ceyhan"/>
    <s v="FUR-BO-3893"/>
    <x v="0"/>
    <s v="Bücherregal"/>
    <x v="178"/>
    <n v="97.224000000000004"/>
    <n v="-31.655999999999977"/>
  </r>
  <r>
    <s v="TU-2012-LO7170134-41268"/>
    <x v="81"/>
    <x v="84"/>
    <n v="4"/>
    <x v="0"/>
    <s v="LO-7170134"/>
    <s v="Lori Olson"/>
    <x v="1"/>
    <x v="10"/>
    <s v="Ceyhan"/>
    <s v="OFF-AR-3450"/>
    <x v="1"/>
    <s v="Kunst"/>
    <x v="179"/>
    <n v="45.504000000000005"/>
    <n v="7.1760000000000002"/>
  </r>
  <r>
    <s v="TU-2012-LO7170134-41268"/>
    <x v="81"/>
    <x v="84"/>
    <n v="4"/>
    <x v="0"/>
    <s v="LO-7170134"/>
    <s v="Lori Olson"/>
    <x v="1"/>
    <x v="10"/>
    <s v="Ceyhan"/>
    <s v="OFF-ST-6032"/>
    <x v="1"/>
    <s v="Lagerung"/>
    <x v="180"/>
    <n v="51.359999999999992"/>
    <n v="1.1000000000000001"/>
  </r>
  <r>
    <s v="TU-2012-LO7170134-41268"/>
    <x v="81"/>
    <x v="84"/>
    <n v="4"/>
    <x v="0"/>
    <s v="LO-7170134"/>
    <s v="Lori Olson"/>
    <x v="1"/>
    <x v="10"/>
    <s v="Ceyhan"/>
    <s v="OFF-AR-6118"/>
    <x v="1"/>
    <s v="Kunst"/>
    <x v="84"/>
    <n v="41.664000000000001"/>
    <n v="7.0960000000000001"/>
  </r>
  <r>
    <s v="TU-2012-LO7170134-41268"/>
    <x v="81"/>
    <x v="84"/>
    <n v="4"/>
    <x v="0"/>
    <s v="LO-7170134"/>
    <s v="Lori Olson"/>
    <x v="1"/>
    <x v="10"/>
    <s v="Ceyhan"/>
    <s v="OFF-LA-3313"/>
    <x v="1"/>
    <s v="Etikette"/>
    <x v="181"/>
    <n v="8.5920000000000005"/>
    <n v="2.6280000000000001"/>
  </r>
  <r>
    <s v="TU-2012-LO7170134-41268"/>
    <x v="81"/>
    <x v="84"/>
    <n v="4"/>
    <x v="0"/>
    <s v="LO-7170134"/>
    <s v="Lori Olson"/>
    <x v="1"/>
    <x v="10"/>
    <s v="Ceyhan"/>
    <s v="OFF-PA-5890"/>
    <x v="1"/>
    <s v="Papier"/>
    <x v="182"/>
    <n v="8.34"/>
    <n v="2.39"/>
  </r>
  <r>
    <s v="TU-2013-KL6555134-41279"/>
    <x v="82"/>
    <x v="85"/>
    <n v="4"/>
    <x v="0"/>
    <s v="KL-6555134"/>
    <s v="Kelly Lampkin"/>
    <x v="1"/>
    <x v="4"/>
    <s v="Kartal"/>
    <s v="OFF-ST-6039"/>
    <x v="1"/>
    <s v="Lagerung"/>
    <x v="183"/>
    <n v="14.375999999999999"/>
    <n v="3.3439999999999999"/>
  </r>
  <r>
    <s v="TU-2013-KL6555134-41279"/>
    <x v="82"/>
    <x v="85"/>
    <n v="4"/>
    <x v="0"/>
    <s v="KL-6555134"/>
    <s v="Kelly Lampkin"/>
    <x v="1"/>
    <x v="4"/>
    <s v="Kartal"/>
    <s v="OFF-FA-5485"/>
    <x v="1"/>
    <s v="Stabilisator"/>
    <x v="184"/>
    <n v="4.6079999999999997"/>
    <n v="1.23"/>
  </r>
  <r>
    <s v="TU-2013-RW9690134-41282"/>
    <x v="83"/>
    <x v="86"/>
    <n v="4"/>
    <x v="0"/>
    <s v="RW-9690134"/>
    <s v="Robert Waldorf"/>
    <x v="0"/>
    <x v="4"/>
    <s v="Kartal"/>
    <s v="TEC-CO-3695"/>
    <x v="2"/>
    <s v="Fotokopie"/>
    <x v="185"/>
    <n v="234.864"/>
    <n v="-87.736000000000004"/>
  </r>
  <r>
    <s v="TU-2013-RW9690134-41282"/>
    <x v="83"/>
    <x v="86"/>
    <n v="4"/>
    <x v="0"/>
    <s v="RW-9690134"/>
    <s v="Robert Waldorf"/>
    <x v="0"/>
    <x v="4"/>
    <s v="Kartal"/>
    <s v="OFF-ST-6262"/>
    <x v="1"/>
    <s v="Lagerung"/>
    <x v="186"/>
    <n v="81.852000000000004"/>
    <n v="6.508"/>
  </r>
  <r>
    <s v="TU-2013-RW9690134-41282"/>
    <x v="83"/>
    <x v="86"/>
    <n v="4"/>
    <x v="0"/>
    <s v="RW-9690134"/>
    <s v="Robert Waldorf"/>
    <x v="0"/>
    <x v="4"/>
    <s v="Kartal"/>
    <s v="TEC-AC-5122"/>
    <x v="2"/>
    <s v="Accessoire"/>
    <x v="187"/>
    <n v="40.475999999999999"/>
    <n v="8.7040000000000006"/>
  </r>
  <r>
    <s v="TU-2013-RW9690134-41282"/>
    <x v="83"/>
    <x v="86"/>
    <n v="4"/>
    <x v="0"/>
    <s v="RW-9690134"/>
    <s v="Robert Waldorf"/>
    <x v="0"/>
    <x v="4"/>
    <s v="Kartal"/>
    <s v="OFF-LA-6045"/>
    <x v="1"/>
    <s v="Etikette"/>
    <x v="188"/>
    <n v="17.760000000000002"/>
    <n v="4"/>
  </r>
  <r>
    <s v="TU-2013-RW9690134-41282"/>
    <x v="83"/>
    <x v="86"/>
    <n v="4"/>
    <x v="0"/>
    <s v="RW-9690134"/>
    <s v="Robert Waldorf"/>
    <x v="0"/>
    <x v="4"/>
    <s v="Kartal"/>
    <s v="OFF-BI-4823"/>
    <x v="1"/>
    <s v="Abdeckung"/>
    <x v="189"/>
    <n v="10.32"/>
    <n v="1.23"/>
  </r>
  <r>
    <s v="TU-2013-CS1845134-41284"/>
    <x v="84"/>
    <x v="86"/>
    <n v="2"/>
    <x v="0"/>
    <s v="CS-1845134"/>
    <s v="Cari Sayre"/>
    <x v="1"/>
    <x v="4"/>
    <s v="Silivri"/>
    <s v="TEC-PH-3785"/>
    <x v="2"/>
    <s v="Handy"/>
    <x v="190"/>
    <n v="146.68799999999999"/>
    <n v="-16.071999999999999"/>
  </r>
  <r>
    <s v="TU-2013-CS1845134-41284"/>
    <x v="84"/>
    <x v="86"/>
    <n v="2"/>
    <x v="0"/>
    <s v="CS-1845134"/>
    <s v="Cari Sayre"/>
    <x v="1"/>
    <x v="4"/>
    <s v="Silivri"/>
    <s v="OFF-ST-5693"/>
    <x v="1"/>
    <s v="Lagerung"/>
    <x v="191"/>
    <n v="56.652000000000001"/>
    <n v="8.1679999999999993"/>
  </r>
  <r>
    <s v="TU-2013-KH6630134-41284"/>
    <x v="84"/>
    <x v="87"/>
    <n v="3"/>
    <x v="0"/>
    <s v="KH-6630134"/>
    <s v="Ken Heidel"/>
    <x v="1"/>
    <x v="15"/>
    <s v="Elbistan"/>
    <s v="OFF-EN-5042"/>
    <x v="1"/>
    <s v="Brief"/>
    <x v="192"/>
    <n v="18.312000000000001"/>
    <n v="2.1480000000000001"/>
  </r>
  <r>
    <s v="TU-2013-DW3540134-41291"/>
    <x v="85"/>
    <x v="88"/>
    <n v="1"/>
    <x v="0"/>
    <s v="DW-3540134"/>
    <s v="Don Weiss"/>
    <x v="0"/>
    <x v="32"/>
    <s v="Kahta"/>
    <s v="OFF-PA-5876"/>
    <x v="1"/>
    <s v="Papier"/>
    <x v="193"/>
    <n v="89.472000000000008"/>
    <n v="-24.768000000000001"/>
  </r>
  <r>
    <s v="TU-2013-DW3540134-41291"/>
    <x v="85"/>
    <x v="88"/>
    <n v="1"/>
    <x v="0"/>
    <s v="DW-3540134"/>
    <s v="Don Weiss"/>
    <x v="0"/>
    <x v="32"/>
    <s v="Kahta"/>
    <s v="FUR-BO-4850"/>
    <x v="0"/>
    <s v="Bücherregal"/>
    <x v="194"/>
    <n v="165.24"/>
    <n v="-39.61"/>
  </r>
  <r>
    <s v="TU-2013-DW3540134-41291"/>
    <x v="85"/>
    <x v="88"/>
    <n v="1"/>
    <x v="0"/>
    <s v="DW-3540134"/>
    <s v="Don Weiss"/>
    <x v="0"/>
    <x v="32"/>
    <s v="Kahta"/>
    <s v="FUR-BO-5780"/>
    <x v="0"/>
    <s v="Bücherregal"/>
    <x v="195"/>
    <n v="78.696000000000012"/>
    <n v="1.494"/>
  </r>
  <r>
    <s v="TU-2013-DW3540134-41291"/>
    <x v="85"/>
    <x v="88"/>
    <n v="1"/>
    <x v="0"/>
    <s v="DW-3540134"/>
    <s v="Don Weiss"/>
    <x v="0"/>
    <x v="32"/>
    <s v="Kahta"/>
    <s v="OFF-ST-4031"/>
    <x v="1"/>
    <s v="Lagerung"/>
    <x v="196"/>
    <n v="3.7319999999999993"/>
    <n v="-1.6279999999999999"/>
  </r>
  <r>
    <s v="TU-2013-IL5100134-41303"/>
    <x v="86"/>
    <x v="89"/>
    <n v="2"/>
    <x v="0"/>
    <s v="IL-5100134"/>
    <s v="Ivan Liston"/>
    <x v="0"/>
    <x v="4"/>
    <s v="Kartal"/>
    <s v="OFF-ST-4269"/>
    <x v="1"/>
    <s v="Lagerung"/>
    <x v="197"/>
    <n v="165.12"/>
    <n v="-1.92"/>
  </r>
  <r>
    <s v="TU-2013-EM4095134-41311"/>
    <x v="87"/>
    <x v="90"/>
    <n v="4"/>
    <x v="0"/>
    <s v="EM-4095134"/>
    <s v="Eudokia Martin"/>
    <x v="1"/>
    <x v="26"/>
    <s v="Kemer"/>
    <s v="TEC-AC-5894"/>
    <x v="2"/>
    <s v="Accessoire"/>
    <x v="198"/>
    <n v="102.53999999999999"/>
    <n v="5.85"/>
  </r>
  <r>
    <s v="TU-2013-EM4095134-41311"/>
    <x v="87"/>
    <x v="90"/>
    <n v="4"/>
    <x v="0"/>
    <s v="EM-4095134"/>
    <s v="Eudokia Martin"/>
    <x v="1"/>
    <x v="26"/>
    <s v="Kemer"/>
    <s v="OFF-AR-5923"/>
    <x v="1"/>
    <s v="Kunst"/>
    <x v="107"/>
    <n v="69.623999999999995"/>
    <n v="-8.3559999999999999"/>
  </r>
  <r>
    <s v="TU-2013-DB3060134-41317"/>
    <x v="88"/>
    <x v="91"/>
    <n v="2"/>
    <x v="0"/>
    <s v="DB-3060134"/>
    <s v="Dave Brooks"/>
    <x v="0"/>
    <x v="4"/>
    <s v="Kartal"/>
    <s v="TEC-MA-5570"/>
    <x v="2"/>
    <s v="Maschine"/>
    <x v="199"/>
    <n v="33.936"/>
    <n v="4.5140000000000002"/>
  </r>
  <r>
    <s v="TU-2013-RD9900134-41319"/>
    <x v="89"/>
    <x v="92"/>
    <n v="4"/>
    <x v="0"/>
    <s v="RD-9900134"/>
    <s v="Ruben Dartt"/>
    <x v="0"/>
    <x v="5"/>
    <s v="Çankaya"/>
    <s v="OFF-AR-3549"/>
    <x v="1"/>
    <s v="Kunst"/>
    <x v="200"/>
    <n v="27.840000000000003"/>
    <n v="5.52"/>
  </r>
  <r>
    <s v="TU-2013-RD9900134-41319"/>
    <x v="89"/>
    <x v="92"/>
    <n v="4"/>
    <x v="0"/>
    <s v="RD-9900134"/>
    <s v="Ruben Dartt"/>
    <x v="0"/>
    <x v="5"/>
    <s v="Çankaya"/>
    <s v="OFF-AR-3528"/>
    <x v="1"/>
    <s v="Kunst"/>
    <x v="201"/>
    <n v="22.728000000000005"/>
    <n v="-5.5720000000000001"/>
  </r>
  <r>
    <s v="TU-2013-AH195134-41319"/>
    <x v="89"/>
    <x v="92"/>
    <n v="4"/>
    <x v="0"/>
    <s v="AH-195134"/>
    <s v="Alan Haines"/>
    <x v="1"/>
    <x v="3"/>
    <s v="Konak"/>
    <s v="TEC-CO-4568"/>
    <x v="2"/>
    <s v="Fotokopie"/>
    <x v="202"/>
    <n v="636.2639999999999"/>
    <n v="43.676000000000002"/>
  </r>
  <r>
    <s v="TU-2013-AH195134-41319"/>
    <x v="89"/>
    <x v="92"/>
    <n v="4"/>
    <x v="0"/>
    <s v="AH-195134"/>
    <s v="Alan Haines"/>
    <x v="1"/>
    <x v="3"/>
    <s v="Torbalı"/>
    <s v="TEC-CO-3594"/>
    <x v="2"/>
    <s v="Fotokopie"/>
    <x v="203"/>
    <n v="153.19200000000001"/>
    <n v="34.088000000000001"/>
  </r>
  <r>
    <s v="TU-2013-AH195134-41319"/>
    <x v="89"/>
    <x v="92"/>
    <n v="4"/>
    <x v="0"/>
    <s v="AH-195134"/>
    <s v="Alan Haines"/>
    <x v="1"/>
    <x v="3"/>
    <s v="Torbalı"/>
    <s v="OFF-AR-3548"/>
    <x v="1"/>
    <s v="Kunst"/>
    <x v="160"/>
    <n v="24.768000000000001"/>
    <n v="6.7119999999999997"/>
  </r>
  <r>
    <s v="TU-2013-LH7020134-41324"/>
    <x v="90"/>
    <x v="93"/>
    <n v="4"/>
    <x v="0"/>
    <s v="LH-7020134"/>
    <s v="Lisa Hazard"/>
    <x v="0"/>
    <x v="33"/>
    <s v="Banaz"/>
    <s v="OFF-FA-6206"/>
    <x v="1"/>
    <s v="Stabilisator"/>
    <x v="204"/>
    <n v="4.3920000000000003"/>
    <n v="1.748"/>
  </r>
  <r>
    <s v="TU-2013-CR2730134-41324"/>
    <x v="90"/>
    <x v="93"/>
    <n v="4"/>
    <x v="0"/>
    <s v="CR-2730134"/>
    <s v="Craig Reiter"/>
    <x v="0"/>
    <x v="34"/>
    <s v="Erciş"/>
    <s v="OFF-AR-6106"/>
    <x v="1"/>
    <s v="Kunst"/>
    <x v="205"/>
    <n v="19.896000000000001"/>
    <n v="2.9340000000000002"/>
  </r>
  <r>
    <s v="TU-2013-TA11385134-41326"/>
    <x v="91"/>
    <x v="94"/>
    <n v="6"/>
    <x v="1"/>
    <s v="TA-11385134"/>
    <s v="Tom Ashbrook"/>
    <x v="2"/>
    <x v="4"/>
    <s v="Silivri"/>
    <s v="FUR-CH-5454"/>
    <x v="0"/>
    <s v="Stuhl"/>
    <x v="206"/>
    <n v="788.00800000000004"/>
    <n v="23.052"/>
  </r>
  <r>
    <s v="TU-2013-TC11475134-41328"/>
    <x v="92"/>
    <x v="94"/>
    <n v="4"/>
    <x v="0"/>
    <s v="TC-11475134"/>
    <s v="Tony Chapman"/>
    <x v="2"/>
    <x v="4"/>
    <s v="Kartal"/>
    <s v="OFF-SU-4316"/>
    <x v="1"/>
    <s v="Verbrauchsmaterial"/>
    <x v="207"/>
    <n v="74.112000000000009"/>
    <n v="2.3679999999999999"/>
  </r>
  <r>
    <s v="TU-2013-MN7935134-41332"/>
    <x v="93"/>
    <x v="95"/>
    <n v="6"/>
    <x v="1"/>
    <s v="MN-7935134"/>
    <s v="Michael Nguyen"/>
    <x v="0"/>
    <x v="23"/>
    <s v="Viransehir"/>
    <s v="TEC-PH-3790"/>
    <x v="2"/>
    <s v="Handy"/>
    <x v="208"/>
    <n v="73.031999999999996"/>
    <n v="3.1680000000000001"/>
  </r>
  <r>
    <s v="TU-2013-MN7935134-41332"/>
    <x v="93"/>
    <x v="95"/>
    <n v="6"/>
    <x v="1"/>
    <s v="MN-7935134"/>
    <s v="Michael Nguyen"/>
    <x v="0"/>
    <x v="23"/>
    <s v="Viransehir"/>
    <s v="OFF-AR-6126"/>
    <x v="1"/>
    <s v="Kunst"/>
    <x v="102"/>
    <n v="17.880000000000003"/>
    <n v="3.43"/>
  </r>
  <r>
    <s v="TU-2013-MN7935134-41332"/>
    <x v="93"/>
    <x v="95"/>
    <n v="6"/>
    <x v="1"/>
    <s v="MN-7935134"/>
    <s v="Michael Nguyen"/>
    <x v="0"/>
    <x v="23"/>
    <s v="Viransehir"/>
    <s v="OFF-SU-2988"/>
    <x v="1"/>
    <s v="Verbrauchsmaterial"/>
    <x v="209"/>
    <n v="10.824"/>
    <n v="1.756"/>
  </r>
  <r>
    <s v="TU-2013-BC1125134-41334"/>
    <x v="94"/>
    <x v="96"/>
    <n v="6"/>
    <x v="1"/>
    <s v="BC-1125134"/>
    <s v="Becky Castell"/>
    <x v="2"/>
    <x v="4"/>
    <s v="Kartal"/>
    <s v="OFF-ST-6262"/>
    <x v="1"/>
    <s v="Lagerung"/>
    <x v="186"/>
    <n v="81.852000000000004"/>
    <n v="6.508"/>
  </r>
  <r>
    <s v="TU-2013-LW7125134-41334"/>
    <x v="94"/>
    <x v="97"/>
    <n v="7"/>
    <x v="1"/>
    <s v="LW-7125134"/>
    <s v="Liz Willingham"/>
    <x v="0"/>
    <x v="4"/>
    <s v="Kartal"/>
    <s v="FUR-FU-6257"/>
    <x v="0"/>
    <s v="Möbel"/>
    <x v="210"/>
    <n v="45.432000000000002"/>
    <n v="4.1280000000000001"/>
  </r>
  <r>
    <s v="TU-2013-BC1125134-41334"/>
    <x v="94"/>
    <x v="96"/>
    <n v="6"/>
    <x v="1"/>
    <s v="BC-1125134"/>
    <s v="Becky Castell"/>
    <x v="2"/>
    <x v="4"/>
    <s v="Kartal"/>
    <s v="FUR-BO-5972"/>
    <x v="0"/>
    <s v="Bücherregal"/>
    <x v="211"/>
    <n v="59.736000000000004"/>
    <n v="2.8740000000000001"/>
  </r>
  <r>
    <s v="TU-2013-LW7125134-41334"/>
    <x v="94"/>
    <x v="97"/>
    <n v="7"/>
    <x v="1"/>
    <s v="LW-7125134"/>
    <s v="Liz Willingham"/>
    <x v="0"/>
    <x v="4"/>
    <s v="Kartal"/>
    <s v="OFF-AR-3458"/>
    <x v="1"/>
    <s v="Kunst"/>
    <x v="148"/>
    <n v="22.152000000000001"/>
    <n v="2.8479999999999999"/>
  </r>
  <r>
    <s v="TU-2013-SV10785134-41338"/>
    <x v="95"/>
    <x v="95"/>
    <n v="0"/>
    <x v="0"/>
    <s v="SV-10785134"/>
    <s v="Stewart Visinsky"/>
    <x v="0"/>
    <x v="0"/>
    <s v="Orhangazi"/>
    <s v="FUR-CH-5807"/>
    <x v="0"/>
    <s v="Stuhl"/>
    <x v="212"/>
    <n v="67.176000000000002"/>
    <n v="-16.794"/>
  </r>
  <r>
    <s v="TU-2013-PF9225134-41338"/>
    <x v="95"/>
    <x v="97"/>
    <n v="3"/>
    <x v="0"/>
    <s v="PF-9225134"/>
    <s v="Phillip Flathmann"/>
    <x v="0"/>
    <x v="24"/>
    <s v="Midyat"/>
    <s v="OFF-AR-3467"/>
    <x v="1"/>
    <s v="Kunst"/>
    <x v="213"/>
    <n v="6.9840000000000009"/>
    <n v="1.3360000000000001"/>
  </r>
  <r>
    <s v="TU-2013-ZD11925134-41341"/>
    <x v="96"/>
    <x v="98"/>
    <n v="1"/>
    <x v="0"/>
    <s v="ZD-11925134"/>
    <s v="Zuschuss Donatelli"/>
    <x v="0"/>
    <x v="3"/>
    <s v="Torbalı"/>
    <s v="OFF-EN-3655"/>
    <x v="1"/>
    <s v="Brief"/>
    <x v="214"/>
    <n v="13.560000000000002"/>
    <n v="2.16"/>
  </r>
  <r>
    <s v="TU-2013-LL6840134-41355"/>
    <x v="97"/>
    <x v="99"/>
    <n v="3"/>
    <x v="0"/>
    <s v="LL-6840134"/>
    <s v="Lauren Leatherbury"/>
    <x v="0"/>
    <x v="4"/>
    <s v="Kartal"/>
    <s v="OFF-BI-4828"/>
    <x v="1"/>
    <s v="Abdeckung"/>
    <x v="215"/>
    <n v="13.392000000000003"/>
    <n v="2.7280000000000002"/>
  </r>
  <r>
    <s v="TU-2013-EM4095134-41356"/>
    <x v="98"/>
    <x v="100"/>
    <n v="7"/>
    <x v="1"/>
    <s v="EM-4095134"/>
    <s v="Eudokia Martin"/>
    <x v="1"/>
    <x v="27"/>
    <s v="İskenderun"/>
    <s v="FUR-CH-5447"/>
    <x v="0"/>
    <s v="Stuhl"/>
    <x v="216"/>
    <n v="221.56800000000004"/>
    <n v="21.591999999999999"/>
  </r>
  <r>
    <s v="TU-2013-EM4095134-41356"/>
    <x v="98"/>
    <x v="100"/>
    <n v="7"/>
    <x v="1"/>
    <s v="EM-4095134"/>
    <s v="Eudokia Martin"/>
    <x v="1"/>
    <x v="27"/>
    <s v="İskenderun"/>
    <s v="OFF-BI-2883"/>
    <x v="1"/>
    <s v="Abdeckung"/>
    <x v="217"/>
    <n v="12.048000000000002"/>
    <n v="2.3719999999999999"/>
  </r>
  <r>
    <s v="TU-2013-VD11670134-41360"/>
    <x v="99"/>
    <x v="101"/>
    <n v="5"/>
    <x v="1"/>
    <s v="VD-11670134"/>
    <s v="Valerie Dominguez"/>
    <x v="0"/>
    <x v="16"/>
    <s v="Karamürsel"/>
    <s v="OFF-ST-6230"/>
    <x v="1"/>
    <s v="Lagerung"/>
    <x v="58"/>
    <n v="26.448000000000004"/>
    <n v="1.032"/>
  </r>
  <r>
    <s v="TU-2013-VM11685134-41362"/>
    <x v="100"/>
    <x v="102"/>
    <n v="7"/>
    <x v="1"/>
    <s v="VM-11685134"/>
    <s v="Valerie Mitchum"/>
    <x v="2"/>
    <x v="26"/>
    <s v="Alanya"/>
    <s v="FUR-BO-3634"/>
    <x v="0"/>
    <s v="Bücherregal"/>
    <x v="218"/>
    <n v="136.584"/>
    <n v="14.156000000000001"/>
  </r>
  <r>
    <s v="TU-2013-VM11685134-41362"/>
    <x v="100"/>
    <x v="102"/>
    <n v="7"/>
    <x v="1"/>
    <s v="VM-11685134"/>
    <s v="Valerie Mitchum"/>
    <x v="2"/>
    <x v="26"/>
    <s v="Kepez"/>
    <s v="OFF-EN-5035"/>
    <x v="1"/>
    <s v="Brief"/>
    <x v="219"/>
    <n v="15.060000000000002"/>
    <n v="2.4500000000000002"/>
  </r>
  <r>
    <s v="TU-2013-VS11820134-41362"/>
    <x v="100"/>
    <x v="101"/>
    <n v="3"/>
    <x v="0"/>
    <s v="VS-11820134"/>
    <s v="Vivek Sundaresam"/>
    <x v="0"/>
    <x v="35"/>
    <s v="Kadirli"/>
    <s v="FUR-CH-5406"/>
    <x v="0"/>
    <s v="Stuhl"/>
    <x v="10"/>
    <n v="135.55199999999999"/>
    <n v="-15.928000000000001"/>
  </r>
  <r>
    <s v="TU-2013-CP2085134-41363"/>
    <x v="101"/>
    <x v="103"/>
    <n v="4"/>
    <x v="0"/>
    <s v="CP-2085134"/>
    <s v="Cathy Prescott"/>
    <x v="1"/>
    <x v="4"/>
    <s v="Kartal"/>
    <s v="OFF-BI-2894"/>
    <x v="1"/>
    <s v="Abdeckung"/>
    <x v="220"/>
    <n v="5.4720000000000004"/>
    <n v="0.128"/>
  </r>
  <r>
    <s v="TU-2013-CP2085134-41363"/>
    <x v="101"/>
    <x v="103"/>
    <n v="4"/>
    <x v="0"/>
    <s v="CP-2085134"/>
    <s v="Cathy Prescott"/>
    <x v="1"/>
    <x v="4"/>
    <s v="Kartal"/>
    <s v="OFF-LA-5374"/>
    <x v="1"/>
    <s v="Etikette"/>
    <x v="221"/>
    <n v="5.1239999999999997"/>
    <n v="1.1160000000000001"/>
  </r>
  <r>
    <s v="TU-2013-RO9780134-41364"/>
    <x v="102"/>
    <x v="104"/>
    <n v="4"/>
    <x v="0"/>
    <s v="RO-9780134"/>
    <s v="Rose O'Brian"/>
    <x v="0"/>
    <x v="10"/>
    <s v="Ceyhan"/>
    <s v="OFF-AP-3581"/>
    <x v="1"/>
    <s v="Werkzeug"/>
    <x v="222"/>
    <n v="447.74400000000009"/>
    <n v="45.375999999999998"/>
  </r>
  <r>
    <s v="TU-2013-RO9780134-41364"/>
    <x v="102"/>
    <x v="104"/>
    <n v="4"/>
    <x v="0"/>
    <s v="RO-9780134"/>
    <s v="Rose O'Brian"/>
    <x v="0"/>
    <x v="10"/>
    <s v="Ceyhan"/>
    <s v="OFF-AR-6124"/>
    <x v="1"/>
    <s v="Kunst"/>
    <x v="223"/>
    <n v="5.2920000000000007"/>
    <n v="1.23"/>
  </r>
  <r>
    <s v="TU-2013-AH585134-41367"/>
    <x v="103"/>
    <x v="105"/>
    <n v="5"/>
    <x v="1"/>
    <s v="AH-585134"/>
    <s v="Angele Hood"/>
    <x v="0"/>
    <x v="4"/>
    <s v="Ümraniye"/>
    <s v="OFF-ST-5687"/>
    <x v="1"/>
    <s v="Lagerung"/>
    <x v="93"/>
    <n v="39.120000000000005"/>
    <n v="8.68"/>
  </r>
  <r>
    <s v="TU-2013-AH585134-41367"/>
    <x v="103"/>
    <x v="105"/>
    <n v="5"/>
    <x v="1"/>
    <s v="AH-585134"/>
    <s v="Angele Hood"/>
    <x v="0"/>
    <x v="4"/>
    <s v="Ümraniye"/>
    <s v="OFF-PA-4146"/>
    <x v="1"/>
    <s v="Papier"/>
    <x v="224"/>
    <n v="37.608000000000004"/>
    <n v="3.5920000000000001"/>
  </r>
  <r>
    <s v="TU-2013-AH585134-41367"/>
    <x v="103"/>
    <x v="105"/>
    <n v="5"/>
    <x v="1"/>
    <s v="AH-585134"/>
    <s v="Angele Hood"/>
    <x v="0"/>
    <x v="4"/>
    <s v="Ümraniye"/>
    <s v="FUR-FU-4075"/>
    <x v="0"/>
    <s v="Möbel"/>
    <x v="225"/>
    <n v="20.207999999999998"/>
    <n v="0.152"/>
  </r>
  <r>
    <s v="TU-2013-AH585134-41367"/>
    <x v="103"/>
    <x v="105"/>
    <n v="5"/>
    <x v="1"/>
    <s v="AH-585134"/>
    <s v="Angele Hood"/>
    <x v="0"/>
    <x v="4"/>
    <s v="Ümraniye"/>
    <s v="TEC-PH-3141"/>
    <x v="2"/>
    <s v="Handy"/>
    <x v="226"/>
    <n v="26.148000000000003"/>
    <n v="4.3819999999999997"/>
  </r>
  <r>
    <s v="TU-2013-MC7575134-41373"/>
    <x v="104"/>
    <x v="106"/>
    <n v="0"/>
    <x v="0"/>
    <s v="MC-7575134"/>
    <s v="Matt Collins"/>
    <x v="0"/>
    <x v="5"/>
    <s v="Çankaya"/>
    <s v="OFF-FA-2960"/>
    <x v="1"/>
    <s v="Stabilisator"/>
    <x v="227"/>
    <n v="17.808"/>
    <n v="3.7120000000000002"/>
  </r>
  <r>
    <s v="TU-2013-VF11715134-41373"/>
    <x v="104"/>
    <x v="107"/>
    <n v="6"/>
    <x v="1"/>
    <s v="VF-11715134"/>
    <s v="Vicky Freymann"/>
    <x v="2"/>
    <x v="1"/>
    <s v="Nizip"/>
    <s v="FUR-FU-4085"/>
    <x v="0"/>
    <s v="Möbel"/>
    <x v="228"/>
    <n v="44.112000000000002"/>
    <n v="3.3279999999999998"/>
  </r>
  <r>
    <s v="TU-2013-PM9135134-41373"/>
    <x v="104"/>
    <x v="108"/>
    <n v="4"/>
    <x v="0"/>
    <s v="PM-9135134"/>
    <s v="Peter McVee"/>
    <x v="2"/>
    <x v="12"/>
    <s v="Bafra"/>
    <s v="FUR-CH-4629"/>
    <x v="0"/>
    <s v="Stuhl"/>
    <x v="165"/>
    <n v="37.92"/>
    <n v="5.54"/>
  </r>
  <r>
    <s v="TU-2013-CM2655134-41374"/>
    <x v="105"/>
    <x v="108"/>
    <n v="3"/>
    <x v="0"/>
    <s v="CM-2655134"/>
    <s v="Corinna Mitchell"/>
    <x v="2"/>
    <x v="10"/>
    <s v="Ceyhan"/>
    <s v="FUR-CH-5756"/>
    <x v="0"/>
    <s v="Stuhl"/>
    <x v="229"/>
    <n v="49.848000000000006"/>
    <n v="-7.4119999999999999"/>
  </r>
  <r>
    <s v="TU-2013-CM2655134-41374"/>
    <x v="105"/>
    <x v="108"/>
    <n v="3"/>
    <x v="0"/>
    <s v="CM-2655134"/>
    <s v="Corinna Mitchell"/>
    <x v="2"/>
    <x v="10"/>
    <s v="Ceyhan"/>
    <s v="OFF-SU-6175"/>
    <x v="1"/>
    <s v="Verbrauchsmaterial"/>
    <x v="230"/>
    <n v="9.2039999999999988"/>
    <n v="1.766"/>
  </r>
  <r>
    <s v="TU-2013-CM2655134-41374"/>
    <x v="105"/>
    <x v="108"/>
    <n v="3"/>
    <x v="0"/>
    <s v="CM-2655134"/>
    <s v="Corinna Mitchell"/>
    <x v="2"/>
    <x v="10"/>
    <s v="Ceyhan"/>
    <s v="OFF-FA-3073"/>
    <x v="1"/>
    <s v="Stabilisator"/>
    <x v="231"/>
    <n v="4.4160000000000004"/>
    <n v="-1.974"/>
  </r>
  <r>
    <s v="TU-2013-KM6660134-41383"/>
    <x v="106"/>
    <x v="109"/>
    <n v="5"/>
    <x v="1"/>
    <s v="KM-6660134"/>
    <s v="Khloe Miller"/>
    <x v="0"/>
    <x v="21"/>
    <s v="Darende"/>
    <s v="TEC-MA-5503"/>
    <x v="2"/>
    <s v="Maschine"/>
    <x v="232"/>
    <n v="125.64000000000001"/>
    <n v="16.55"/>
  </r>
  <r>
    <s v="TU-2013-KM6660134-41383"/>
    <x v="106"/>
    <x v="109"/>
    <n v="5"/>
    <x v="1"/>
    <s v="KM-6660134"/>
    <s v="Khloe Miller"/>
    <x v="0"/>
    <x v="21"/>
    <s v="Darende"/>
    <s v="OFF-AR-3460"/>
    <x v="1"/>
    <s v="Kunst"/>
    <x v="74"/>
    <n v="11.603999999999999"/>
    <n v="3.65"/>
  </r>
  <r>
    <s v="TU-2013-MW8220134-41398"/>
    <x v="107"/>
    <x v="110"/>
    <n v="5"/>
    <x v="1"/>
    <s v="MW-8220134"/>
    <s v="Mitch Webber"/>
    <x v="0"/>
    <x v="36"/>
    <s v="Tepebaşı"/>
    <s v="OFF-PA-6608"/>
    <x v="1"/>
    <s v="Papier"/>
    <x v="233"/>
    <n v="42"/>
    <n v="8.44"/>
  </r>
  <r>
    <s v="TU-2013-CS2355134-41401"/>
    <x v="108"/>
    <x v="111"/>
    <n v="7"/>
    <x v="1"/>
    <s v="CS-2355134"/>
    <s v="Christine Sundaresam"/>
    <x v="0"/>
    <x v="10"/>
    <s v="Ceyhan"/>
    <s v="FUR-FU-5735"/>
    <x v="0"/>
    <s v="Möbel"/>
    <x v="234"/>
    <n v="20.700000000000003"/>
    <n v="3.03"/>
  </r>
  <r>
    <s v="TU-2013-CS2355134-41401"/>
    <x v="108"/>
    <x v="111"/>
    <n v="7"/>
    <x v="1"/>
    <s v="CS-2355134"/>
    <s v="Christine Sundaresam"/>
    <x v="0"/>
    <x v="10"/>
    <s v="Ceyhan"/>
    <s v="OFF-FA-5481"/>
    <x v="1"/>
    <s v="Stabilisator"/>
    <x v="235"/>
    <n v="3.5160000000000005"/>
    <n v="1.01"/>
  </r>
  <r>
    <s v="TU-2013-RH9510134-41403"/>
    <x v="109"/>
    <x v="112"/>
    <n v="3"/>
    <x v="0"/>
    <s v="RH-9510134"/>
    <s v="Rick Huthwaite"/>
    <x v="2"/>
    <x v="5"/>
    <s v="Polatli"/>
    <s v="FUR-BO-4862"/>
    <x v="0"/>
    <s v="Bücherregal"/>
    <x v="236"/>
    <n v="291.79200000000003"/>
    <n v="-19.968"/>
  </r>
  <r>
    <s v="TU-2013-PB9150134-41409"/>
    <x v="110"/>
    <x v="113"/>
    <n v="6"/>
    <x v="1"/>
    <s v="PB-9150134"/>
    <s v="Philip Brown"/>
    <x v="0"/>
    <x v="37"/>
    <s v="Musabeyli"/>
    <s v="OFF-BI-3718"/>
    <x v="1"/>
    <s v="Abdeckung"/>
    <x v="237"/>
    <n v="48.000000000000007"/>
    <n v="7.2"/>
  </r>
  <r>
    <s v="TU-2013-PB9150134-41409"/>
    <x v="110"/>
    <x v="113"/>
    <n v="6"/>
    <x v="1"/>
    <s v="PB-9150134"/>
    <s v="Philip Brown"/>
    <x v="0"/>
    <x v="37"/>
    <s v="Musabeyli"/>
    <s v="OFF-ST-6281"/>
    <x v="1"/>
    <s v="Lagerung"/>
    <x v="238"/>
    <n v="43.367999999999995"/>
    <n v="2.3119999999999998"/>
  </r>
  <r>
    <s v="TU-2013-PB9150134-41409"/>
    <x v="110"/>
    <x v="113"/>
    <n v="6"/>
    <x v="1"/>
    <s v="PB-9150134"/>
    <s v="Philip Brown"/>
    <x v="0"/>
    <x v="37"/>
    <s v="Musabeyli"/>
    <s v="OFF-BI-3255"/>
    <x v="1"/>
    <s v="Abdeckung"/>
    <x v="239"/>
    <n v="19.320000000000004"/>
    <n v="5.43"/>
  </r>
  <r>
    <s v="TU-2013-SF10200134-41417"/>
    <x v="111"/>
    <x v="114"/>
    <n v="3"/>
    <x v="0"/>
    <s v="SF-10200134"/>
    <s v="Sarah Foster"/>
    <x v="0"/>
    <x v="3"/>
    <s v="Konak"/>
    <s v="TEC-PH-5815"/>
    <x v="2"/>
    <s v="Handy"/>
    <x v="240"/>
    <n v="934.24800000000005"/>
    <n v="133.65199999999999"/>
  </r>
  <r>
    <s v="TU-2013-SF10200134-41417"/>
    <x v="111"/>
    <x v="114"/>
    <n v="3"/>
    <x v="0"/>
    <s v="SF-10200134"/>
    <s v="Sarah Foster"/>
    <x v="0"/>
    <x v="3"/>
    <s v="Torbalı"/>
    <s v="OFF-SU-6182"/>
    <x v="1"/>
    <s v="Verbrauchsmaterial"/>
    <x v="241"/>
    <n v="63.120000000000005"/>
    <n v="5.32"/>
  </r>
  <r>
    <s v="TU-2013-SF10200134-41417"/>
    <x v="111"/>
    <x v="114"/>
    <n v="3"/>
    <x v="0"/>
    <s v="SF-10200134"/>
    <s v="Sarah Foster"/>
    <x v="0"/>
    <x v="3"/>
    <s v="Torbalı"/>
    <s v="OFF-SU-4319"/>
    <x v="1"/>
    <s v="Verbrauchsmaterial"/>
    <x v="242"/>
    <n v="19.704000000000004"/>
    <n v="4.6360000000000001"/>
  </r>
  <r>
    <s v="TU-2013-FH4275134-41418"/>
    <x v="112"/>
    <x v="115"/>
    <n v="5"/>
    <x v="1"/>
    <s v="FH-4275134"/>
    <s v="Frank Hawley"/>
    <x v="1"/>
    <x v="31"/>
    <s v="Ergani"/>
    <s v="OFF-SU-4117"/>
    <x v="1"/>
    <s v="Verbrauchsmaterial"/>
    <x v="243"/>
    <n v="13.956000000000001"/>
    <n v="2.984"/>
  </r>
  <r>
    <s v="TU-2013-JE5610134-41420"/>
    <x v="113"/>
    <x v="116"/>
    <n v="2"/>
    <x v="0"/>
    <s v="JE-5610134"/>
    <s v="Jim Epp"/>
    <x v="1"/>
    <x v="7"/>
    <s v="Melikgazi"/>
    <s v="TEC-PH-3798"/>
    <x v="2"/>
    <s v="Handy"/>
    <x v="244"/>
    <n v="128.88000000000002"/>
    <n v="6.32"/>
  </r>
  <r>
    <s v="TU-2013-Dl3600134-41426"/>
    <x v="114"/>
    <x v="117"/>
    <n v="4"/>
    <x v="0"/>
    <s v="Dl-3600134"/>
    <s v="Dorris liebe"/>
    <x v="1"/>
    <x v="10"/>
    <s v="Kozan"/>
    <s v="OFF-AP-4506"/>
    <x v="1"/>
    <s v="Werkzeug"/>
    <x v="245"/>
    <n v="433.87200000000007"/>
    <n v="162.708"/>
  </r>
  <r>
    <s v="TU-2013-Dl3600134-41426"/>
    <x v="114"/>
    <x v="117"/>
    <n v="4"/>
    <x v="0"/>
    <s v="Dl-3600134"/>
    <s v="Dorris liebe"/>
    <x v="1"/>
    <x v="10"/>
    <s v="Kozan"/>
    <s v="FUR-BO-3888"/>
    <x v="0"/>
    <s v="Bücherregal"/>
    <x v="246"/>
    <n v="220.48"/>
    <s v="50,,88"/>
  </r>
  <r>
    <s v="TU-2013-Dl3600134-41426"/>
    <x v="114"/>
    <x v="117"/>
    <n v="4"/>
    <x v="0"/>
    <s v="Dl-3600134"/>
    <s v="Dorris liebe"/>
    <x v="1"/>
    <x v="10"/>
    <s v="Kozan"/>
    <s v="OFF-AR-6116"/>
    <x v="1"/>
    <s v="Kunst"/>
    <x v="133"/>
    <n v="37.535999999999994"/>
    <n v="4.5039999999999996"/>
  </r>
  <r>
    <s v="TU-2013-Dl3600134-41426"/>
    <x v="114"/>
    <x v="117"/>
    <n v="4"/>
    <x v="0"/>
    <s v="Dl-3600134"/>
    <s v="Dorris liebe"/>
    <x v="1"/>
    <x v="10"/>
    <s v="Kozan"/>
    <s v="FUR-CH-4626"/>
    <x v="0"/>
    <s v="Stuhl"/>
    <x v="247"/>
    <n v="38.112000000000002"/>
    <n v="6.2279999999999998"/>
  </r>
  <r>
    <s v="TU-2013-Dl3600134-41426"/>
    <x v="114"/>
    <x v="117"/>
    <n v="4"/>
    <x v="0"/>
    <s v="Dl-3600134"/>
    <s v="Dorris liebe"/>
    <x v="1"/>
    <x v="10"/>
    <s v="Kozan"/>
    <s v="OFF-ST-4096"/>
    <x v="1"/>
    <s v="Lagerung"/>
    <x v="248"/>
    <n v="19.38"/>
    <n v="4.45"/>
  </r>
  <r>
    <s v="TU-2013-NC8415134-41426"/>
    <x v="114"/>
    <x v="118"/>
    <n v="6"/>
    <x v="1"/>
    <s v="NC-8415134"/>
    <s v="Nathan Cano"/>
    <x v="0"/>
    <x v="3"/>
    <s v="Torbalı"/>
    <s v="OFF-EN-5031"/>
    <x v="1"/>
    <s v="Brief"/>
    <x v="249"/>
    <n v="37.536000000000001"/>
    <n v="5.6639999999999997"/>
  </r>
  <r>
    <s v="TU-2013-PS8760134-41429"/>
    <x v="115"/>
    <x v="119"/>
    <n v="6"/>
    <x v="1"/>
    <s v="PS-8760134"/>
    <s v="Pamela Stobb"/>
    <x v="0"/>
    <x v="38"/>
    <s v="Merkez"/>
    <s v="OFF-ST-6275"/>
    <x v="1"/>
    <s v="Lagerung"/>
    <x v="56"/>
    <n v="214.92000000000004"/>
    <n v="58.18"/>
  </r>
  <r>
    <s v="TU-2013-PS8760134-41429"/>
    <x v="115"/>
    <x v="119"/>
    <n v="6"/>
    <x v="1"/>
    <s v="PS-8760134"/>
    <s v="Pamela Stobb"/>
    <x v="0"/>
    <x v="38"/>
    <s v="Merkez"/>
    <s v="OFF-ST-4294"/>
    <x v="1"/>
    <s v="Lagerung"/>
    <x v="250"/>
    <n v="23.148"/>
    <n v="2.8620000000000001"/>
  </r>
  <r>
    <s v="TU-2013-PG8895134-41431"/>
    <x v="116"/>
    <x v="120"/>
    <n v="5"/>
    <x v="1"/>
    <s v="PG-8895134"/>
    <s v="Paul Gonzalez"/>
    <x v="0"/>
    <x v="18"/>
    <s v="Mezitli"/>
    <s v="TEC-MA-5568"/>
    <x v="2"/>
    <s v="Maschine"/>
    <x v="251"/>
    <n v="65.592000000000013"/>
    <n v="4.3280000000000003"/>
  </r>
  <r>
    <s v="TU-2013-SS10875134-41431"/>
    <x v="116"/>
    <x v="118"/>
    <n v="1"/>
    <x v="0"/>
    <s v="SS-10875134"/>
    <s v="Sung Shariari"/>
    <x v="0"/>
    <x v="39"/>
    <s v="Ünye"/>
    <s v="OFF-BI-2882"/>
    <x v="1"/>
    <s v="Abdeckung"/>
    <x v="252"/>
    <n v="12.648000000000003"/>
    <n v="6.0119999999999996"/>
  </r>
  <r>
    <s v="TU-2013-JD6060134-41434"/>
    <x v="117"/>
    <x v="121"/>
    <n v="4"/>
    <x v="0"/>
    <s v="JD-6060134"/>
    <s v="Julia Dunbar"/>
    <x v="0"/>
    <x v="1"/>
    <s v="Nizip"/>
    <s v="OFF-LA-4679"/>
    <x v="1"/>
    <s v="Etikette"/>
    <x v="253"/>
    <n v="6.5280000000000005"/>
    <n v="-2.512"/>
  </r>
  <r>
    <s v="TU-2013-JD6060134-41434"/>
    <x v="117"/>
    <x v="121"/>
    <n v="4"/>
    <x v="0"/>
    <s v="JD-6060134"/>
    <s v="Julia Dunbar"/>
    <x v="0"/>
    <x v="1"/>
    <s v="Nizip"/>
    <s v="OFF-FA-5471"/>
    <x v="1"/>
    <s v="Stabilisator"/>
    <x v="254"/>
    <n v="5.7360000000000007"/>
    <n v="2.23"/>
  </r>
  <r>
    <s v="TU-2013-JF5565134-41437"/>
    <x v="118"/>
    <x v="122"/>
    <n v="3"/>
    <x v="0"/>
    <s v="JF-5565134"/>
    <s v="Jill Fjeld"/>
    <x v="0"/>
    <x v="1"/>
    <s v="Nizip"/>
    <s v="OFF-EN-5033"/>
    <x v="1"/>
    <s v="Brief"/>
    <x v="255"/>
    <n v="14.580000000000002"/>
    <n v="4.4800000000000004"/>
  </r>
  <r>
    <s v="TU-2013-AH210134-41437"/>
    <x v="118"/>
    <x v="123"/>
    <n v="5"/>
    <x v="1"/>
    <s v="AH-210134"/>
    <s v="Alan Hwang"/>
    <x v="0"/>
    <x v="3"/>
    <s v="Torbalı"/>
    <s v="FUR-BO-5788"/>
    <x v="0"/>
    <s v="Bücherregal"/>
    <x v="256"/>
    <n v="155.91600000000003"/>
    <n v="-2.2040000000000002"/>
  </r>
  <r>
    <s v="TU-2013-GH4425134-41440"/>
    <x v="119"/>
    <x v="124"/>
    <n v="3"/>
    <x v="0"/>
    <s v="GH-4425134"/>
    <s v="Gary Hwang"/>
    <x v="0"/>
    <x v="5"/>
    <s v="Çankaya"/>
    <s v="TEC-MA-5513"/>
    <x v="2"/>
    <s v="Maschine"/>
    <x v="257"/>
    <n v="107.40000000000003"/>
    <n v="88.62"/>
  </r>
  <r>
    <s v="TU-2013-GH4425134-41440"/>
    <x v="119"/>
    <x v="124"/>
    <n v="3"/>
    <x v="0"/>
    <s v="GH-4425134"/>
    <s v="Gary Hwang"/>
    <x v="0"/>
    <x v="5"/>
    <s v="Çankaya"/>
    <s v="OFF-PA-4167"/>
    <x v="1"/>
    <s v="Papier"/>
    <x v="258"/>
    <n v="42.624000000000002"/>
    <n v="9.4559999999999995"/>
  </r>
  <r>
    <s v="TU-2013-GH4425134-41440"/>
    <x v="119"/>
    <x v="124"/>
    <n v="3"/>
    <x v="0"/>
    <s v="GH-4425134"/>
    <s v="Gary Hwang"/>
    <x v="0"/>
    <x v="5"/>
    <s v="Çankaya"/>
    <s v="OFF-LA-6028"/>
    <x v="1"/>
    <s v="Etikette"/>
    <x v="259"/>
    <n v="8.76"/>
    <n v="2.34"/>
  </r>
  <r>
    <s v="TU-2013-IM5070134-41440"/>
    <x v="119"/>
    <x v="125"/>
    <n v="4"/>
    <x v="0"/>
    <s v="IM-5070134"/>
    <s v="Irene Maddox"/>
    <x v="0"/>
    <x v="0"/>
    <s v="Orhangazi"/>
    <s v="FUR-FU-4065"/>
    <x v="0"/>
    <s v="Möbel"/>
    <x v="260"/>
    <n v="46.524000000000001"/>
    <n v="7.4660000000000002"/>
  </r>
  <r>
    <s v="TU-2013-DF3135134-41444"/>
    <x v="120"/>
    <x v="126"/>
    <n v="5"/>
    <x v="1"/>
    <s v="DF-3135134"/>
    <s v="David Flashing"/>
    <x v="0"/>
    <x v="5"/>
    <s v="Çankaya"/>
    <s v="TEC-MA-5005"/>
    <x v="2"/>
    <s v="Maschine"/>
    <x v="261"/>
    <n v="70.068000000000012"/>
    <n v="-6.5819999999999999"/>
  </r>
  <r>
    <s v="TU-2013-DF3135134-41444"/>
    <x v="120"/>
    <x v="126"/>
    <n v="5"/>
    <x v="1"/>
    <s v="DF-3135134"/>
    <s v="David Flashing"/>
    <x v="0"/>
    <x v="5"/>
    <s v="Çankaya"/>
    <s v="FUR-FU-3952"/>
    <x v="0"/>
    <s v="Möbel"/>
    <x v="262"/>
    <n v="39.143999999999998"/>
    <n v="5.0359999999999996"/>
  </r>
  <r>
    <s v="TU-2013-DF3135134-41444"/>
    <x v="120"/>
    <x v="126"/>
    <n v="5"/>
    <x v="1"/>
    <s v="DF-3135134"/>
    <s v="David Flashing"/>
    <x v="0"/>
    <x v="5"/>
    <s v="Çankaya"/>
    <s v="TEC-MA-4192"/>
    <x v="2"/>
    <s v="Maschine"/>
    <x v="263"/>
    <n v="18.564000000000004"/>
    <n v="2.6560000000000001"/>
  </r>
  <r>
    <s v="TU-2013-CC2370134-41446"/>
    <x v="121"/>
    <x v="127"/>
    <n v="4"/>
    <x v="0"/>
    <s v="CC-2370134"/>
    <s v="Christopher Conant"/>
    <x v="0"/>
    <x v="39"/>
    <s v="Ünye"/>
    <s v="OFF-ST-4079"/>
    <x v="1"/>
    <s v="Lagerung"/>
    <x v="264"/>
    <n v="79.355999999999995"/>
    <n v="2.8340000000000001"/>
  </r>
  <r>
    <s v="TU-2013-CK2760134-41448"/>
    <x v="122"/>
    <x v="127"/>
    <n v="2"/>
    <x v="0"/>
    <s v="CK-2760134"/>
    <s v="Cyma Kinney"/>
    <x v="1"/>
    <x v="40"/>
    <s v="Ortaköy"/>
    <s v="OFF-AR-5905"/>
    <x v="1"/>
    <s v="Kunst"/>
    <x v="265"/>
    <n v="21.480000000000004"/>
    <n v="2.2200000000000002"/>
  </r>
  <r>
    <s v="TU-2013-PW9030134-41448"/>
    <x v="122"/>
    <x v="128"/>
    <n v="6"/>
    <x v="1"/>
    <s v="PW-9030134"/>
    <s v="Pauline Webber"/>
    <x v="1"/>
    <x v="19"/>
    <s v="Nazilli"/>
    <s v="TEC-MA-4192"/>
    <x v="2"/>
    <s v="Maschine"/>
    <x v="263"/>
    <n v="37.128000000000007"/>
    <n v="3.3119999999999998"/>
  </r>
  <r>
    <s v="TU-2013-PW9030134-41448"/>
    <x v="122"/>
    <x v="128"/>
    <n v="6"/>
    <x v="1"/>
    <s v="PW-9030134"/>
    <s v="Pauline Webber"/>
    <x v="1"/>
    <x v="19"/>
    <s v="Nazilli"/>
    <s v="OFF-PA-5850"/>
    <x v="1"/>
    <s v="Papier"/>
    <x v="266"/>
    <n v="38.664000000000001"/>
    <n v="-4.1559999999999997"/>
  </r>
  <r>
    <s v="TU-2013-PW9030134-41448"/>
    <x v="122"/>
    <x v="128"/>
    <n v="6"/>
    <x v="1"/>
    <s v="PW-9030134"/>
    <s v="Pauline Webber"/>
    <x v="1"/>
    <x v="19"/>
    <s v="Nazilli"/>
    <s v="OFF-BI-2898"/>
    <x v="1"/>
    <s v="Abdeckung"/>
    <x v="267"/>
    <n v="6.2040000000000006"/>
    <n v="1.8560000000000001"/>
  </r>
  <r>
    <s v="TU-2013-DK3150134-41448"/>
    <x v="122"/>
    <x v="129"/>
    <n v="5"/>
    <x v="1"/>
    <s v="DK-3150134"/>
    <s v="David Kendrick"/>
    <x v="1"/>
    <x v="41"/>
    <s v="Çayeli"/>
    <s v="OFF-AR-3499"/>
    <x v="1"/>
    <s v="Kunst"/>
    <x v="268"/>
    <n v="18.528000000000002"/>
    <n v="5.7619999999999996"/>
  </r>
  <r>
    <s v="TU-2013-BD1770134-41450"/>
    <x v="123"/>
    <x v="130"/>
    <n v="5"/>
    <x v="1"/>
    <s v="BD-1770134"/>
    <s v="Bryan Davis"/>
    <x v="0"/>
    <x v="4"/>
    <s v="Kartal"/>
    <s v="TEC-PH-5353"/>
    <x v="2"/>
    <s v="Handy"/>
    <x v="269"/>
    <n v="436.8"/>
    <n v="-38.64"/>
  </r>
  <r>
    <s v="TU-2013-BD1770134-41450"/>
    <x v="123"/>
    <x v="130"/>
    <n v="5"/>
    <x v="1"/>
    <s v="BD-1770134"/>
    <s v="Bryan Davis"/>
    <x v="0"/>
    <x v="4"/>
    <s v="Kartal"/>
    <s v="TEC-CO-4568"/>
    <x v="2"/>
    <s v="Fotokopie"/>
    <x v="202"/>
    <n v="106.04399999999998"/>
    <n v="8.9459999999999997"/>
  </r>
  <r>
    <s v="TU-2013-BD1770134-41450"/>
    <x v="123"/>
    <x v="130"/>
    <n v="5"/>
    <x v="1"/>
    <s v="BD-1770134"/>
    <s v="Bryan Davis"/>
    <x v="0"/>
    <x v="4"/>
    <s v="Kartal"/>
    <s v="OFF-AR-3527"/>
    <x v="1"/>
    <s v="Kunst"/>
    <x v="270"/>
    <n v="43.920000000000009"/>
    <n v="6.14"/>
  </r>
  <r>
    <s v="TU-2013-BD1770134-41450"/>
    <x v="123"/>
    <x v="130"/>
    <n v="5"/>
    <x v="1"/>
    <s v="BD-1770134"/>
    <s v="Bryan Davis"/>
    <x v="0"/>
    <x v="4"/>
    <s v="Kartal"/>
    <s v="OFF-FA-6207"/>
    <x v="1"/>
    <s v="Stabilisator"/>
    <x v="271"/>
    <n v="5.4119999999999999"/>
    <n v="1.1000000000000001"/>
  </r>
  <r>
    <s v="TU-2013-GB4575134-41451"/>
    <x v="124"/>
    <x v="129"/>
    <n v="2"/>
    <x v="0"/>
    <s v="GB-4575134"/>
    <s v="Giulietta Baptist"/>
    <x v="0"/>
    <x v="5"/>
    <s v="Mamak"/>
    <s v="OFF-ST-4057"/>
    <x v="1"/>
    <s v="Lagerung"/>
    <x v="272"/>
    <n v="204.67200000000003"/>
    <n v="-21.968"/>
  </r>
  <r>
    <s v="TU-2013-CM2235134-41452"/>
    <x v="125"/>
    <x v="128"/>
    <n v="2"/>
    <x v="0"/>
    <s v="CM-2235134"/>
    <s v="Chris McAfee"/>
    <x v="0"/>
    <x v="0"/>
    <s v="Orhangazi"/>
    <s v="FUR-FU-4077"/>
    <x v="0"/>
    <s v="Möbel"/>
    <x v="273"/>
    <n v="38.112000000000002"/>
    <n v="5.7679999999999998"/>
  </r>
  <r>
    <s v="TU-2013-CM2235134-41452"/>
    <x v="125"/>
    <x v="128"/>
    <n v="2"/>
    <x v="0"/>
    <s v="CM-2235134"/>
    <s v="Chris McAfee"/>
    <x v="0"/>
    <x v="0"/>
    <s v="Orhangazi"/>
    <s v="OFF-ST-6272"/>
    <x v="1"/>
    <s v="Lagerung"/>
    <x v="50"/>
    <n v="21.864000000000001"/>
    <n v="3.0659999999999998"/>
  </r>
  <r>
    <s v="TU-2013-KN6450134-41453"/>
    <x v="126"/>
    <x v="131"/>
    <n v="6"/>
    <x v="1"/>
    <s v="KN-6450134"/>
    <s v="Kean Nguyen"/>
    <x v="1"/>
    <x v="0"/>
    <s v="Orhangazi"/>
    <s v="OFF-BI-4804"/>
    <x v="1"/>
    <s v="Abdeckung"/>
    <x v="274"/>
    <n v="25.560000000000002"/>
    <n v="2.34"/>
  </r>
  <r>
    <s v="TU-2013-LB6735134-41454"/>
    <x v="127"/>
    <x v="131"/>
    <n v="5"/>
    <x v="1"/>
    <s v="LB-6735134"/>
    <s v="Larry Blacks"/>
    <x v="0"/>
    <x v="6"/>
    <s v="Çan"/>
    <s v="FUR-FU-5728"/>
    <x v="0"/>
    <s v="Möbel"/>
    <x v="275"/>
    <n v="175.92000000000004"/>
    <n v="25.52"/>
  </r>
  <r>
    <s v="TU-2013-LW6825134-41454"/>
    <x v="127"/>
    <x v="132"/>
    <n v="4"/>
    <x v="0"/>
    <s v="LW-6825134"/>
    <s v="Laurel Workman"/>
    <x v="1"/>
    <x v="4"/>
    <s v="Esenyurt"/>
    <s v="OFF-PA-5876"/>
    <x v="1"/>
    <s v="Papier"/>
    <x v="193"/>
    <n v="11.184000000000001"/>
    <n v="3.0960000000000001"/>
  </r>
  <r>
    <s v="TU-2013-AR510134-41457"/>
    <x v="128"/>
    <x v="133"/>
    <n v="5"/>
    <x v="1"/>
    <s v="AR-510134"/>
    <s v="Andrew Roberts"/>
    <x v="0"/>
    <x v="25"/>
    <s v="Tavas"/>
    <s v="FUR-CH-4557"/>
    <x v="0"/>
    <s v="Stuhl"/>
    <x v="276"/>
    <n v="40.152000000000001"/>
    <n v="6.1180000000000003"/>
  </r>
  <r>
    <s v="TU-2013-AG765134-41458"/>
    <x v="129"/>
    <x v="134"/>
    <n v="5"/>
    <x v="1"/>
    <s v="AG-765134"/>
    <s v="Anthony Garverick"/>
    <x v="2"/>
    <x v="18"/>
    <s v="Silifke"/>
    <s v="TEC-CO-4775"/>
    <x v="2"/>
    <s v="Fotokopie"/>
    <x v="277"/>
    <n v="238.512"/>
    <n v="38.008000000000003"/>
  </r>
  <r>
    <s v="TU-2013-AG765134-41458"/>
    <x v="129"/>
    <x v="134"/>
    <n v="5"/>
    <x v="1"/>
    <s v="AG-765134"/>
    <s v="Anthony Garverick"/>
    <x v="2"/>
    <x v="18"/>
    <s v="Silifke"/>
    <s v="TEC-PH-3816"/>
    <x v="2"/>
    <s v="Handy"/>
    <x v="278"/>
    <n v="55.907999999999994"/>
    <n v="6.3419999999999996"/>
  </r>
  <r>
    <s v="TU-2013-LS6945134-41460"/>
    <x v="130"/>
    <x v="135"/>
    <n v="0"/>
    <x v="0"/>
    <s v="LS-6945134"/>
    <s v="Linda Southworth"/>
    <x v="1"/>
    <x v="5"/>
    <s v="Çankaya"/>
    <s v="TEC-PH-3153"/>
    <x v="2"/>
    <s v="Handy"/>
    <x v="279"/>
    <n v="295.92000000000007"/>
    <n v="59.02"/>
  </r>
  <r>
    <s v="TU-2013-LS6945134-41460"/>
    <x v="130"/>
    <x v="135"/>
    <n v="0"/>
    <x v="0"/>
    <s v="LS-6945134"/>
    <s v="Linda Southworth"/>
    <x v="1"/>
    <x v="5"/>
    <s v="Çankaya"/>
    <s v="TEC-CO-4792"/>
    <x v="2"/>
    <s v="Fotokopie"/>
    <x v="280"/>
    <n v="144.08400000000003"/>
    <n v="19.526"/>
  </r>
  <r>
    <s v="TU-2013-LS6945134-41460"/>
    <x v="130"/>
    <x v="135"/>
    <n v="0"/>
    <x v="0"/>
    <s v="LS-6945134"/>
    <s v="Linda Southworth"/>
    <x v="1"/>
    <x v="5"/>
    <s v="Çankaya"/>
    <s v="OFF-ST-5691"/>
    <x v="1"/>
    <s v="Lagerung"/>
    <x v="281"/>
    <n v="56.268000000000008"/>
    <n v="8.0220000000000002"/>
  </r>
  <r>
    <s v="TU-2013-LC6960134-41466"/>
    <x v="131"/>
    <x v="136"/>
    <n v="3"/>
    <x v="0"/>
    <s v="LC-6960134"/>
    <s v="Lindsay Castell"/>
    <x v="2"/>
    <x v="29"/>
    <s v="Soma"/>
    <s v="OFF-AR-3448"/>
    <x v="1"/>
    <s v="Kunst"/>
    <x v="282"/>
    <n v="43.176000000000002"/>
    <n v="8.1039999999999992"/>
  </r>
  <r>
    <s v="TU-2013-LC6960134-41466"/>
    <x v="131"/>
    <x v="136"/>
    <n v="3"/>
    <x v="0"/>
    <s v="LC-6960134"/>
    <s v="Lindsay Castell"/>
    <x v="2"/>
    <x v="29"/>
    <s v="Soma"/>
    <s v="OFF-SU-4314"/>
    <x v="1"/>
    <s v="Verbrauchsmaterial"/>
    <x v="283"/>
    <n v="11.064"/>
    <n v="2.2160000000000002"/>
  </r>
  <r>
    <s v="TU-2013-RP9855134-41469"/>
    <x v="132"/>
    <x v="137"/>
    <n v="2"/>
    <x v="0"/>
    <s v="RP-9855134"/>
    <s v="Roy Phan"/>
    <x v="1"/>
    <x v="5"/>
    <s v="Çankaya"/>
    <s v="TEC-MA-5019"/>
    <x v="2"/>
    <s v="Maschine"/>
    <x v="284"/>
    <n v="191.04000000000002"/>
    <n v="18.600000000000001"/>
  </r>
  <r>
    <s v="TU-2013-RP9855134-41469"/>
    <x v="132"/>
    <x v="137"/>
    <n v="2"/>
    <x v="0"/>
    <s v="RP-9855134"/>
    <s v="Roy Phan"/>
    <x v="1"/>
    <x v="5"/>
    <s v="Çankaya"/>
    <s v="OFF-AR-3548"/>
    <x v="1"/>
    <s v="Kunst"/>
    <x v="160"/>
    <n v="6.1920000000000002"/>
    <n v="1.6779999999999999"/>
  </r>
  <r>
    <s v="TU-2013-DV3045134-41471"/>
    <x v="133"/>
    <x v="138"/>
    <n v="5"/>
    <x v="1"/>
    <s v="DV-3045134"/>
    <s v="Darrin Van Huff"/>
    <x v="1"/>
    <x v="26"/>
    <s v="Alanya"/>
    <s v="TEC-MA-5010"/>
    <x v="2"/>
    <s v="Maschine"/>
    <x v="285"/>
    <n v="34.524000000000001"/>
    <n v="5.5460000000000003"/>
  </r>
  <r>
    <s v="TU-2013-DV3045134-41471"/>
    <x v="133"/>
    <x v="138"/>
    <n v="5"/>
    <x v="1"/>
    <s v="DV-3045134"/>
    <s v="Darrin Van Huff"/>
    <x v="1"/>
    <x v="26"/>
    <s v="Kepez"/>
    <s v="OFF-AP-4968"/>
    <x v="1"/>
    <s v="Werkzeug"/>
    <x v="286"/>
    <n v="33.9"/>
    <n v="5.44"/>
  </r>
  <r>
    <s v="TU-2013-DV3045134-41471"/>
    <x v="133"/>
    <x v="138"/>
    <n v="5"/>
    <x v="1"/>
    <s v="DV-3045134"/>
    <s v="Darrin Van Huff"/>
    <x v="1"/>
    <x v="26"/>
    <s v="Kepez"/>
    <s v="FUR-FU-3930"/>
    <x v="0"/>
    <s v="Möbel"/>
    <x v="287"/>
    <n v="18.936"/>
    <n v="1.284"/>
  </r>
  <r>
    <s v="TU-2013-TB11400134-41472"/>
    <x v="134"/>
    <x v="139"/>
    <n v="6"/>
    <x v="1"/>
    <s v="TB-11400134"/>
    <s v="Tom Boeckenhauer"/>
    <x v="0"/>
    <x v="4"/>
    <s v="Kartal"/>
    <s v="OFF-AP-3856"/>
    <x v="1"/>
    <s v="Werkzeug"/>
    <x v="288"/>
    <n v="26.568000000000001"/>
    <n v="3.1920000000000002"/>
  </r>
  <r>
    <s v="TU-2013-TB11400134-41472"/>
    <x v="134"/>
    <x v="139"/>
    <n v="6"/>
    <x v="1"/>
    <s v="TB-11400134"/>
    <s v="Tom Boeckenhauer"/>
    <x v="0"/>
    <x v="4"/>
    <s v="Kartal"/>
    <s v="OFF-AR-5926"/>
    <x v="1"/>
    <s v="Kunst"/>
    <x v="51"/>
    <n v="4.944"/>
    <n v="1.43"/>
  </r>
  <r>
    <s v="TU-2013-HR4830134-41482"/>
    <x v="135"/>
    <x v="140"/>
    <n v="4"/>
    <x v="0"/>
    <s v="HR-4830134"/>
    <s v="Harold Ryan"/>
    <x v="1"/>
    <x v="3"/>
    <s v="Torbalı"/>
    <s v="FUR-FU-6278"/>
    <x v="0"/>
    <s v="Möbel"/>
    <x v="289"/>
    <n v="9.5400000000000009"/>
    <n v="2.0099999999999998"/>
  </r>
  <r>
    <s v="TU-2013-PT9090134-41483"/>
    <x v="136"/>
    <x v="141"/>
    <n v="0"/>
    <x v="0"/>
    <s v="PT-9090134"/>
    <s v="Pete Takahito"/>
    <x v="0"/>
    <x v="4"/>
    <s v="Kartal"/>
    <s v="OFF-EN-5034"/>
    <x v="1"/>
    <s v="Brief"/>
    <x v="290"/>
    <n v="96.120000000000019"/>
    <n v="32.299999999999997"/>
  </r>
  <r>
    <s v="TU-2013-PT9090134-41483"/>
    <x v="136"/>
    <x v="141"/>
    <n v="0"/>
    <x v="0"/>
    <s v="PT-9090134"/>
    <s v="Pete Takahito"/>
    <x v="0"/>
    <x v="4"/>
    <s v="Kartal"/>
    <s v="OFF-BI-3715"/>
    <x v="1"/>
    <s v="Abdeckung"/>
    <x v="291"/>
    <n v="46.656000000000006"/>
    <n v="6.2640000000000002"/>
  </r>
  <r>
    <s v="TU-2013-RM9375134-41485"/>
    <x v="137"/>
    <x v="142"/>
    <n v="3"/>
    <x v="0"/>
    <s v="RM-9375134"/>
    <s v="Raymond Messe"/>
    <x v="0"/>
    <x v="3"/>
    <s v="Torbalı"/>
    <s v="TEC-PH-3817"/>
    <x v="2"/>
    <s v="Handy"/>
    <x v="292"/>
    <n v="110.85599999999999"/>
    <n v="74.843999999999994"/>
  </r>
  <r>
    <s v="TU-2013-LA6780134-41493"/>
    <x v="138"/>
    <x v="143"/>
    <n v="5"/>
    <x v="1"/>
    <s v="LA-6780134"/>
    <s v="Laura Armstrong"/>
    <x v="1"/>
    <x v="5"/>
    <s v="Çankaya"/>
    <s v="TEC-AC-3385"/>
    <x v="2"/>
    <s v="Accessoire"/>
    <x v="293"/>
    <n v="196.05600000000001"/>
    <n v="-64.744"/>
  </r>
  <r>
    <s v="TU-2013-CH2070134-41496"/>
    <x v="139"/>
    <x v="144"/>
    <n v="7"/>
    <x v="1"/>
    <s v="CH-2070134"/>
    <s v="Cathy Hwang"/>
    <x v="2"/>
    <x v="10"/>
    <s v="Ceyhan"/>
    <s v="TEC-AC-4171"/>
    <x v="2"/>
    <s v="Accessoire"/>
    <x v="83"/>
    <n v="16.116"/>
    <n v="-1.3440000000000001"/>
  </r>
  <r>
    <s v="TU-2013-DP3105134-41508"/>
    <x v="140"/>
    <x v="145"/>
    <n v="6"/>
    <x v="1"/>
    <s v="DP-3105134"/>
    <s v="Dave Poirier"/>
    <x v="1"/>
    <x v="5"/>
    <s v="Çankaya"/>
    <s v="TEC-AC-5880"/>
    <x v="2"/>
    <s v="Accessoire"/>
    <x v="294"/>
    <n v="91.944000000000017"/>
    <n v="12.715999999999999"/>
  </r>
  <r>
    <s v="TU-2013-LA6780134-41493"/>
    <x v="138"/>
    <x v="143"/>
    <n v="5"/>
    <x v="1"/>
    <s v="LA-6780134"/>
    <s v="Laura Armstrong"/>
    <x v="1"/>
    <x v="5"/>
    <s v="Çankaya"/>
    <s v="OFF-AP-3580"/>
    <x v="1"/>
    <s v="Werkzeug"/>
    <x v="295"/>
    <n v="224.916"/>
    <n v="-19.824000000000002"/>
  </r>
  <r>
    <s v="TU-2013-JE5745134-41496"/>
    <x v="139"/>
    <x v="146"/>
    <n v="4"/>
    <x v="0"/>
    <s v="JE-5745134"/>
    <s v="Joel Eaton"/>
    <x v="0"/>
    <x v="5"/>
    <s v="Çankaya"/>
    <s v="OFF-ST-6033"/>
    <x v="1"/>
    <s v="Lagerung"/>
    <x v="116"/>
    <n v="51.371999999999993"/>
    <n v="5.798"/>
  </r>
  <r>
    <s v="TU-2013-SS10875134-41506"/>
    <x v="141"/>
    <x v="147"/>
    <n v="5"/>
    <x v="1"/>
    <s v="SS-10875134"/>
    <s v="Sung Shariari"/>
    <x v="0"/>
    <x v="4"/>
    <s v="Kartal"/>
    <s v="OFF-ST-4060"/>
    <x v="1"/>
    <s v="Lagerung"/>
    <x v="296"/>
    <n v="54.336000000000006"/>
    <n v="8.4640000000000004"/>
  </r>
  <r>
    <s v="TU-2013-VM11685134-41506"/>
    <x v="141"/>
    <x v="148"/>
    <n v="6"/>
    <x v="1"/>
    <s v="VM-11685134"/>
    <s v="Valerie Mitchum"/>
    <x v="2"/>
    <x v="4"/>
    <s v="Maltepe"/>
    <s v="OFF-ST-5696"/>
    <x v="1"/>
    <s v="Lagerung"/>
    <x v="104"/>
    <n v="12.287999999999998"/>
    <n v="2.0019999999999998"/>
  </r>
  <r>
    <s v="TU-2013-DP3105134-41508"/>
    <x v="140"/>
    <x v="145"/>
    <n v="6"/>
    <x v="1"/>
    <s v="DP-3105134"/>
    <s v="Dave Poirier"/>
    <x v="1"/>
    <x v="5"/>
    <s v="Çankaya"/>
    <s v="OFF-ST-4260"/>
    <x v="1"/>
    <s v="Lagerung"/>
    <x v="44"/>
    <n v="327.31200000000007"/>
    <n v="31.248000000000001"/>
  </r>
  <r>
    <s v="TU-2013-JF5355134-41510"/>
    <x v="142"/>
    <x v="149"/>
    <n v="6"/>
    <x v="1"/>
    <s v="JF-5355134"/>
    <s v="Jay Fein"/>
    <x v="0"/>
    <x v="7"/>
    <s v="Melikgazi"/>
    <s v="OFF-ST-6248"/>
    <x v="1"/>
    <s v="Lagerung"/>
    <x v="297"/>
    <n v="214.65600000000001"/>
    <n v="73.744"/>
  </r>
  <r>
    <s v="TU-2013-HZ4950134-41515"/>
    <x v="143"/>
    <x v="150"/>
    <n v="2"/>
    <x v="0"/>
    <s v="HZ-4950134"/>
    <s v="Henia Zydlo"/>
    <x v="0"/>
    <x v="42"/>
    <s v="Merzifon"/>
    <s v="OFF-ST-4258"/>
    <x v="1"/>
    <s v="Lagerung"/>
    <x v="65"/>
    <n v="110.23200000000003"/>
    <n v="19.527999999999999"/>
  </r>
  <r>
    <s v="TU-2013-TB11625134-41515"/>
    <x v="143"/>
    <x v="151"/>
    <n v="0"/>
    <x v="0"/>
    <s v="TB-11625134"/>
    <s v="Trudy Brown"/>
    <x v="0"/>
    <x v="13"/>
    <s v="Selçuklu"/>
    <s v="OFF-PA-5876"/>
    <x v="1"/>
    <s v="Papier"/>
    <x v="193"/>
    <n v="11.184000000000001"/>
    <n v="-3.0960000000000001"/>
  </r>
  <r>
    <s v="TU-2013-AB255134-41501"/>
    <x v="144"/>
    <x v="144"/>
    <n v="2"/>
    <x v="0"/>
    <s v="AB-255134"/>
    <s v="Alejandro Ballentine"/>
    <x v="2"/>
    <x v="4"/>
    <s v="Bağcılar"/>
    <s v="FUR-BO-3631"/>
    <x v="0"/>
    <s v="Bücherregal"/>
    <x v="298"/>
    <n v="99.192000000000007"/>
    <n v="6.7679999999999998"/>
  </r>
  <r>
    <s v="TU-2013-DP3105134-41508"/>
    <x v="140"/>
    <x v="145"/>
    <n v="6"/>
    <x v="1"/>
    <s v="DP-3105134"/>
    <s v="Dave Poirier"/>
    <x v="1"/>
    <x v="5"/>
    <s v="Çankaya"/>
    <s v="FUR-BO-3642"/>
    <x v="0"/>
    <s v="Bücherregal"/>
    <x v="299"/>
    <n v="582.91200000000003"/>
    <n v="88.528000000000006"/>
  </r>
  <r>
    <s v="TU-2013-HZ4950134-41515"/>
    <x v="143"/>
    <x v="150"/>
    <n v="2"/>
    <x v="0"/>
    <s v="HZ-4950134"/>
    <s v="Henia Zydlo"/>
    <x v="0"/>
    <x v="42"/>
    <s v="Merzifon"/>
    <s v="TEC-MA-5569"/>
    <x v="2"/>
    <s v="Maschine"/>
    <x v="300"/>
    <n v="33.300000000000004"/>
    <n v="2.48"/>
  </r>
  <r>
    <s v="TU-2013-TB11625134-41515"/>
    <x v="143"/>
    <x v="151"/>
    <n v="0"/>
    <x v="0"/>
    <s v="TB-11625134"/>
    <s v="Trudy Brown"/>
    <x v="0"/>
    <x v="13"/>
    <s v="Selçuklu"/>
    <s v="TEC-MA-6134"/>
    <x v="2"/>
    <s v="Maschine"/>
    <x v="70"/>
    <n v="61.391999999999996"/>
    <n v="9.0879999999999992"/>
  </r>
  <r>
    <s v="TU-2013-MA7560134-41497"/>
    <x v="145"/>
    <x v="152"/>
    <n v="4"/>
    <x v="0"/>
    <s v="MA-7560134"/>
    <s v="Matt Abelman"/>
    <x v="2"/>
    <x v="5"/>
    <s v="Mamak"/>
    <s v="FUR-TA-4646"/>
    <x v="0"/>
    <s v="Tisch"/>
    <x v="301"/>
    <n v="738.36"/>
    <n v="44.56"/>
  </r>
  <r>
    <s v="TU-2013-DP3105134-41508"/>
    <x v="140"/>
    <x v="145"/>
    <n v="6"/>
    <x v="1"/>
    <s v="DP-3105134"/>
    <s v="Dave Poirier"/>
    <x v="1"/>
    <x v="5"/>
    <s v="Çankaya"/>
    <s v="FUR-FU-3066"/>
    <x v="0"/>
    <s v="Möbel"/>
    <x v="302"/>
    <n v="10.548000000000002"/>
    <n v="2.7120000000000002"/>
  </r>
  <r>
    <s v="TU-2013-MA7560134-41497"/>
    <x v="145"/>
    <x v="152"/>
    <n v="4"/>
    <x v="0"/>
    <s v="MA-7560134"/>
    <s v="Matt Abelman"/>
    <x v="2"/>
    <x v="5"/>
    <s v="Mamak"/>
    <s v="OFF-FA-6189"/>
    <x v="1"/>
    <s v="Stabilisator"/>
    <x v="303"/>
    <n v="4.5360000000000005"/>
    <n v="1.694"/>
  </r>
  <r>
    <s v="TU-2013-LA6780134-41493"/>
    <x v="138"/>
    <x v="143"/>
    <n v="5"/>
    <x v="1"/>
    <s v="LA-6780134"/>
    <s v="Laura Armstrong"/>
    <x v="1"/>
    <x v="5"/>
    <s v="Çankaya"/>
    <s v="OFF-AR-5919"/>
    <x v="1"/>
    <s v="Kunst"/>
    <x v="304"/>
    <n v="9.8040000000000003"/>
    <n v="1.24"/>
  </r>
  <r>
    <s v="TU-2013-DB3555134-41494"/>
    <x v="146"/>
    <x v="153"/>
    <n v="2"/>
    <x v="0"/>
    <s v="DB-3555134"/>
    <s v="Dorothy Badders"/>
    <x v="1"/>
    <x v="5"/>
    <s v="Çankaya"/>
    <s v="OFF-AR-3469"/>
    <x v="1"/>
    <s v="Kunst"/>
    <x v="305"/>
    <n v="19.571999999999999"/>
    <n v="-4.9079999999999906"/>
  </r>
  <r>
    <s v="TU-2013-FM4215134-41495"/>
    <x v="147"/>
    <x v="154"/>
    <n v="2"/>
    <x v="0"/>
    <s v="FM-4215134"/>
    <s v="Filia McAdams"/>
    <x v="1"/>
    <x v="4"/>
    <s v="Kartal"/>
    <s v="OFF-AR-6125"/>
    <x v="1"/>
    <s v="Kunst"/>
    <x v="306"/>
    <n v="17.772000000000002"/>
    <n v="2.0179999999999998"/>
  </r>
  <r>
    <s v="TU-2013-JS6030134-41500"/>
    <x v="148"/>
    <x v="155"/>
    <n v="2"/>
    <x v="0"/>
    <s v="JS-6030134"/>
    <s v="Joy Smith"/>
    <x v="0"/>
    <x v="31"/>
    <s v="Ergani"/>
    <s v="OFF-AR-3489"/>
    <x v="1"/>
    <s v="Kunst"/>
    <x v="175"/>
    <n v="19.488"/>
    <n v="1.792"/>
  </r>
  <r>
    <s v="TU-2013-VM11685134-41506"/>
    <x v="141"/>
    <x v="147"/>
    <n v="5"/>
    <x v="1"/>
    <s v="VM-11685134"/>
    <s v="Valerie Mitchum"/>
    <x v="2"/>
    <x v="4"/>
    <s v="Maltepe"/>
    <s v="OFF-AR-3488"/>
    <x v="1"/>
    <s v="Kunst"/>
    <x v="307"/>
    <n v="9.6359999999999992"/>
    <n v="2.34"/>
  </r>
  <r>
    <s v="TU-2013-CG2040134-41509"/>
    <x v="149"/>
    <x v="145"/>
    <n v="5"/>
    <x v="1"/>
    <s v="CG-2040134"/>
    <s v="Catherine Glotzbach"/>
    <x v="2"/>
    <x v="0"/>
    <s v="Orhangazi"/>
    <s v="OFF-AR-5923"/>
    <x v="1"/>
    <s v="Kunst"/>
    <x v="107"/>
    <n v="41.76"/>
    <n v="5.52"/>
  </r>
  <r>
    <s v="TU-2013-JF5355134-41510"/>
    <x v="142"/>
    <x v="149"/>
    <n v="6"/>
    <x v="1"/>
    <s v="JF-5355134"/>
    <s v="Jay Fein"/>
    <x v="0"/>
    <x v="7"/>
    <s v="Melikgazi"/>
    <s v="OFF-AR-3457"/>
    <x v="1"/>
    <s v="Kunst"/>
    <x v="308"/>
    <n v="21.360000000000003"/>
    <n v="-1.1000000000000001"/>
  </r>
  <r>
    <s v="TU-2013-HZ4950134-41515"/>
    <x v="143"/>
    <x v="150"/>
    <n v="2"/>
    <x v="0"/>
    <s v="HZ-4950134"/>
    <s v="Henia Zydlo"/>
    <x v="0"/>
    <x v="42"/>
    <s v="Merzifon"/>
    <s v="OFF-AR-6124"/>
    <x v="1"/>
    <s v="Kunst"/>
    <x v="223"/>
    <n v="21.168000000000003"/>
    <n v="5.8319999999999999"/>
  </r>
  <r>
    <s v="TU-2013-JF5355134-41510"/>
    <x v="142"/>
    <x v="149"/>
    <n v="6"/>
    <x v="1"/>
    <s v="JF-5355134"/>
    <s v="Jay Fein"/>
    <x v="0"/>
    <x v="7"/>
    <s v="Melikgazi"/>
    <s v="TEC-PH-5356"/>
    <x v="2"/>
    <s v="Handy"/>
    <x v="309"/>
    <n v="255.56400000000005"/>
    <n v="-53.366"/>
  </r>
  <r>
    <s v="TU-2013-HZ4950134-41515"/>
    <x v="143"/>
    <x v="150"/>
    <n v="2"/>
    <x v="0"/>
    <s v="HZ-4950134"/>
    <s v="Henia Zydlo"/>
    <x v="0"/>
    <x v="42"/>
    <s v="Merzifon"/>
    <s v="TEC-PH-5339"/>
    <x v="2"/>
    <s v="Handy"/>
    <x v="310"/>
    <n v="30.384"/>
    <n v="8.8659999999999997"/>
  </r>
  <r>
    <s v="TU-2013-HZ4950134-41515"/>
    <x v="143"/>
    <x v="150"/>
    <n v="2"/>
    <x v="0"/>
    <s v="HZ-4950134"/>
    <s v="Henia Zydlo"/>
    <x v="0"/>
    <x v="42"/>
    <s v="Merzifon"/>
    <s v="OFF-EN-5044"/>
    <x v="1"/>
    <s v="Brief"/>
    <x v="311"/>
    <n v="38.448000000000008"/>
    <n v="3.7519999999999998"/>
  </r>
  <r>
    <s v="TU-2013-AI855134-41518"/>
    <x v="150"/>
    <x v="156"/>
    <n v="5"/>
    <x v="1"/>
    <s v="AI-855134"/>
    <s v="Arianne Irving"/>
    <x v="0"/>
    <x v="15"/>
    <s v="Elbistan"/>
    <s v="FUR-BO-5761"/>
    <x v="0"/>
    <s v="Bücherregal"/>
    <x v="312"/>
    <n v="352.536"/>
    <n v="-193.94399999999996"/>
  </r>
  <r>
    <s v="TU-2013-AI855134-41518"/>
    <x v="150"/>
    <x v="156"/>
    <n v="5"/>
    <x v="1"/>
    <s v="AI-855134"/>
    <s v="Arianne Irving"/>
    <x v="0"/>
    <x v="15"/>
    <s v="Elbistan"/>
    <s v="OFF-AP-4953"/>
    <x v="1"/>
    <s v="Werkzeug"/>
    <x v="313"/>
    <n v="28.188000000000002"/>
    <n v="2.4500000000000002"/>
  </r>
  <r>
    <s v="TU-2013-VW11775134-41519"/>
    <x v="151"/>
    <x v="157"/>
    <n v="1"/>
    <x v="0"/>
    <s v="VW-11775134"/>
    <s v="Victoria Wilson"/>
    <x v="1"/>
    <x v="4"/>
    <s v="Kartal"/>
    <s v="TEC-PH-5835"/>
    <x v="2"/>
    <s v="Handy"/>
    <x v="113"/>
    <n v="55.776000000000003"/>
    <n v="-26.513999999999996"/>
  </r>
  <r>
    <s v="TU-2013-TH11235134-41520"/>
    <x v="152"/>
    <x v="158"/>
    <n v="1"/>
    <x v="0"/>
    <s v="TH-11235134"/>
    <s v="Tiffany House"/>
    <x v="1"/>
    <x v="10"/>
    <s v="Ceyhan"/>
    <s v="OFF-ST-5702"/>
    <x v="1"/>
    <s v="Lagerung"/>
    <x v="314"/>
    <n v="84.66"/>
    <n v="33.869999999999997"/>
  </r>
  <r>
    <s v="TU-2013-TH11235134-41520"/>
    <x v="152"/>
    <x v="158"/>
    <n v="1"/>
    <x v="0"/>
    <s v="TH-11235134"/>
    <s v="Tiffany House"/>
    <x v="1"/>
    <x v="10"/>
    <s v="Ceyhan"/>
    <s v="OFF-AR-3555"/>
    <x v="1"/>
    <s v="Kunst"/>
    <x v="315"/>
    <n v="20.712000000000003"/>
    <n v="9.5380000000000003"/>
  </r>
  <r>
    <s v="TU-2013-TH11235134-41520"/>
    <x v="152"/>
    <x v="158"/>
    <n v="1"/>
    <x v="0"/>
    <s v="TH-11235134"/>
    <s v="Tiffany House"/>
    <x v="1"/>
    <x v="10"/>
    <s v="Ceyhan"/>
    <s v="OFF-ST-6025"/>
    <x v="1"/>
    <s v="Lagerung"/>
    <x v="316"/>
    <n v="4.32"/>
    <n v="-1.69"/>
  </r>
  <r>
    <s v="TU-2013-TH11235134-41520"/>
    <x v="152"/>
    <x v="158"/>
    <n v="1"/>
    <x v="0"/>
    <s v="TH-11235134"/>
    <s v="Tiffany House"/>
    <x v="1"/>
    <x v="10"/>
    <s v="Ceyhan"/>
    <s v="OFF-BI-3714"/>
    <x v="1"/>
    <s v="Abdeckung"/>
    <x v="61"/>
    <n v="11.52"/>
    <n v="2"/>
  </r>
  <r>
    <s v="TU-2013-RF9840134-41528"/>
    <x v="153"/>
    <x v="159"/>
    <n v="5"/>
    <x v="1"/>
    <s v="RF-9840134"/>
    <s v="Roy Französisch"/>
    <x v="0"/>
    <x v="0"/>
    <s v="Orhangazi"/>
    <s v="OFF-BI-3738"/>
    <x v="1"/>
    <s v="Abdeckung"/>
    <x v="317"/>
    <n v="12.192"/>
    <n v="2.6080000000000001"/>
  </r>
  <r>
    <s v="TU-2013-LS6975134-41529"/>
    <x v="154"/>
    <x v="159"/>
    <n v="4"/>
    <x v="0"/>
    <s v="LS-6975134"/>
    <s v="Lindsay Shagiari"/>
    <x v="2"/>
    <x v="18"/>
    <s v="Silifke"/>
    <s v="TEC-AC-4165"/>
    <x v="2"/>
    <s v="Accessoire"/>
    <x v="318"/>
    <n v="46.355999999999995"/>
    <n v="7.5439999999999996"/>
  </r>
  <r>
    <s v="TU-2013-PO9195134-41530"/>
    <x v="155"/>
    <x v="160"/>
    <n v="6"/>
    <x v="1"/>
    <s v="PO-9195134"/>
    <s v="Phillina Ober"/>
    <x v="2"/>
    <x v="5"/>
    <s v="Çankaya"/>
    <s v="OFF-ST-6272"/>
    <x v="1"/>
    <s v="Lagerung"/>
    <x v="50"/>
    <n v="131.184"/>
    <n v="-18.396000000000001"/>
  </r>
  <r>
    <s v="TU-2013-PO9195134-41530"/>
    <x v="155"/>
    <x v="160"/>
    <n v="6"/>
    <x v="1"/>
    <s v="PO-9195134"/>
    <s v="Phillina Ober"/>
    <x v="2"/>
    <x v="5"/>
    <s v="Çankaya"/>
    <s v="OFF-PA-4480"/>
    <x v="1"/>
    <s v="Papier"/>
    <x v="319"/>
    <n v="71.496000000000009"/>
    <n v="2.984"/>
  </r>
  <r>
    <s v="TU-2013-PO9195134-41530"/>
    <x v="155"/>
    <x v="160"/>
    <n v="6"/>
    <x v="1"/>
    <s v="PO-9195134"/>
    <s v="Phillina Ober"/>
    <x v="2"/>
    <x v="5"/>
    <s v="Çankaya"/>
    <s v="FUR-CH-5395"/>
    <x v="0"/>
    <s v="Stuhl"/>
    <x v="320"/>
    <n v="51.6"/>
    <n v="1.92"/>
  </r>
  <r>
    <s v="TU-2013-PO9195134-41530"/>
    <x v="155"/>
    <x v="160"/>
    <n v="6"/>
    <x v="1"/>
    <s v="PO-9195134"/>
    <s v="Phillina Ober"/>
    <x v="2"/>
    <x v="5"/>
    <s v="Çankaya"/>
    <s v="OFF-AR-3477"/>
    <x v="1"/>
    <s v="Kunst"/>
    <x v="321"/>
    <n v="42.096000000000004"/>
    <n v="3.1640000000000001"/>
  </r>
  <r>
    <s v="TU-2013-KW6570134-41530"/>
    <x v="155"/>
    <x v="159"/>
    <n v="3"/>
    <x v="0"/>
    <s v="KW-6570134"/>
    <s v="Kelly Williams"/>
    <x v="0"/>
    <x v="4"/>
    <s v="Üsküdar"/>
    <s v="TEC-CO-4576"/>
    <x v="2"/>
    <s v="Fotokopie"/>
    <x v="322"/>
    <n v="127.82400000000001"/>
    <n v="-4.766"/>
  </r>
  <r>
    <s v="TU-2013-KW6570134-41530"/>
    <x v="155"/>
    <x v="159"/>
    <n v="3"/>
    <x v="0"/>
    <s v="KW-6570134"/>
    <s v="Kelly Williams"/>
    <x v="0"/>
    <x v="4"/>
    <s v="Üsküdar"/>
    <s v="OFF-AR-6117"/>
    <x v="1"/>
    <s v="Kunst"/>
    <x v="323"/>
    <n v="20.303999999999998"/>
    <n v="-3.7160000000000002"/>
  </r>
  <r>
    <s v="TU-2013-KW6570134-41530"/>
    <x v="155"/>
    <x v="159"/>
    <n v="3"/>
    <x v="0"/>
    <s v="KW-6570134"/>
    <s v="Kelly Williams"/>
    <x v="0"/>
    <x v="4"/>
    <s v="Üsküdar"/>
    <s v="OFF-AR-3546"/>
    <x v="1"/>
    <s v="Kunst"/>
    <x v="324"/>
    <n v="11.376000000000001"/>
    <n v="1.89"/>
  </r>
  <r>
    <s v="TU-2013-NP8325134-41531"/>
    <x v="156"/>
    <x v="160"/>
    <n v="5"/>
    <x v="1"/>
    <s v="NP-8325134"/>
    <s v="Naresj Patel"/>
    <x v="0"/>
    <x v="27"/>
    <s v="Antakya"/>
    <s v="OFF-ST-6264"/>
    <x v="1"/>
    <s v="Lagerung"/>
    <x v="325"/>
    <n v="162.57599999999999"/>
    <n v="-117.92399999999995"/>
  </r>
  <r>
    <s v="TU-2013-DL2925134-41534"/>
    <x v="157"/>
    <x v="161"/>
    <n v="4"/>
    <x v="0"/>
    <s v="DL-2925134"/>
    <s v="Daniel Lacy"/>
    <x v="0"/>
    <x v="1"/>
    <s v="Nizip"/>
    <s v="OFF-ST-6275"/>
    <x v="1"/>
    <s v="Lagerung"/>
    <x v="56"/>
    <n v="42.984000000000009"/>
    <n v="1.6359999999999999"/>
  </r>
  <r>
    <s v="TU-2013-DL2925134-41534"/>
    <x v="157"/>
    <x v="161"/>
    <n v="4"/>
    <x v="0"/>
    <s v="DL-2925134"/>
    <s v="Daniel Lacy"/>
    <x v="0"/>
    <x v="1"/>
    <s v="Nizip"/>
    <s v="FUR-BO-4854"/>
    <x v="0"/>
    <s v="Bücherregal"/>
    <x v="326"/>
    <n v="49.76400000000001"/>
    <n v="4.7160000000000002"/>
  </r>
  <r>
    <s v="TU-2013-LA6780134-41535"/>
    <x v="158"/>
    <x v="162"/>
    <n v="2"/>
    <x v="0"/>
    <s v="LA-6780134"/>
    <s v="Laura Armstrong"/>
    <x v="1"/>
    <x v="26"/>
    <s v="Kemer"/>
    <s v="OFF-AR-5932"/>
    <x v="1"/>
    <s v="Kunst"/>
    <x v="327"/>
    <n v="74.784000000000006"/>
    <n v="24.335999999999999"/>
  </r>
  <r>
    <s v="TU-2013-LW6990134-41535"/>
    <x v="158"/>
    <x v="161"/>
    <n v="3"/>
    <x v="0"/>
    <s v="LW-6990134"/>
    <s v="Lindsay Williams"/>
    <x v="1"/>
    <x v="29"/>
    <s v="Salihli"/>
    <s v="TEC-AC-3397"/>
    <x v="2"/>
    <s v="Accessoire"/>
    <x v="328"/>
    <n v="47.400000000000006"/>
    <n v="8.76"/>
  </r>
  <r>
    <s v="TU-2013-LW6990134-41535"/>
    <x v="158"/>
    <x v="161"/>
    <n v="3"/>
    <x v="0"/>
    <s v="LW-6990134"/>
    <s v="Lindsay Williams"/>
    <x v="1"/>
    <x v="29"/>
    <s v="Salihli"/>
    <s v="OFF-AR-6119"/>
    <x v="1"/>
    <s v="Kunst"/>
    <x v="329"/>
    <n v="9.9120000000000008"/>
    <n v="2.948"/>
  </r>
  <r>
    <s v="TU-2013-GM4680134-41536"/>
    <x v="159"/>
    <x v="163"/>
    <n v="4"/>
    <x v="0"/>
    <s v="GM-4680134"/>
    <s v="Greg Matthias"/>
    <x v="0"/>
    <x v="3"/>
    <s v="Torbalı"/>
    <s v="OFF-BI-3247"/>
    <x v="1"/>
    <s v="Abdeckung"/>
    <x v="330"/>
    <n v="20.111999999999998"/>
    <n v="-3.6880000000000002"/>
  </r>
  <r>
    <s v="TU-2013-GM4680134-41536"/>
    <x v="159"/>
    <x v="163"/>
    <n v="4"/>
    <x v="0"/>
    <s v="GM-4680134"/>
    <s v="Greg Matthias"/>
    <x v="0"/>
    <x v="3"/>
    <s v="Torbalı"/>
    <s v="OFF-LA-4679"/>
    <x v="1"/>
    <s v="Etikette"/>
    <x v="253"/>
    <n v="4.26"/>
    <n v="1.1200000000000001"/>
  </r>
  <r>
    <s v="TU-2013-JB6045134-41544"/>
    <x v="160"/>
    <x v="164"/>
    <n v="7"/>
    <x v="1"/>
    <s v="JB-6045134"/>
    <s v="Julia Barnett"/>
    <x v="2"/>
    <x v="31"/>
    <s v="Ergani"/>
    <s v="OFF-ST-6272"/>
    <x v="1"/>
    <s v="Lagerung"/>
    <x v="50"/>
    <n v="21.864000000000001"/>
    <n v="3.0659999999999998"/>
  </r>
  <r>
    <s v="TU-2013-JB6045134-41544"/>
    <x v="160"/>
    <x v="164"/>
    <n v="7"/>
    <x v="1"/>
    <s v="JB-6045134"/>
    <s v="Julia Barnett"/>
    <x v="2"/>
    <x v="31"/>
    <s v="Ergani"/>
    <s v="OFF-PA-3990"/>
    <x v="1"/>
    <s v="Papier"/>
    <x v="331"/>
    <n v="24.552000000000003"/>
    <n v="2.6280000000000001"/>
  </r>
  <r>
    <s v="TU-2013-MV7485134-41550"/>
    <x v="161"/>
    <x v="165"/>
    <n v="3"/>
    <x v="0"/>
    <s v="MV-7485134"/>
    <s v="Mark Van Huff"/>
    <x v="0"/>
    <x v="13"/>
    <s v="Selçuklu"/>
    <s v="OFF-ST-4108"/>
    <x v="1"/>
    <s v="Lagerung"/>
    <x v="31"/>
    <n v="18.815999999999999"/>
    <n v="4.8940000000000001"/>
  </r>
  <r>
    <s v="TU-2013-JS5595134-41551"/>
    <x v="162"/>
    <x v="166"/>
    <n v="5"/>
    <x v="1"/>
    <s v="JS-5595134"/>
    <s v="Jill Stevenson"/>
    <x v="1"/>
    <x v="4"/>
    <s v="Kartal"/>
    <s v="OFF-AP-4499"/>
    <x v="1"/>
    <s v="Werkzeug"/>
    <x v="332"/>
    <n v="226.608"/>
    <n v="-32.932000000000002"/>
  </r>
  <r>
    <s v="TU-2013-JS5595134-41551"/>
    <x v="162"/>
    <x v="166"/>
    <n v="5"/>
    <x v="1"/>
    <s v="JS-5595134"/>
    <s v="Jill Stevenson"/>
    <x v="1"/>
    <x v="4"/>
    <s v="Kartal"/>
    <s v="TEC-CO-4591"/>
    <x v="2"/>
    <s v="Fotokopie"/>
    <x v="333"/>
    <n v="151.93199999999999"/>
    <n v="18.327999999999999"/>
  </r>
  <r>
    <s v="TU-2013-JS5595134-41551"/>
    <x v="162"/>
    <x v="166"/>
    <n v="5"/>
    <x v="1"/>
    <s v="JS-5595134"/>
    <s v="Jill Stevenson"/>
    <x v="1"/>
    <x v="4"/>
    <s v="Kartal"/>
    <s v="TEC-CO-4588"/>
    <x v="2"/>
    <s v="Fotokopie"/>
    <x v="334"/>
    <n v="56.987999999999992"/>
    <n v="4.3220000000000001"/>
  </r>
  <r>
    <s v="TU-2013-JS5595134-41551"/>
    <x v="162"/>
    <x v="166"/>
    <n v="5"/>
    <x v="1"/>
    <s v="JS-5595134"/>
    <s v="Jill Stevenson"/>
    <x v="1"/>
    <x v="4"/>
    <s v="Kartal"/>
    <s v="TEC-PH-3134"/>
    <x v="2"/>
    <s v="Handy"/>
    <x v="335"/>
    <n v="29.34"/>
    <n v="3.75"/>
  </r>
  <r>
    <s v="TU-2013-JS5595134-41551"/>
    <x v="162"/>
    <x v="166"/>
    <n v="5"/>
    <x v="1"/>
    <s v="JS-5595134"/>
    <s v="Jill Stevenson"/>
    <x v="1"/>
    <x v="4"/>
    <s v="Kartal"/>
    <s v="OFF-BI-6382"/>
    <x v="1"/>
    <s v="Abdeckung"/>
    <x v="336"/>
    <n v="38.736000000000004"/>
    <n v="2.0640000000000001"/>
  </r>
  <r>
    <s v="TU-2013-NF8475134-41551"/>
    <x v="162"/>
    <x v="167"/>
    <n v="7"/>
    <x v="1"/>
    <s v="NF-8475134"/>
    <s v="Neil Französisch"/>
    <x v="2"/>
    <x v="3"/>
    <s v="Torbalı"/>
    <s v="OFF-EN-4431"/>
    <x v="1"/>
    <s v="Brief"/>
    <x v="337"/>
    <n v="77.472000000000008"/>
    <n v="1.248"/>
  </r>
  <r>
    <s v="TU-2013-NF8475134-41551"/>
    <x v="162"/>
    <x v="167"/>
    <n v="7"/>
    <x v="1"/>
    <s v="NF-8475134"/>
    <s v="Neil Französisch"/>
    <x v="2"/>
    <x v="3"/>
    <s v="Torbalı"/>
    <s v="TEC-CO-4770"/>
    <x v="2"/>
    <s v="Fotokopie"/>
    <x v="338"/>
    <n v="69.012"/>
    <n v="17.268000000000001"/>
  </r>
  <r>
    <s v="TU-2013-NF8475134-41551"/>
    <x v="162"/>
    <x v="167"/>
    <n v="7"/>
    <x v="1"/>
    <s v="NF-8475134"/>
    <s v="Neil Französisch"/>
    <x v="2"/>
    <x v="3"/>
    <s v="Torbalı"/>
    <s v="TEC-AC-5102"/>
    <x v="2"/>
    <s v="Accessoire"/>
    <x v="339"/>
    <n v="49.151999999999994"/>
    <n v="6.8879999999999999"/>
  </r>
  <r>
    <s v="TU-2013-NF8475134-41551"/>
    <x v="162"/>
    <x v="167"/>
    <n v="7"/>
    <x v="1"/>
    <s v="NF-8475134"/>
    <s v="Neil Französisch"/>
    <x v="2"/>
    <x v="3"/>
    <s v="Torbalı"/>
    <s v="OFF-SU-6165"/>
    <x v="1"/>
    <s v="Verbrauchsmaterial"/>
    <x v="340"/>
    <n v="24"/>
    <n v="2.6"/>
  </r>
  <r>
    <s v="TU-2013-BS1755134-41552"/>
    <x v="163"/>
    <x v="166"/>
    <n v="4"/>
    <x v="0"/>
    <s v="BS-1755134"/>
    <s v="Bruce Stewart"/>
    <x v="0"/>
    <x v="19"/>
    <s v="Nazilli"/>
    <s v="OFF-LA-5399"/>
    <x v="1"/>
    <s v="Etikette"/>
    <x v="341"/>
    <n v="3.3360000000000003"/>
    <n v="1.23"/>
  </r>
  <r>
    <s v="TU-2013-SA10830134-41555"/>
    <x v="164"/>
    <x v="168"/>
    <n v="4"/>
    <x v="0"/>
    <s v="SA-10830134"/>
    <s v="Sue Ann Reed"/>
    <x v="0"/>
    <x v="8"/>
    <s v="Bandırma"/>
    <s v="OFF-AP-4962"/>
    <x v="1"/>
    <s v="Werkzeug"/>
    <x v="342"/>
    <n v="211.476"/>
    <n v="-11.054"/>
  </r>
  <r>
    <s v="TU-2013-DB3660134-41558"/>
    <x v="165"/>
    <x v="169"/>
    <n v="5"/>
    <x v="1"/>
    <s v="DB-3660134"/>
    <s v="Duane Benoit"/>
    <x v="0"/>
    <x v="4"/>
    <s v="Kartal"/>
    <s v="TEC-AC-5865"/>
    <x v="2"/>
    <s v="Accessoire"/>
    <x v="343"/>
    <n v="63.432000000000009"/>
    <n v="7.5679999999999996"/>
  </r>
  <r>
    <s v="TU-2013-DB3660134-41558"/>
    <x v="165"/>
    <x v="169"/>
    <n v="5"/>
    <x v="1"/>
    <s v="DB-3660134"/>
    <s v="Duane Benoit"/>
    <x v="0"/>
    <x v="4"/>
    <s v="Kartal"/>
    <s v="OFF-ST-5708"/>
    <x v="1"/>
    <s v="Lagerung"/>
    <x v="344"/>
    <n v="24.48"/>
    <n v="1"/>
  </r>
  <r>
    <s v="TU-2013-KD6270134-41558"/>
    <x v="165"/>
    <x v="170"/>
    <n v="6"/>
    <x v="1"/>
    <s v="KD-6270134"/>
    <s v="Karen Daniels"/>
    <x v="0"/>
    <x v="3"/>
    <s v="Torbalı"/>
    <s v="OFF-AP-4502"/>
    <x v="1"/>
    <s v="Werkzeug"/>
    <x v="345"/>
    <n v="800.20799999999997"/>
    <n v="102.312"/>
  </r>
  <r>
    <s v="TU-2013-KD6270134-41558"/>
    <x v="165"/>
    <x v="170"/>
    <n v="6"/>
    <x v="1"/>
    <s v="KD-6270134"/>
    <s v="Karen Daniels"/>
    <x v="0"/>
    <x v="3"/>
    <s v="Torbalı"/>
    <s v="OFF-AR-3545"/>
    <x v="1"/>
    <s v="Kunst"/>
    <x v="346"/>
    <n v="12.851999999999999"/>
    <n v="-3.227999999999998"/>
  </r>
  <r>
    <s v="TU-2013-AB150134-41571"/>
    <x v="166"/>
    <x v="171"/>
    <n v="5"/>
    <x v="1"/>
    <s v="AB-150134"/>
    <s v="Aimee Bixby"/>
    <x v="0"/>
    <x v="5"/>
    <s v="Sincan"/>
    <s v="OFF-EN-4443"/>
    <x v="1"/>
    <s v="Brief"/>
    <x v="347"/>
    <n v="14.939999999999998"/>
    <n v="2.94"/>
  </r>
  <r>
    <s v="TU-2013-AH465134-41571"/>
    <x v="166"/>
    <x v="172"/>
    <n v="4"/>
    <x v="0"/>
    <s v="AH-465134"/>
    <s v="Amy Hunt"/>
    <x v="0"/>
    <x v="29"/>
    <s v="Akhisar"/>
    <s v="TEC-AC-5117"/>
    <x v="2"/>
    <s v="Accessoire"/>
    <x v="348"/>
    <n v="29.580000000000002"/>
    <n v="6.99"/>
  </r>
  <r>
    <s v="TU-2013-CR2625134-41573"/>
    <x v="167"/>
    <x v="173"/>
    <n v="4"/>
    <x v="0"/>
    <s v="CR-2625134"/>
    <s v="Corey Roper"/>
    <x v="2"/>
    <x v="0"/>
    <s v="Orhangazi"/>
    <s v="TEC-PH-5261"/>
    <x v="2"/>
    <s v="Handy"/>
    <x v="349"/>
    <n v="114.96"/>
    <n v="41.08"/>
  </r>
  <r>
    <s v="TU-2013-CR2625134-41573"/>
    <x v="167"/>
    <x v="173"/>
    <n v="4"/>
    <x v="0"/>
    <s v="CR-2625134"/>
    <s v="Corey Roper"/>
    <x v="2"/>
    <x v="0"/>
    <s v="Orhangazi"/>
    <s v="OFF-FA-6205"/>
    <x v="1"/>
    <s v="Stabilisator"/>
    <x v="350"/>
    <n v="10.055999999999999"/>
    <n v="2.3439999999999999"/>
  </r>
  <r>
    <s v="TU-2013-NP8700134-41580"/>
    <x v="168"/>
    <x v="174"/>
    <n v="3"/>
    <x v="0"/>
    <s v="NP-8700134"/>
    <s v="Nora Preis"/>
    <x v="0"/>
    <x v="4"/>
    <s v="Büyükçekmece"/>
    <s v="TEC-CO-3680"/>
    <x v="2"/>
    <s v="Fotokopie"/>
    <x v="351"/>
    <n v="208.27200000000005"/>
    <n v="28.687999999999999"/>
  </r>
  <r>
    <s v="TU-2013-NP8700134-41580"/>
    <x v="168"/>
    <x v="174"/>
    <n v="3"/>
    <x v="0"/>
    <s v="NP-8700134"/>
    <s v="Nora Preis"/>
    <x v="0"/>
    <x v="4"/>
    <s v="Kartal"/>
    <s v="OFF-SU-4316"/>
    <x v="1"/>
    <s v="Verbrauchsmaterial"/>
    <x v="207"/>
    <n v="129.69600000000003"/>
    <n v="39.143999999999998"/>
  </r>
  <r>
    <s v="TU-2013-SV10815134-41583"/>
    <x v="169"/>
    <x v="175"/>
    <n v="5"/>
    <x v="1"/>
    <s v="SV-10815134"/>
    <s v="Stuart Van"/>
    <x v="1"/>
    <x v="43"/>
    <s v="Gerede"/>
    <s v="TEC-PH-5336"/>
    <x v="2"/>
    <s v="Handy"/>
    <x v="352"/>
    <n v="268.84800000000001"/>
    <n v="29.032"/>
  </r>
  <r>
    <s v="TU-2013-SV10815134-41583"/>
    <x v="169"/>
    <x v="175"/>
    <n v="5"/>
    <x v="1"/>
    <s v="SV-10815134"/>
    <s v="Stuart Van"/>
    <x v="1"/>
    <x v="43"/>
    <s v="Gerede"/>
    <s v="OFF-AR-3454"/>
    <x v="1"/>
    <s v="Kunst"/>
    <x v="140"/>
    <n v="106.12799999999999"/>
    <n v="-11.672000000000001"/>
  </r>
  <r>
    <s v="TU-2013-JL5850134-41583"/>
    <x v="169"/>
    <x v="174"/>
    <n v="0"/>
    <x v="0"/>
    <s v="JL-5850134"/>
    <s v="John Lucas"/>
    <x v="0"/>
    <x v="25"/>
    <s v="Tavas"/>
    <s v="OFF-ST-6261"/>
    <x v="1"/>
    <s v="Lagerung"/>
    <x v="353"/>
    <n v="489.96"/>
    <n v="-41.52"/>
  </r>
  <r>
    <s v="TU-2013-JL5850134-41583"/>
    <x v="169"/>
    <x v="174"/>
    <n v="0"/>
    <x v="0"/>
    <s v="JL-5850134"/>
    <s v="John Lucas"/>
    <x v="0"/>
    <x v="25"/>
    <s v="Tavas"/>
    <s v="OFF-AP-3573"/>
    <x v="1"/>
    <s v="Werkzeug"/>
    <x v="354"/>
    <n v="119.94"/>
    <n v="-80.96999999999997"/>
  </r>
  <r>
    <s v="TU-2013-JL5850134-41583"/>
    <x v="169"/>
    <x v="174"/>
    <n v="0"/>
    <x v="0"/>
    <s v="JL-5850134"/>
    <s v="John Lucas"/>
    <x v="0"/>
    <x v="25"/>
    <s v="Tavas"/>
    <s v="TEC-AC-4163"/>
    <x v="2"/>
    <s v="Accessoire"/>
    <x v="355"/>
    <n v="91.512"/>
    <n v="-10.667999999999999"/>
  </r>
  <r>
    <s v="TU-2013-JL5850134-41583"/>
    <x v="169"/>
    <x v="174"/>
    <n v="0"/>
    <x v="0"/>
    <s v="JL-5850134"/>
    <s v="John Lucas"/>
    <x v="0"/>
    <x v="25"/>
    <s v="Tavas"/>
    <s v="OFF-AR-3539"/>
    <x v="1"/>
    <s v="Kunst"/>
    <x v="356"/>
    <n v="44.208000000000006"/>
    <n v="9.7520000000000007"/>
  </r>
  <r>
    <s v="TU-2013-JL5850134-41583"/>
    <x v="169"/>
    <x v="174"/>
    <n v="0"/>
    <x v="0"/>
    <s v="JL-5850134"/>
    <s v="John Lucas"/>
    <x v="0"/>
    <x v="25"/>
    <s v="Tavas"/>
    <s v="OFF-ST-6274"/>
    <x v="1"/>
    <s v="Lagerung"/>
    <x v="357"/>
    <n v="21.876000000000001"/>
    <n v="9.1639999999999997"/>
  </r>
  <r>
    <s v="TU-2013-MO7950134-41584"/>
    <x v="170"/>
    <x v="176"/>
    <n v="5"/>
    <x v="1"/>
    <s v="MO-7950134"/>
    <s v="Michael Oakman"/>
    <x v="0"/>
    <x v="10"/>
    <s v="Ceyhan"/>
    <s v="OFF-FA-2944"/>
    <x v="1"/>
    <s v="Stabilisator"/>
    <x v="358"/>
    <n v="11.231999999999999"/>
    <n v="2.1680000000000001"/>
  </r>
  <r>
    <s v="TU-2013-CJ1875134-41586"/>
    <x v="171"/>
    <x v="177"/>
    <n v="6"/>
    <x v="1"/>
    <s v="CJ-1875134"/>
    <s v="Carl Jackson"/>
    <x v="1"/>
    <x v="13"/>
    <s v="Selçuklu"/>
    <s v="FUR-BO-4863"/>
    <x v="0"/>
    <s v="Bücherregal"/>
    <x v="359"/>
    <n v="145.35599999999999"/>
    <n v="58.164000000000001"/>
  </r>
  <r>
    <s v="TU-2013-CJ1875134-41586"/>
    <x v="171"/>
    <x v="177"/>
    <n v="6"/>
    <x v="1"/>
    <s v="CJ-1875134"/>
    <s v="Carl Jackson"/>
    <x v="1"/>
    <x v="13"/>
    <s v="Selçuklu"/>
    <s v="OFF-PA-4002"/>
    <x v="1"/>
    <s v="Papier"/>
    <x v="360"/>
    <n v="10.596000000000002"/>
    <n v="1.1539999999999999"/>
  </r>
  <r>
    <s v="TU-2013-CJ1875134-41586"/>
    <x v="171"/>
    <x v="177"/>
    <n v="6"/>
    <x v="1"/>
    <s v="CJ-1875134"/>
    <s v="Carl Jackson"/>
    <x v="1"/>
    <x v="13"/>
    <s v="Selçuklu"/>
    <s v="OFF-LA-6045"/>
    <x v="1"/>
    <s v="Etikette"/>
    <x v="188"/>
    <n v="4.4400000000000004"/>
    <n v="1"/>
  </r>
  <r>
    <s v="TU-2013-BP1185134-41586"/>
    <x v="171"/>
    <x v="176"/>
    <n v="3"/>
    <x v="0"/>
    <s v="BP-1185134"/>
    <s v="Ben Peterman"/>
    <x v="1"/>
    <x v="21"/>
    <s v="Darende"/>
    <s v="TEC-MA-5511"/>
    <x v="2"/>
    <s v="Maschine"/>
    <x v="361"/>
    <n v="106.26000000000002"/>
    <n v="16.75"/>
  </r>
  <r>
    <s v="TU-2013-BP1185134-41586"/>
    <x v="171"/>
    <x v="176"/>
    <n v="3"/>
    <x v="0"/>
    <s v="BP-1185134"/>
    <s v="Ben Peterman"/>
    <x v="1"/>
    <x v="21"/>
    <s v="Darende"/>
    <s v="FUR-CH-4628"/>
    <x v="0"/>
    <s v="Stuhl"/>
    <x v="362"/>
    <n v="18.059999999999999"/>
    <n v="2.21"/>
  </r>
  <r>
    <s v="TU-2013-BP1185134-41586"/>
    <x v="171"/>
    <x v="176"/>
    <n v="3"/>
    <x v="0"/>
    <s v="BP-1185134"/>
    <s v="Ben Peterman"/>
    <x v="1"/>
    <x v="21"/>
    <s v="Darende"/>
    <s v="OFF-AR-3539"/>
    <x v="1"/>
    <s v="Kunst"/>
    <x v="356"/>
    <n v="11.052000000000001"/>
    <n v="2.4380000000000002"/>
  </r>
  <r>
    <s v="TU-2013-NL8310134-41589"/>
    <x v="172"/>
    <x v="178"/>
    <n v="5"/>
    <x v="1"/>
    <s v="NL-8310134"/>
    <s v="Nancy Lomonaco"/>
    <x v="2"/>
    <x v="4"/>
    <s v="Üsküdar"/>
    <s v="OFF-ST-4097"/>
    <x v="1"/>
    <s v="Lagerung"/>
    <x v="363"/>
    <n v="18.996000000000002"/>
    <n v="3.714"/>
  </r>
  <r>
    <s v="TU-2013-BD1635134-41591"/>
    <x v="173"/>
    <x v="179"/>
    <n v="7"/>
    <x v="1"/>
    <s v="BD-1635134"/>
    <s v="Brian Derr"/>
    <x v="0"/>
    <x v="5"/>
    <s v="Etimesgut"/>
    <s v="FUR-BO-3890"/>
    <x v="0"/>
    <s v="Bücherregal"/>
    <x v="364"/>
    <n v="165.31200000000001"/>
    <n v="13.598000000000001"/>
  </r>
  <r>
    <s v="TU-2013-TC10980134-41591"/>
    <x v="173"/>
    <x v="180"/>
    <n v="4"/>
    <x v="0"/>
    <s v="TC-10980134"/>
    <s v="Tamara Chand"/>
    <x v="1"/>
    <x v="4"/>
    <s v="Büyükçekmece"/>
    <s v="FUR-FU-3047"/>
    <x v="0"/>
    <s v="Möbel"/>
    <x v="365"/>
    <n v="211.92000000000004"/>
    <n v="32.78"/>
  </r>
  <r>
    <s v="TU-2013-KB6315134-41593"/>
    <x v="174"/>
    <x v="181"/>
    <n v="6"/>
    <x v="1"/>
    <s v="KB-6315134"/>
    <s v="Karl Braun"/>
    <x v="0"/>
    <x v="4"/>
    <s v="Kartal"/>
    <s v="FUR-BO-3889"/>
    <x v="0"/>
    <s v="Bücherregal"/>
    <x v="19"/>
    <n v="164.08800000000002"/>
    <n v="-10.772"/>
  </r>
  <r>
    <s v="TU-2013-KB6315134-41593"/>
    <x v="174"/>
    <x v="181"/>
    <n v="6"/>
    <x v="1"/>
    <s v="KB-6315134"/>
    <s v="Karl Braun"/>
    <x v="0"/>
    <x v="4"/>
    <s v="Kartal"/>
    <s v="OFF-ST-6264"/>
    <x v="1"/>
    <s v="Lagerung"/>
    <x v="325"/>
    <n v="81.287999999999997"/>
    <n v="5.9619999999999997"/>
  </r>
  <r>
    <s v="TU-2013-KB6315134-41593"/>
    <x v="174"/>
    <x v="181"/>
    <n v="6"/>
    <x v="1"/>
    <s v="KB-6315134"/>
    <s v="Karl Braun"/>
    <x v="0"/>
    <x v="4"/>
    <s v="Kartal"/>
    <s v="TEC-PH-5265"/>
    <x v="2"/>
    <s v="Handy"/>
    <x v="97"/>
    <n v="57.288000000000004"/>
    <n v="8.7919999999999998"/>
  </r>
  <r>
    <s v="TU-2013-KB6315134-41593"/>
    <x v="174"/>
    <x v="181"/>
    <n v="6"/>
    <x v="1"/>
    <s v="KB-6315134"/>
    <s v="Karl Braun"/>
    <x v="0"/>
    <x v="4"/>
    <s v="Kartal"/>
    <s v="OFF-BI-3717"/>
    <x v="1"/>
    <s v="Abdeckung"/>
    <x v="366"/>
    <n v="32.400000000000006"/>
    <n v="12.68"/>
  </r>
  <r>
    <s v="TU-2013-CM2655134-41593"/>
    <x v="174"/>
    <x v="182"/>
    <n v="3"/>
    <x v="0"/>
    <s v="CM-2655134"/>
    <s v="Corinna Mitchell"/>
    <x v="2"/>
    <x v="23"/>
    <s v="Siverek"/>
    <s v="TEC-PH-5831"/>
    <x v="2"/>
    <s v="Handy"/>
    <x v="367"/>
    <n v="156.74400000000003"/>
    <n v="12.536"/>
  </r>
  <r>
    <s v="TU-2013-CM2655134-41593"/>
    <x v="174"/>
    <x v="182"/>
    <n v="3"/>
    <x v="0"/>
    <s v="CM-2655134"/>
    <s v="Corinna Mitchell"/>
    <x v="2"/>
    <x v="23"/>
    <s v="Siverek"/>
    <s v="OFF-BI-6369"/>
    <x v="1"/>
    <s v="Abdeckung"/>
    <x v="368"/>
    <n v="21.960000000000004"/>
    <n v="-1.58"/>
  </r>
  <r>
    <s v="TU-2013-CM2655134-41593"/>
    <x v="174"/>
    <x v="182"/>
    <n v="3"/>
    <x v="0"/>
    <s v="CM-2655134"/>
    <s v="Corinna Mitchell"/>
    <x v="2"/>
    <x v="23"/>
    <s v="Siverek"/>
    <s v="OFF-AR-3484"/>
    <x v="1"/>
    <s v="Kunst"/>
    <x v="369"/>
    <n v="7.9080000000000004"/>
    <n v="3.5819999999999999"/>
  </r>
  <r>
    <s v="TU-2013-CM2655134-41593"/>
    <x v="174"/>
    <x v="182"/>
    <n v="3"/>
    <x v="0"/>
    <s v="CM-2655134"/>
    <s v="Corinna Mitchell"/>
    <x v="2"/>
    <x v="23"/>
    <s v="Siverek"/>
    <s v="OFF-ST-5694"/>
    <x v="1"/>
    <s v="Lagerung"/>
    <x v="370"/>
    <n v="12.276"/>
    <n v="3.8140000000000001"/>
  </r>
  <r>
    <s v="TU-2013-TB11520134-41594"/>
    <x v="175"/>
    <x v="183"/>
    <n v="3"/>
    <x v="0"/>
    <s v="TB-11520134"/>
    <s v="Tracy Blumstein"/>
    <x v="0"/>
    <x v="5"/>
    <s v="Sincan"/>
    <s v="FUR-BO-5962"/>
    <x v="0"/>
    <s v="Bücherregal"/>
    <x v="371"/>
    <n v="77.831999999999994"/>
    <n v="44.777999999999999"/>
  </r>
  <r>
    <s v="TU-2013-CR2730134-41597"/>
    <x v="176"/>
    <x v="184"/>
    <n v="4"/>
    <x v="0"/>
    <s v="CR-2730134"/>
    <s v="Craig Reiter"/>
    <x v="0"/>
    <x v="5"/>
    <s v="Etimesgut"/>
    <s v="OFF-ST-4029"/>
    <x v="1"/>
    <s v="Lagerung"/>
    <x v="372"/>
    <n v="8.5919999999999987"/>
    <n v="2.34"/>
  </r>
  <r>
    <s v="TU-2013-AB165134-41605"/>
    <x v="177"/>
    <x v="185"/>
    <n v="0"/>
    <x v="0"/>
    <s v="AB-165134"/>
    <s v="Alan Barnes"/>
    <x v="0"/>
    <x v="3"/>
    <s v="Torbalı"/>
    <s v="TEC-CO-3594"/>
    <x v="2"/>
    <s v="Fotokopie"/>
    <x v="203"/>
    <n v="153.19200000000001"/>
    <n v="-13.087999999999999"/>
  </r>
  <r>
    <s v="TU-2013-RB9435134-41606"/>
    <x v="178"/>
    <x v="186"/>
    <n v="3"/>
    <x v="0"/>
    <s v="RB-9435134"/>
    <s v="Richard Bierner"/>
    <x v="0"/>
    <x v="4"/>
    <s v="Beykoz"/>
    <s v="OFF-ST-4266"/>
    <x v="1"/>
    <s v="Lagerung"/>
    <x v="373"/>
    <n v="331.72800000000001"/>
    <n v="22.071999999999999"/>
  </r>
  <r>
    <s v="TU-2013-RB9435134-41606"/>
    <x v="178"/>
    <x v="186"/>
    <n v="3"/>
    <x v="0"/>
    <s v="RB-9435134"/>
    <s v="Richard Bierner"/>
    <x v="0"/>
    <x v="4"/>
    <s v="Kartal"/>
    <s v="TEC-MA-5570"/>
    <x v="2"/>
    <s v="Maschine"/>
    <x v="199"/>
    <n v="135.744"/>
    <n v="19.056000000000001"/>
  </r>
  <r>
    <s v="TU-2013-RB9435134-41606"/>
    <x v="178"/>
    <x v="186"/>
    <n v="3"/>
    <x v="0"/>
    <s v="RB-9435134"/>
    <s v="Richard Bierner"/>
    <x v="0"/>
    <x v="4"/>
    <s v="Kartal"/>
    <s v="OFF-PA-4168"/>
    <x v="1"/>
    <s v="Papier"/>
    <x v="374"/>
    <n v="19.128"/>
    <n v="2.3519999999999999"/>
  </r>
  <r>
    <s v="TU-2013-JL5835134-41611"/>
    <x v="179"/>
    <x v="187"/>
    <n v="5"/>
    <x v="1"/>
    <s v="JL-5835134"/>
    <s v="John Lee"/>
    <x v="0"/>
    <x v="4"/>
    <s v="Kartal"/>
    <s v="TEC-MA-4196"/>
    <x v="2"/>
    <s v="Maschine"/>
    <x v="375"/>
    <n v="67.98"/>
    <n v="8.18"/>
  </r>
  <r>
    <s v="TU-2013-BP1230134-41615"/>
    <x v="180"/>
    <x v="188"/>
    <n v="4"/>
    <x v="0"/>
    <s v="BP-1230134"/>
    <s v="Benjamin Patterson"/>
    <x v="0"/>
    <x v="17"/>
    <s v="Aziziye"/>
    <s v="OFF-PA-4461"/>
    <x v="1"/>
    <s v="Papier"/>
    <x v="376"/>
    <n v="21.012"/>
    <n v="2.0680000000000001"/>
  </r>
  <r>
    <s v="TU-2013-MK7905134-41619"/>
    <x v="181"/>
    <x v="189"/>
    <n v="3"/>
    <x v="0"/>
    <s v="MK-7905134"/>
    <s v="Michael Kennedy"/>
    <x v="1"/>
    <x v="15"/>
    <s v="Elbistan"/>
    <s v="OFF-AR-6110"/>
    <x v="1"/>
    <s v="Kunst"/>
    <x v="34"/>
    <n v="47.04"/>
    <n v="7.04"/>
  </r>
  <r>
    <s v="TU-2013-MK7905134-41619"/>
    <x v="181"/>
    <x v="189"/>
    <n v="3"/>
    <x v="0"/>
    <s v="MK-7905134"/>
    <s v="Michael Kennedy"/>
    <x v="1"/>
    <x v="15"/>
    <s v="Elbistan"/>
    <s v="OFF-AR-3499"/>
    <x v="1"/>
    <s v="Kunst"/>
    <x v="268"/>
    <n v="37.056000000000004"/>
    <n v="1.524"/>
  </r>
  <r>
    <s v="TU-2013-MK7905134-41619"/>
    <x v="181"/>
    <x v="189"/>
    <n v="3"/>
    <x v="0"/>
    <s v="MK-7905134"/>
    <s v="Michael Kennedy"/>
    <x v="1"/>
    <x v="15"/>
    <s v="Elbistan"/>
    <s v="OFF-ST-6038"/>
    <x v="1"/>
    <s v="Lagerung"/>
    <x v="377"/>
    <n v="13.992000000000003"/>
    <n v="-2.8479999999999999"/>
  </r>
  <r>
    <s v="TU-2013-MK7905134-41619"/>
    <x v="181"/>
    <x v="189"/>
    <n v="3"/>
    <x v="0"/>
    <s v="MK-7905134"/>
    <s v="Michael Kennedy"/>
    <x v="1"/>
    <x v="15"/>
    <s v="Elbistan"/>
    <s v="OFF-FA-6202"/>
    <x v="1"/>
    <s v="Stabilisator"/>
    <x v="378"/>
    <n v="6.6000000000000005"/>
    <n v="-2.8200000000000003"/>
  </r>
  <r>
    <s v="TU-2013-JS5595134-41625"/>
    <x v="182"/>
    <x v="190"/>
    <n v="4"/>
    <x v="0"/>
    <s v="JS-5595134"/>
    <s v="Jill Stevenson"/>
    <x v="1"/>
    <x v="40"/>
    <s v="Ortaköy"/>
    <s v="OFF-AR-3528"/>
    <x v="1"/>
    <s v="Kunst"/>
    <x v="201"/>
    <n v="45.45600000000001"/>
    <n v="1.1439999999999999"/>
  </r>
  <r>
    <s v="TU-2013-JS5595134-41625"/>
    <x v="182"/>
    <x v="190"/>
    <n v="4"/>
    <x v="0"/>
    <s v="JS-5595134"/>
    <s v="Jill Stevenson"/>
    <x v="1"/>
    <x v="40"/>
    <s v="Ortaköy"/>
    <s v="FUR-FU-3034"/>
    <x v="0"/>
    <s v="Möbel"/>
    <x v="379"/>
    <n v="43.260000000000005"/>
    <n v="3.01"/>
  </r>
  <r>
    <s v="TU-2013-KB6405134-41625"/>
    <x v="182"/>
    <x v="190"/>
    <n v="4"/>
    <x v="0"/>
    <s v="KB-6405134"/>
    <s v="Katrina Bavinger"/>
    <x v="2"/>
    <x v="8"/>
    <s v="Bandırma"/>
    <s v="OFF-ST-4262"/>
    <x v="1"/>
    <s v="Lagerung"/>
    <x v="40"/>
    <n v="43.007999999999996"/>
    <n v="9.7919999999999998"/>
  </r>
  <r>
    <s v="TU-2013-KB6405134-41625"/>
    <x v="182"/>
    <x v="190"/>
    <n v="4"/>
    <x v="0"/>
    <s v="KB-6405134"/>
    <s v="Katrina Bavinger"/>
    <x v="2"/>
    <x v="8"/>
    <s v="Bandırma"/>
    <s v="OFF-EN-4448"/>
    <x v="1"/>
    <s v="Brief"/>
    <x v="380"/>
    <n v="23.832000000000001"/>
    <n v="-3.2080000000000002"/>
  </r>
  <r>
    <s v="TU-2013-AP915134-41626"/>
    <x v="183"/>
    <x v="191"/>
    <n v="4"/>
    <x v="0"/>
    <s v="AP-915134"/>
    <s v="Arthur Prichep"/>
    <x v="0"/>
    <x v="5"/>
    <s v="Mamak"/>
    <s v="OFF-ST-4269"/>
    <x v="1"/>
    <s v="Lagerung"/>
    <x v="197"/>
    <n v="82.56"/>
    <n v="3.96"/>
  </r>
  <r>
    <s v="TU-2013-TB11280134-41626"/>
    <x v="183"/>
    <x v="192"/>
    <n v="6"/>
    <x v="1"/>
    <s v="TB-11280134"/>
    <s v="Toby Braunhardt"/>
    <x v="0"/>
    <x v="5"/>
    <s v="Çankaya"/>
    <s v="TEC-AC-5117"/>
    <x v="2"/>
    <s v="Accessoire"/>
    <x v="348"/>
    <n v="59.160000000000004"/>
    <n v="7.98"/>
  </r>
  <r>
    <s v="TU-2013-EB4110134-41626"/>
    <x v="183"/>
    <x v="192"/>
    <n v="6"/>
    <x v="1"/>
    <s v="EB-4110134"/>
    <s v="Eugene Barchas"/>
    <x v="0"/>
    <x v="4"/>
    <s v="Kartal"/>
    <s v="FUR-FU-5728"/>
    <x v="0"/>
    <s v="Möbel"/>
    <x v="275"/>
    <n v="175.92000000000004"/>
    <n v="25.52"/>
  </r>
  <r>
    <s v="TU-2013-EB4110134-41626"/>
    <x v="183"/>
    <x v="192"/>
    <n v="6"/>
    <x v="1"/>
    <s v="EB-4110134"/>
    <s v="Eugene Barchas"/>
    <x v="0"/>
    <x v="4"/>
    <s v="Kartal"/>
    <s v="OFF-AP-3860"/>
    <x v="1"/>
    <s v="Werkzeug"/>
    <x v="381"/>
    <n v="30.432000000000002"/>
    <n v="10.667999999999999"/>
  </r>
  <r>
    <s v="TU-2013-EB4110134-41626"/>
    <x v="183"/>
    <x v="192"/>
    <n v="6"/>
    <x v="1"/>
    <s v="EB-4110134"/>
    <s v="Eugene Barchas"/>
    <x v="0"/>
    <x v="4"/>
    <s v="Kartal"/>
    <s v="TEC-AC-5863"/>
    <x v="2"/>
    <s v="Accessoire"/>
    <x v="382"/>
    <n v="15.899999999999999"/>
    <n v="3"/>
  </r>
  <r>
    <s v="TU-2013-AR510134-41627"/>
    <x v="184"/>
    <x v="193"/>
    <n v="4"/>
    <x v="0"/>
    <s v="AR-510134"/>
    <s v="Andrew Roberts"/>
    <x v="0"/>
    <x v="4"/>
    <s v="Kartal"/>
    <s v="OFF-AR-3501"/>
    <x v="1"/>
    <s v="Kunst"/>
    <x v="383"/>
    <n v="76.128"/>
    <n v="14.712"/>
  </r>
  <r>
    <s v="TU-2013-KB6405134-41628"/>
    <x v="185"/>
    <x v="190"/>
    <n v="1"/>
    <x v="0"/>
    <s v="KB-6405134"/>
    <s v="Katrina Bavinger"/>
    <x v="2"/>
    <x v="44"/>
    <s v="Simav"/>
    <s v="OFF-FA-3072"/>
    <x v="1"/>
    <s v="Stabilisator"/>
    <x v="384"/>
    <n v="20.832000000000001"/>
    <n v="9.2080000000000002"/>
  </r>
  <r>
    <s v="TU-2013-MS7710134-41629"/>
    <x v="186"/>
    <x v="194"/>
    <n v="4"/>
    <x v="0"/>
    <s v="MS-7710134"/>
    <s v="Maurice Satty"/>
    <x v="0"/>
    <x v="4"/>
    <s v="Kartal"/>
    <s v="OFF-PA-4150"/>
    <x v="1"/>
    <s v="Papier"/>
    <x v="385"/>
    <n v="45.408000000000008"/>
    <n v="-2.472"/>
  </r>
  <r>
    <s v="TU-2013-AT435134-41633"/>
    <x v="187"/>
    <x v="195"/>
    <n v="4"/>
    <x v="0"/>
    <s v="AT-435134"/>
    <s v="Alyssa Tate"/>
    <x v="2"/>
    <x v="5"/>
    <s v="Çankaya"/>
    <s v="OFF-EN-3104"/>
    <x v="1"/>
    <s v="Brief"/>
    <x v="386"/>
    <n v="9.3960000000000008"/>
    <n v="3.21"/>
  </r>
  <r>
    <s v="TU-2013-ED3885134-41633"/>
    <x v="187"/>
    <x v="196"/>
    <n v="6"/>
    <x v="1"/>
    <s v="ED-3885134"/>
    <s v="Emily Ducich"/>
    <x v="2"/>
    <x v="4"/>
    <s v="Üsküdar"/>
    <s v="TEC-CO-3610"/>
    <x v="2"/>
    <s v="Fotokopie"/>
    <x v="387"/>
    <n v="150.804"/>
    <n v="14.286"/>
  </r>
  <r>
    <s v="TU-2013-ED3885134-41633"/>
    <x v="187"/>
    <x v="196"/>
    <n v="6"/>
    <x v="1"/>
    <s v="ED-3885134"/>
    <s v="Emily Ducich"/>
    <x v="2"/>
    <x v="4"/>
    <s v="Üsküdar"/>
    <s v="TEC-AC-3393"/>
    <x v="2"/>
    <s v="Accessoire"/>
    <x v="388"/>
    <n v="30.815999999999999"/>
    <n v="2.1440000000000001"/>
  </r>
  <r>
    <s v="TU-2013-ED3885134-41633"/>
    <x v="187"/>
    <x v="196"/>
    <n v="6"/>
    <x v="1"/>
    <s v="ED-3885134"/>
    <s v="Emily Ducich"/>
    <x v="2"/>
    <x v="4"/>
    <s v="Üsküdar"/>
    <s v="OFF-AR-5919"/>
    <x v="1"/>
    <s v="Kunst"/>
    <x v="304"/>
    <n v="19.608000000000001"/>
    <n v="2.8519999999999999"/>
  </r>
  <r>
    <s v="TU-2013-ED3885134-41633"/>
    <x v="187"/>
    <x v="196"/>
    <n v="6"/>
    <x v="1"/>
    <s v="ED-3885134"/>
    <s v="Emily Ducich"/>
    <x v="2"/>
    <x v="4"/>
    <s v="Üsküdar"/>
    <s v="OFF-FA-6198"/>
    <x v="1"/>
    <s v="Stabilisator"/>
    <x v="389"/>
    <n v="5.4359999999999999"/>
    <n v="1.02"/>
  </r>
  <r>
    <s v="TU-2013-HG4965134-41633"/>
    <x v="187"/>
    <x v="197"/>
    <n v="2"/>
    <x v="0"/>
    <s v="HG-4965134"/>
    <s v="Henry Goldwyn"/>
    <x v="1"/>
    <x v="34"/>
    <s v="Erciş"/>
    <s v="OFF-AR-6107"/>
    <x v="1"/>
    <s v="Kunst"/>
    <x v="390"/>
    <n v="20.292000000000002"/>
    <n v="4.2080000000000002"/>
  </r>
  <r>
    <s v="TU-2013-HG4965134-41633"/>
    <x v="187"/>
    <x v="197"/>
    <n v="2"/>
    <x v="0"/>
    <s v="HG-4965134"/>
    <s v="Henry Goldwyn"/>
    <x v="1"/>
    <x v="34"/>
    <s v="Erciş"/>
    <s v="OFF-AR-3547"/>
    <x v="1"/>
    <s v="Kunst"/>
    <x v="391"/>
    <n v="5.7960000000000003"/>
    <n v="3.9239999999999999"/>
  </r>
  <r>
    <s v="TU-2013-BO1350134-41635"/>
    <x v="188"/>
    <x v="198"/>
    <n v="7"/>
    <x v="1"/>
    <s v="BO-1350134"/>
    <s v="Bill Overfelt"/>
    <x v="1"/>
    <x v="0"/>
    <s v="Orhangazi"/>
    <s v="OFF-PA-4467"/>
    <x v="1"/>
    <s v="Papier"/>
    <x v="392"/>
    <n v="24.936000000000003"/>
    <n v="3.1240000000000001"/>
  </r>
  <r>
    <s v="TU-2013-BO1350134-41635"/>
    <x v="188"/>
    <x v="198"/>
    <n v="7"/>
    <x v="1"/>
    <s v="BO-1350134"/>
    <s v="Bill Overfelt"/>
    <x v="1"/>
    <x v="0"/>
    <s v="Orhangazi"/>
    <s v="TEC-PH-5350"/>
    <x v="2"/>
    <s v="Handy"/>
    <x v="393"/>
    <n v="55.740000000000009"/>
    <n v="13.82"/>
  </r>
  <r>
    <s v="TU-2014-JS5940134-41641"/>
    <x v="189"/>
    <x v="199"/>
    <n v="5"/>
    <x v="1"/>
    <s v="JS-5940134"/>
    <s v="Joni Sundaresam"/>
    <x v="2"/>
    <x v="8"/>
    <s v="Bandırma"/>
    <s v="OFF-BI-2891"/>
    <x v="1"/>
    <s v="Abdeckung"/>
    <x v="394"/>
    <n v="5.1120000000000001"/>
    <n v="1.22"/>
  </r>
  <r>
    <s v="TU-2014-AG390134-41647"/>
    <x v="190"/>
    <x v="200"/>
    <n v="0"/>
    <x v="0"/>
    <s v="AG-390134"/>
    <s v="Allen Goldenen"/>
    <x v="0"/>
    <x v="7"/>
    <s v="Melikgazi"/>
    <s v="OFF-ST-4105"/>
    <x v="1"/>
    <s v="Lagerung"/>
    <x v="395"/>
    <n v="38.375999999999998"/>
    <n v="4.3440000000000003"/>
  </r>
  <r>
    <s v="TU-2014-AS135134-41649"/>
    <x v="191"/>
    <x v="201"/>
    <n v="5"/>
    <x v="1"/>
    <s v="AS-135134"/>
    <s v="Adrian Shami"/>
    <x v="2"/>
    <x v="5"/>
    <s v="Etimesgut"/>
    <s v="OFF-BI-6377"/>
    <x v="1"/>
    <s v="Abdeckung"/>
    <x v="396"/>
    <n v="9.24"/>
    <n v="2.34"/>
  </r>
  <r>
    <s v="TU-2014-AG300134-41653"/>
    <x v="192"/>
    <x v="202"/>
    <n v="5"/>
    <x v="1"/>
    <s v="AG-300134"/>
    <s v="Aleksandra Gannaway"/>
    <x v="1"/>
    <x v="4"/>
    <s v="Kartal"/>
    <s v="OFF-EN-3663"/>
    <x v="1"/>
    <s v="Brief"/>
    <x v="397"/>
    <n v="113.83200000000001"/>
    <n v="6.3280000000000003"/>
  </r>
  <r>
    <s v="TU-2014-AG300134-41653"/>
    <x v="192"/>
    <x v="202"/>
    <n v="5"/>
    <x v="1"/>
    <s v="AG-300134"/>
    <s v="Aleksandra Gannaway"/>
    <x v="1"/>
    <x v="4"/>
    <s v="Kartal"/>
    <s v="OFF-EN-3096"/>
    <x v="1"/>
    <s v="Brief"/>
    <x v="398"/>
    <n v="35.135999999999996"/>
    <n v="3.2240000000000002"/>
  </r>
  <r>
    <s v="TU-2014-AG300134-41653"/>
    <x v="192"/>
    <x v="202"/>
    <n v="5"/>
    <x v="1"/>
    <s v="AG-300134"/>
    <s v="Aleksandra Gannaway"/>
    <x v="1"/>
    <x v="4"/>
    <s v="Kartal"/>
    <s v="OFF-AR-3500"/>
    <x v="1"/>
    <s v="Kunst"/>
    <x v="399"/>
    <n v="18.635999999999999"/>
    <n v="2.9940000000000002"/>
  </r>
  <r>
    <s v="TU-2014-TC11145134-41656"/>
    <x v="193"/>
    <x v="203"/>
    <n v="4"/>
    <x v="0"/>
    <s v="TC-11145134"/>
    <s v="Theresa Coyne"/>
    <x v="1"/>
    <x v="27"/>
    <s v="İskenderun"/>
    <s v="OFF-LA-3314"/>
    <x v="1"/>
    <s v="Etikette"/>
    <x v="400"/>
    <n v="6.024"/>
    <n v="3.7360000000000002"/>
  </r>
  <r>
    <s v="TU-2014-BP1185134-41657"/>
    <x v="194"/>
    <x v="202"/>
    <n v="1"/>
    <x v="0"/>
    <s v="BP-1185134"/>
    <s v="Ben Peterman"/>
    <x v="1"/>
    <x v="4"/>
    <s v="Kartal"/>
    <s v="TEC-PH-5827"/>
    <x v="2"/>
    <s v="Handy"/>
    <x v="401"/>
    <n v="58.559999999999995"/>
    <n v="8.52"/>
  </r>
  <r>
    <s v="TU-2014-BP1185134-41657"/>
    <x v="194"/>
    <x v="202"/>
    <n v="1"/>
    <x v="0"/>
    <s v="BP-1185134"/>
    <s v="Ben Peterman"/>
    <x v="1"/>
    <x v="4"/>
    <s v="Kartal"/>
    <s v="TEC-PH-3798"/>
    <x v="2"/>
    <s v="Handy"/>
    <x v="244"/>
    <n v="32.220000000000006"/>
    <n v="5.33"/>
  </r>
  <r>
    <s v="TU-2014-EM3960134-41657"/>
    <x v="194"/>
    <x v="204"/>
    <n v="7"/>
    <x v="1"/>
    <s v="EM-3960134"/>
    <s v="Eric Murdock"/>
    <x v="0"/>
    <x v="3"/>
    <s v="Buca"/>
    <s v="TEC-PH-3146"/>
    <x v="2"/>
    <s v="Handy"/>
    <x v="402"/>
    <n v="54.660000000000004"/>
    <n v="9.7200000000000006"/>
  </r>
  <r>
    <s v="TU-2014-RM9675134-41658"/>
    <x v="195"/>
    <x v="205"/>
    <n v="3"/>
    <x v="0"/>
    <s v="RM-9675134"/>
    <s v="Robert Marley"/>
    <x v="2"/>
    <x v="4"/>
    <s v="Üsküdar"/>
    <s v="OFF-ST-4057"/>
    <x v="1"/>
    <s v="Lagerung"/>
    <x v="272"/>
    <n v="307.00800000000004"/>
    <n v="-22.452000000000002"/>
  </r>
  <r>
    <s v="TU-2014-EH4125134-41664"/>
    <x v="196"/>
    <x v="206"/>
    <n v="6"/>
    <x v="1"/>
    <s v="EH-4125134"/>
    <s v="Eugene Hildebrand"/>
    <x v="2"/>
    <x v="4"/>
    <s v="Büyükçekmece"/>
    <s v="TEC-MA-5496"/>
    <x v="2"/>
    <s v="Maschine"/>
    <x v="403"/>
    <n v="20.916"/>
    <n v="-4.3540000000000001"/>
  </r>
  <r>
    <s v="TU-2014-EH4125134-41664"/>
    <x v="196"/>
    <x v="206"/>
    <n v="6"/>
    <x v="1"/>
    <s v="EH-4125134"/>
    <s v="Eugene Hildebrand"/>
    <x v="2"/>
    <x v="4"/>
    <s v="Büyükçekmece"/>
    <s v="OFF-AR-6114"/>
    <x v="1"/>
    <s v="Kunst"/>
    <x v="404"/>
    <n v="8.8800000000000008"/>
    <n v="1.34"/>
  </r>
  <r>
    <s v="TU-2014-TR11325134-41676"/>
    <x v="197"/>
    <x v="207"/>
    <n v="4"/>
    <x v="0"/>
    <s v="TR-11325134"/>
    <s v="Toby Ritter"/>
    <x v="0"/>
    <x v="3"/>
    <s v="Torbalı"/>
    <s v="OFF-ST-4107"/>
    <x v="1"/>
    <s v="Lagerung"/>
    <x v="405"/>
    <n v="19.200000000000003"/>
    <n v="2.96"/>
  </r>
  <r>
    <s v="TU-2014-CV2295134-41678"/>
    <x v="198"/>
    <x v="208"/>
    <n v="5"/>
    <x v="1"/>
    <s v="CV-2295134"/>
    <s v="Christina VanderZanden"/>
    <x v="0"/>
    <x v="25"/>
    <s v="Tavas"/>
    <s v="TEC-MA-6148"/>
    <x v="2"/>
    <s v="Maschine"/>
    <x v="406"/>
    <n v="101.32800000000003"/>
    <n v="43.091999999999999"/>
  </r>
  <r>
    <s v="TU-2014-CV2295134-41678"/>
    <x v="198"/>
    <x v="208"/>
    <n v="5"/>
    <x v="1"/>
    <s v="CV-2295134"/>
    <s v="Christina VanderZanden"/>
    <x v="0"/>
    <x v="25"/>
    <s v="Tavas"/>
    <s v="OFF-AR-3499"/>
    <x v="1"/>
    <s v="Kunst"/>
    <x v="268"/>
    <n v="18.528000000000002"/>
    <n v="5.7619999999999996"/>
  </r>
  <r>
    <s v="TU-2014-CV2295134-41678"/>
    <x v="198"/>
    <x v="208"/>
    <n v="5"/>
    <x v="1"/>
    <s v="CV-2295134"/>
    <s v="Christina VanderZanden"/>
    <x v="0"/>
    <x v="25"/>
    <s v="Tavas"/>
    <s v="OFF-LA-4541"/>
    <x v="1"/>
    <s v="Etikette"/>
    <x v="407"/>
    <n v="8.2800000000000011"/>
    <n v="2.98"/>
  </r>
  <r>
    <s v="TU-2014-MN7935134-41682"/>
    <x v="199"/>
    <x v="209"/>
    <n v="2"/>
    <x v="0"/>
    <s v="MN-7935134"/>
    <s v="Michael Nguyen"/>
    <x v="0"/>
    <x v="1"/>
    <s v="Nizip"/>
    <s v="FUR-CH-5457"/>
    <x v="0"/>
    <s v="Stuhl"/>
    <x v="22"/>
    <n v="140.952"/>
    <n v="15.768000000000001"/>
  </r>
  <r>
    <s v="TU-2014-MN7935134-41682"/>
    <x v="199"/>
    <x v="209"/>
    <n v="2"/>
    <x v="0"/>
    <s v="MN-7935134"/>
    <s v="Michael Nguyen"/>
    <x v="0"/>
    <x v="1"/>
    <s v="Nizip"/>
    <s v="FUR-FU-5739"/>
    <x v="0"/>
    <s v="Möbel"/>
    <x v="408"/>
    <n v="40.320000000000007"/>
    <n v="10.23"/>
  </r>
  <r>
    <s v="TU-2014-EB3840134-41689"/>
    <x v="200"/>
    <x v="210"/>
    <n v="2"/>
    <x v="0"/>
    <s v="EB-3840134"/>
    <s v="Ellis Ballard"/>
    <x v="1"/>
    <x v="4"/>
    <s v="Kartal"/>
    <s v="OFF-ST-5700"/>
    <x v="1"/>
    <s v="Lagerung"/>
    <x v="409"/>
    <n v="84.64800000000001"/>
    <n v="12.182"/>
  </r>
  <r>
    <s v="TU-2014-EB3840134-41689"/>
    <x v="200"/>
    <x v="210"/>
    <n v="2"/>
    <x v="0"/>
    <s v="EB-3840134"/>
    <s v="Ellis Ballard"/>
    <x v="1"/>
    <x v="4"/>
    <s v="Kartal"/>
    <s v="OFF-LA-5383"/>
    <x v="1"/>
    <s v="Etikette"/>
    <x v="410"/>
    <n v="9.84"/>
    <n v="1.84"/>
  </r>
  <r>
    <s v="TU-2014-EB3840134-41689"/>
    <x v="200"/>
    <x v="210"/>
    <n v="2"/>
    <x v="0"/>
    <s v="EB-3840134"/>
    <s v="Ellis Ballard"/>
    <x v="1"/>
    <x v="4"/>
    <s v="Kartal"/>
    <s v="OFF-AR-6124"/>
    <x v="1"/>
    <s v="Kunst"/>
    <x v="223"/>
    <n v="10.584000000000001"/>
    <n v="2.4159999999999999"/>
  </r>
  <r>
    <s v="TU-2014-PK9075134-41689"/>
    <x v="200"/>
    <x v="211"/>
    <n v="4"/>
    <x v="0"/>
    <s v="PK-9075134"/>
    <s v="Pete Kriz"/>
    <x v="0"/>
    <x v="7"/>
    <s v="Melikgazi"/>
    <s v="OFF-ST-6229"/>
    <x v="1"/>
    <s v="Lagerung"/>
    <x v="411"/>
    <n v="13.584000000000001"/>
    <n v="-4.4160000000000004"/>
  </r>
  <r>
    <s v="TU-2014-PK9075134-41689"/>
    <x v="200"/>
    <x v="211"/>
    <n v="4"/>
    <x v="0"/>
    <s v="PK-9075134"/>
    <s v="Pete Kriz"/>
    <x v="0"/>
    <x v="7"/>
    <s v="Melikgazi"/>
    <s v="FUR-FU-3932"/>
    <x v="0"/>
    <s v="Möbel"/>
    <x v="412"/>
    <n v="17.580000000000002"/>
    <n v="4.63"/>
  </r>
  <r>
    <s v="TU-2014-PK9075134-41689"/>
    <x v="200"/>
    <x v="211"/>
    <n v="4"/>
    <x v="0"/>
    <s v="PK-9075134"/>
    <s v="Pete Kriz"/>
    <x v="0"/>
    <x v="7"/>
    <s v="Melikgazi"/>
    <s v="OFF-AR-5918"/>
    <x v="1"/>
    <s v="Kunst"/>
    <x v="18"/>
    <n v="9.4079999999999995"/>
    <n v="2.52"/>
  </r>
  <r>
    <s v="TU-2014-BF1080134-41690"/>
    <x v="201"/>
    <x v="212"/>
    <n v="4"/>
    <x v="0"/>
    <s v="BF-1080134"/>
    <s v="Bart Folk"/>
    <x v="0"/>
    <x v="0"/>
    <s v="Orhangazi"/>
    <s v="FUR-FU-3950"/>
    <x v="0"/>
    <s v="Möbel"/>
    <x v="413"/>
    <n v="41.52000000000001"/>
    <n v="3.48"/>
  </r>
  <r>
    <s v="TU-2014-JC6105134-41690"/>
    <x v="201"/>
    <x v="213"/>
    <n v="7"/>
    <x v="1"/>
    <s v="JC-6105134"/>
    <s v="Julie Creighton"/>
    <x v="1"/>
    <x v="3"/>
    <s v="Torbalı"/>
    <s v="TEC-PH-5838"/>
    <x v="2"/>
    <s v="Handy"/>
    <x v="414"/>
    <n v="54.636000000000003"/>
    <n v="1.954"/>
  </r>
  <r>
    <s v="TU-2014-JC6105134-41690"/>
    <x v="201"/>
    <x v="213"/>
    <n v="7"/>
    <x v="1"/>
    <s v="JC-6105134"/>
    <s v="Julie Creighton"/>
    <x v="1"/>
    <x v="3"/>
    <s v="Torbalı"/>
    <s v="TEC-PH-3151"/>
    <x v="2"/>
    <s v="Handy"/>
    <x v="415"/>
    <n v="49.836000000000006"/>
    <n v="1.204"/>
  </r>
  <r>
    <s v="TU-2014-PM8940134-41692"/>
    <x v="202"/>
    <x v="214"/>
    <n v="6"/>
    <x v="1"/>
    <s v="PM-8940134"/>
    <s v="Paul MacIntyre"/>
    <x v="0"/>
    <x v="17"/>
    <s v="Aziziye"/>
    <s v="FUR-FU-4101"/>
    <x v="0"/>
    <s v="Möbel"/>
    <x v="416"/>
    <n v="12.600000000000001"/>
    <n v="-1.1200000000000001"/>
  </r>
  <r>
    <s v="TU-2014-PM8940134-41692"/>
    <x v="202"/>
    <x v="214"/>
    <n v="6"/>
    <x v="1"/>
    <s v="PM-8940134"/>
    <s v="Paul MacIntyre"/>
    <x v="0"/>
    <x v="17"/>
    <s v="Aziziye"/>
    <s v="OFF-AR-5910"/>
    <x v="1"/>
    <s v="Kunst"/>
    <x v="417"/>
    <n v="25.199999999999996"/>
    <n v="3.96"/>
  </r>
  <r>
    <s v="TU-2014-SV10815134-41696"/>
    <x v="203"/>
    <x v="215"/>
    <n v="5"/>
    <x v="1"/>
    <s v="SV-10815134"/>
    <s v="Stuart Van"/>
    <x v="1"/>
    <x v="34"/>
    <s v="Erciş"/>
    <s v="OFF-ST-4266"/>
    <x v="1"/>
    <s v="Lagerung"/>
    <x v="373"/>
    <n v="331.72800000000001"/>
    <n v="-28.071999999999999"/>
  </r>
  <r>
    <s v="TU-2014-DM2955134-41697"/>
    <x v="204"/>
    <x v="216"/>
    <n v="5"/>
    <x v="1"/>
    <s v="DM-2955134"/>
    <s v="Dario Medina"/>
    <x v="1"/>
    <x v="18"/>
    <s v="Tarsus"/>
    <s v="OFF-PA-4169"/>
    <x v="1"/>
    <s v="Papier"/>
    <x v="418"/>
    <n v="9"/>
    <n v="-1"/>
  </r>
  <r>
    <s v="TU-2014-SC10095134-41698"/>
    <x v="205"/>
    <x v="217"/>
    <n v="7"/>
    <x v="1"/>
    <s v="SC-10095134"/>
    <s v="Sanjit Chand"/>
    <x v="0"/>
    <x v="3"/>
    <s v="Torbalı"/>
    <s v="OFF-ST-6229"/>
    <x v="1"/>
    <s v="Lagerung"/>
    <x v="411"/>
    <n v="6.7920000000000007"/>
    <n v="2.34"/>
  </r>
  <r>
    <s v="TU-2014-MC7635134-41705"/>
    <x v="206"/>
    <x v="218"/>
    <n v="7"/>
    <x v="1"/>
    <s v="MC-7635134"/>
    <s v="Matthew Clasen"/>
    <x v="1"/>
    <x v="4"/>
    <s v="Kartal"/>
    <s v="TEC-AC-5862"/>
    <x v="2"/>
    <s v="Accessoire"/>
    <x v="419"/>
    <n v="16.416"/>
    <n v="2.8239999999999998"/>
  </r>
  <r>
    <s v="TU-2014-EM3825134-41707"/>
    <x v="207"/>
    <x v="219"/>
    <n v="3"/>
    <x v="0"/>
    <s v="EM-3825134"/>
    <s v="Elizabeth Moffitt"/>
    <x v="1"/>
    <x v="4"/>
    <s v="Kartal"/>
    <s v="OFF-AR-6116"/>
    <x v="1"/>
    <s v="Kunst"/>
    <x v="133"/>
    <n v="18.767999999999997"/>
    <n v="-2.2519999999999998"/>
  </r>
  <r>
    <s v="TU-2014-EM3825134-41707"/>
    <x v="207"/>
    <x v="219"/>
    <n v="3"/>
    <x v="0"/>
    <s v="EM-3825134"/>
    <s v="Elizabeth Moffitt"/>
    <x v="1"/>
    <x v="4"/>
    <s v="Kartal"/>
    <s v="OFF-BI-3718"/>
    <x v="1"/>
    <s v="Abdeckung"/>
    <x v="237"/>
    <n v="4.8000000000000007"/>
    <n v="1.72"/>
  </r>
  <r>
    <s v="TU-2014-SF10200134-41711"/>
    <x v="208"/>
    <x v="220"/>
    <n v="5"/>
    <x v="1"/>
    <s v="SF-10200134"/>
    <s v="Sarah Foster"/>
    <x v="0"/>
    <x v="0"/>
    <s v="Orhangazi"/>
    <s v="FUR-BO-4863"/>
    <x v="0"/>
    <s v="Bücherregal"/>
    <x v="359"/>
    <n v="145.35599999999999"/>
    <n v="58.164000000000001"/>
  </r>
  <r>
    <s v="TU-2014-SF10200134-41711"/>
    <x v="208"/>
    <x v="220"/>
    <n v="5"/>
    <x v="1"/>
    <s v="SF-10200134"/>
    <s v="Sarah Foster"/>
    <x v="0"/>
    <x v="0"/>
    <s v="Orhangazi"/>
    <s v="OFF-ST-4260"/>
    <x v="1"/>
    <s v="Lagerung"/>
    <x v="44"/>
    <n v="54.552000000000014"/>
    <n v="5.2080000000000002"/>
  </r>
  <r>
    <s v="TU-2014-ML7410134-41712"/>
    <x v="209"/>
    <x v="218"/>
    <n v="0"/>
    <x v="0"/>
    <s v="ML-7410134"/>
    <s v="Maris LaWare"/>
    <x v="0"/>
    <x v="36"/>
    <s v="Tepebaşı"/>
    <s v="FUR-FU-3943"/>
    <x v="0"/>
    <s v="Möbel"/>
    <x v="420"/>
    <n v="86.927999999999997"/>
    <n v="16.071999999999999"/>
  </r>
  <r>
    <s v="TU-2014-EM4200134-41712"/>
    <x v="209"/>
    <x v="220"/>
    <n v="4"/>
    <x v="0"/>
    <s v="EM-4200134"/>
    <s v="Evan Minnotte"/>
    <x v="2"/>
    <x v="3"/>
    <s v="Torbalı"/>
    <s v="OFF-AR-3469"/>
    <x v="1"/>
    <s v="Kunst"/>
    <x v="305"/>
    <n v="78.287999999999997"/>
    <n v="9.6319999999999997"/>
  </r>
  <r>
    <s v="TU-2014-LC6885134-41718"/>
    <x v="210"/>
    <x v="221"/>
    <n v="5"/>
    <x v="1"/>
    <s v="LC-6885134"/>
    <s v="Lena Creighton"/>
    <x v="0"/>
    <x v="10"/>
    <s v="Ceyhan"/>
    <s v="OFF-AR-3460"/>
    <x v="1"/>
    <s v="Kunst"/>
    <x v="74"/>
    <n v="23.207999999999998"/>
    <n v="1.052"/>
  </r>
  <r>
    <s v="TU-2014-BE1335134-41720"/>
    <x v="211"/>
    <x v="222"/>
    <n v="2"/>
    <x v="0"/>
    <s v="BE-1335134"/>
    <s v="Bill Eplett"/>
    <x v="2"/>
    <x v="4"/>
    <s v="Büyükçekmece"/>
    <s v="FUR-BO-3900"/>
    <x v="0"/>
    <s v="Bücherregal"/>
    <x v="421"/>
    <n v="135.47999999999999"/>
    <n v="72.739999999999995"/>
  </r>
  <r>
    <s v="TU-2014-HK4890134-41733"/>
    <x v="212"/>
    <x v="223"/>
    <n v="3"/>
    <x v="0"/>
    <s v="HK-4890134"/>
    <s v="Heather Kirkland"/>
    <x v="1"/>
    <x v="6"/>
    <s v="Çan"/>
    <s v="OFF-PA-4466"/>
    <x v="1"/>
    <s v="Papier"/>
    <x v="422"/>
    <n v="13.560000000000002"/>
    <n v="2.27"/>
  </r>
  <r>
    <s v="TU-2014-DH3675134-41734"/>
    <x v="213"/>
    <x v="224"/>
    <n v="1"/>
    <x v="0"/>
    <s v="DH-3675134"/>
    <s v="Duane Huffman"/>
    <x v="2"/>
    <x v="4"/>
    <s v="Maltepe"/>
    <s v="OFF-AP-3865"/>
    <x v="1"/>
    <s v="Werkzeug"/>
    <x v="423"/>
    <n v="111.384"/>
    <n v="51.896000000000001"/>
  </r>
  <r>
    <s v="TU-2014-DH3675134-41734"/>
    <x v="213"/>
    <x v="224"/>
    <n v="1"/>
    <x v="0"/>
    <s v="DH-3675134"/>
    <s v="Duane Huffman"/>
    <x v="2"/>
    <x v="4"/>
    <s v="Kartal"/>
    <s v="TEC-MA-4203"/>
    <x v="2"/>
    <s v="Maschine"/>
    <x v="424"/>
    <n v="31.751999999999999"/>
    <n v="7.4779999999999998"/>
  </r>
  <r>
    <s v="TU-2014-JH5430134-41738"/>
    <x v="214"/>
    <x v="225"/>
    <n v="0"/>
    <x v="0"/>
    <s v="JH-5430134"/>
    <s v="Jennifer Halladay"/>
    <x v="0"/>
    <x v="45"/>
    <s v="Akçakoca"/>
    <s v="TEC-PH-3145"/>
    <x v="2"/>
    <s v="Handy"/>
    <x v="425"/>
    <n v="54.696000000000005"/>
    <n v="-8.3940000000000001"/>
  </r>
  <r>
    <s v="TU-2014-JH5430134-41738"/>
    <x v="214"/>
    <x v="225"/>
    <n v="0"/>
    <x v="0"/>
    <s v="JH-5430134"/>
    <s v="Jennifer Halladay"/>
    <x v="0"/>
    <x v="45"/>
    <s v="Akçakoca"/>
    <s v="OFF-PA-6608"/>
    <x v="1"/>
    <s v="Papier"/>
    <x v="233"/>
    <n v="10.5"/>
    <n v="1.1100000000000001"/>
  </r>
  <r>
    <s v="TU-2014-DL2925134-41744"/>
    <x v="215"/>
    <x v="226"/>
    <n v="5"/>
    <x v="1"/>
    <s v="DL-2925134"/>
    <s v="Daniel Lacy"/>
    <x v="0"/>
    <x v="29"/>
    <s v="Soma"/>
    <s v="OFF-PA-4145"/>
    <x v="1"/>
    <s v="Papier"/>
    <x v="426"/>
    <n v="37.68"/>
    <n v="9.2200000000000006"/>
  </r>
  <r>
    <s v="TU-2014-DL2925134-41744"/>
    <x v="215"/>
    <x v="226"/>
    <n v="5"/>
    <x v="1"/>
    <s v="DL-2925134"/>
    <s v="Daniel Lacy"/>
    <x v="0"/>
    <x v="29"/>
    <s v="Soma"/>
    <s v="OFF-BI-3714"/>
    <x v="1"/>
    <s v="Abdeckung"/>
    <x v="61"/>
    <n v="11.52"/>
    <n v="1.21"/>
  </r>
  <r>
    <s v="TU-2014-LS7230134-41747"/>
    <x v="216"/>
    <x v="226"/>
    <n v="2"/>
    <x v="0"/>
    <s v="LS-7230134"/>
    <s v="Lycoris Saunders"/>
    <x v="0"/>
    <x v="4"/>
    <s v="Kartal"/>
    <s v="OFF-AR-5910"/>
    <x v="1"/>
    <s v="Kunst"/>
    <x v="417"/>
    <n v="12.599999999999998"/>
    <n v="5.48"/>
  </r>
  <r>
    <s v="TU-2014-MT8070134-41749"/>
    <x v="217"/>
    <x v="227"/>
    <n v="4"/>
    <x v="0"/>
    <s v="MT-8070134"/>
    <s v="Michelle Tran"/>
    <x v="2"/>
    <x v="10"/>
    <s v="Ceyhan"/>
    <s v="OFF-BI-3715"/>
    <x v="1"/>
    <s v="Abdeckung"/>
    <x v="291"/>
    <n v="139.96800000000002"/>
    <n v="18.792000000000002"/>
  </r>
  <r>
    <s v="TU-2014-JW5220134-41755"/>
    <x v="218"/>
    <x v="228"/>
    <n v="4"/>
    <x v="0"/>
    <s v="JW-5220134"/>
    <s v="Jane Waco"/>
    <x v="1"/>
    <x v="4"/>
    <s v="Kartal"/>
    <s v="OFF-SU-4319"/>
    <x v="1"/>
    <s v="Verbrauchsmaterial"/>
    <x v="242"/>
    <n v="78.816000000000017"/>
    <n v="9.5440000000000005"/>
  </r>
  <r>
    <s v="TU-2014-SC10260134-41755"/>
    <x v="218"/>
    <x v="229"/>
    <n v="3"/>
    <x v="0"/>
    <s v="SC-10260134"/>
    <s v="Scott Cohen"/>
    <x v="1"/>
    <x v="4"/>
    <s v="Kartal"/>
    <s v="OFF-PA-4479"/>
    <x v="1"/>
    <s v="Papier"/>
    <x v="427"/>
    <n v="27.144000000000002"/>
    <n v="2.9359999999999999"/>
  </r>
  <r>
    <s v="TU-2014-SC10260134-41755"/>
    <x v="218"/>
    <x v="229"/>
    <n v="3"/>
    <x v="0"/>
    <s v="SC-10260134"/>
    <s v="Scott Cohen"/>
    <x v="1"/>
    <x v="4"/>
    <s v="Kartal"/>
    <s v="OFF-BI-6370"/>
    <x v="1"/>
    <s v="Abdeckung"/>
    <x v="428"/>
    <n v="11.796000000000001"/>
    <n v="3.5139999999999998"/>
  </r>
  <r>
    <s v="TU-2014-AG765134-41763"/>
    <x v="219"/>
    <x v="230"/>
    <n v="7"/>
    <x v="1"/>
    <s v="AG-765134"/>
    <s v="Anthony Garverick"/>
    <x v="2"/>
    <x v="0"/>
    <s v="Orhangazi"/>
    <s v="OFF-ST-6282"/>
    <x v="1"/>
    <s v="Lagerung"/>
    <x v="429"/>
    <n v="43.751999999999995"/>
    <n v="-4.7080000000000002"/>
  </r>
  <r>
    <s v="TU-2014-AW840134-41767"/>
    <x v="220"/>
    <x v="231"/>
    <n v="2"/>
    <x v="0"/>
    <s v="AW-840134"/>
    <s v="Anthony Witt"/>
    <x v="0"/>
    <x v="36"/>
    <s v="Tepebaşı"/>
    <s v="FUR-BO-3640"/>
    <x v="0"/>
    <s v="Bücherregal"/>
    <x v="430"/>
    <n v="146.73600000000002"/>
    <n v="12.744"/>
  </r>
  <r>
    <s v="TU-2014-AW840134-41767"/>
    <x v="220"/>
    <x v="231"/>
    <n v="2"/>
    <x v="0"/>
    <s v="AW-840134"/>
    <s v="Anthony Witt"/>
    <x v="0"/>
    <x v="36"/>
    <s v="Tepebaşı"/>
    <s v="OFF-AR-3448"/>
    <x v="1"/>
    <s v="Kunst"/>
    <x v="282"/>
    <n v="21.588000000000001"/>
    <n v="4.0519999999999996"/>
  </r>
  <r>
    <s v="TU-2014-AW840134-41767"/>
    <x v="220"/>
    <x v="231"/>
    <n v="2"/>
    <x v="0"/>
    <s v="AW-840134"/>
    <s v="Anthony Witt"/>
    <x v="0"/>
    <x v="36"/>
    <s v="Tepebaşı"/>
    <s v="FUR-FU-3930"/>
    <x v="0"/>
    <s v="Möbel"/>
    <x v="287"/>
    <n v="18.936"/>
    <n v="3.2839999999999998"/>
  </r>
  <r>
    <s v="TU-2014-AH690134-41769"/>
    <x v="221"/>
    <x v="232"/>
    <n v="5"/>
    <x v="1"/>
    <s v="AH-690134"/>
    <s v="Anna Häberlin"/>
    <x v="1"/>
    <x v="4"/>
    <s v="Beykoz"/>
    <s v="OFF-ST-6228"/>
    <x v="1"/>
    <s v="Lagerung"/>
    <x v="431"/>
    <n v="13.200000000000001"/>
    <n v="2.34"/>
  </r>
  <r>
    <s v="TU-2014-SD10485134-41771"/>
    <x v="222"/>
    <x v="233"/>
    <n v="1"/>
    <x v="0"/>
    <s v="SD-10485134"/>
    <s v="Shirley Daniels"/>
    <x v="2"/>
    <x v="0"/>
    <s v="Orhangazi"/>
    <s v="OFF-BI-4825"/>
    <x v="1"/>
    <s v="Abdeckung"/>
    <x v="432"/>
    <n v="5.5920000000000005"/>
    <n v="1.548"/>
  </r>
  <r>
    <s v="TU-2014-MT7815134-41773"/>
    <x v="223"/>
    <x v="234"/>
    <n v="5"/>
    <x v="1"/>
    <s v="MT-7815134"/>
    <s v="Meg Tillman"/>
    <x v="0"/>
    <x v="4"/>
    <s v="Ümraniye"/>
    <s v="TEC-CO-4777"/>
    <x v="2"/>
    <s v="Fotokopie"/>
    <x v="433"/>
    <n v="104.11200000000002"/>
    <n v="8.548"/>
  </r>
  <r>
    <s v="TU-2014-MT7815134-41773"/>
    <x v="223"/>
    <x v="234"/>
    <n v="5"/>
    <x v="1"/>
    <s v="MT-7815134"/>
    <s v="Meg Tillman"/>
    <x v="0"/>
    <x v="4"/>
    <s v="Ümraniye"/>
    <s v="OFF-ST-6261"/>
    <x v="1"/>
    <s v="Lagerung"/>
    <x v="353"/>
    <n v="81.66"/>
    <n v="9.42"/>
  </r>
  <r>
    <s v="TU-2014-MT7815134-41773"/>
    <x v="223"/>
    <x v="234"/>
    <n v="5"/>
    <x v="1"/>
    <s v="MT-7815134"/>
    <s v="Meg Tillman"/>
    <x v="0"/>
    <x v="4"/>
    <s v="Ümraniye"/>
    <s v="OFF-BI-6383"/>
    <x v="1"/>
    <s v="Abdeckung"/>
    <x v="434"/>
    <n v="80.736000000000004"/>
    <n v="-11.144"/>
  </r>
  <r>
    <s v="TU-2014-DN3690134-41776"/>
    <x v="224"/>
    <x v="235"/>
    <n v="4"/>
    <x v="0"/>
    <s v="DN-3690134"/>
    <s v="Duane Noonan"/>
    <x v="0"/>
    <x v="36"/>
    <s v="Tepebaşı"/>
    <s v="OFF-AP-3568"/>
    <x v="1"/>
    <s v="Werkzeug"/>
    <x v="435"/>
    <n v="50.088000000000001"/>
    <n v="25.091999999999999"/>
  </r>
  <r>
    <s v="TU-2014-DN3690134-41776"/>
    <x v="224"/>
    <x v="235"/>
    <n v="4"/>
    <x v="0"/>
    <s v="DN-3690134"/>
    <s v="Duane Noonan"/>
    <x v="0"/>
    <x v="36"/>
    <s v="Tepebaşı"/>
    <s v="OFF-ST-4094"/>
    <x v="1"/>
    <s v="Lagerung"/>
    <x v="436"/>
    <n v="77.472000000000008"/>
    <n v="-4.008"/>
  </r>
  <r>
    <s v="TU-2014-DN3690134-41776"/>
    <x v="224"/>
    <x v="235"/>
    <n v="4"/>
    <x v="0"/>
    <s v="DN-3690134"/>
    <s v="Duane Noonan"/>
    <x v="0"/>
    <x v="36"/>
    <s v="Tepebaşı"/>
    <s v="OFF-ST-6231"/>
    <x v="1"/>
    <s v="Lagerung"/>
    <x v="437"/>
    <n v="6.2279999999999998"/>
    <n v="2.23"/>
  </r>
  <r>
    <s v="TU-2014-LS7200134-41782"/>
    <x v="225"/>
    <x v="236"/>
    <n v="4"/>
    <x v="0"/>
    <s v="LS-7200134"/>
    <s v="Luke Schmidt"/>
    <x v="1"/>
    <x v="4"/>
    <s v="Kartal"/>
    <s v="OFF-FA-6196"/>
    <x v="1"/>
    <s v="Stabilisator"/>
    <x v="438"/>
    <n v="22.560000000000002"/>
    <n v="3.48"/>
  </r>
  <r>
    <s v="TU-2014-EN3780134-41782"/>
    <x v="225"/>
    <x v="236"/>
    <n v="4"/>
    <x v="0"/>
    <s v="EN-3780134"/>
    <s v="Edward Nazzal"/>
    <x v="0"/>
    <x v="4"/>
    <s v="Kartal"/>
    <s v="OFF-FA-2947"/>
    <x v="1"/>
    <s v="Stabilisator"/>
    <x v="439"/>
    <n v="5.580000000000001"/>
    <n v="2.34"/>
  </r>
  <r>
    <s v="TU-2014-DB3210134-41787"/>
    <x v="226"/>
    <x v="237"/>
    <n v="0"/>
    <x v="0"/>
    <s v="DB-3210134"/>
    <s v="Dean Braden"/>
    <x v="0"/>
    <x v="5"/>
    <s v="Çankaya"/>
    <s v="TEC-AC-3381"/>
    <x v="2"/>
    <s v="Accessoire"/>
    <x v="440"/>
    <n v="16.86"/>
    <n v="1.4"/>
  </r>
  <r>
    <s v="TU-2014-KH6330134-41787"/>
    <x v="226"/>
    <x v="238"/>
    <n v="4"/>
    <x v="0"/>
    <s v="KH-6330134"/>
    <s v="Katharine Harms"/>
    <x v="1"/>
    <x v="4"/>
    <s v="Kartal"/>
    <s v="OFF-AP-3582"/>
    <x v="1"/>
    <s v="Werkzeug"/>
    <x v="441"/>
    <n v="30.456000000000007"/>
    <n v="3.6040000000000001"/>
  </r>
  <r>
    <s v="TU-2014-EG3900134-41794"/>
    <x v="227"/>
    <x v="239"/>
    <n v="4"/>
    <x v="0"/>
    <s v="EG-3900134"/>
    <s v="Emily Grady"/>
    <x v="0"/>
    <x v="13"/>
    <s v="Selçuklu"/>
    <s v="TEC-PH-3787"/>
    <x v="2"/>
    <s v="Handy"/>
    <x v="442"/>
    <n v="72.828000000000003"/>
    <n v="6.1920000000000002"/>
  </r>
  <r>
    <s v="TU-2014-GH4665134-41794"/>
    <x v="227"/>
    <x v="239"/>
    <n v="4"/>
    <x v="0"/>
    <s v="GH-4665134"/>
    <s v="Greg Hansen"/>
    <x v="0"/>
    <x v="18"/>
    <s v="Mezitli"/>
    <s v="TEC-CO-4785"/>
    <x v="2"/>
    <s v="Fotokopie"/>
    <x v="443"/>
    <n v="49.572000000000003"/>
    <n v="4.5579999999999998"/>
  </r>
  <r>
    <s v="TU-2014-GH4665134-41794"/>
    <x v="227"/>
    <x v="239"/>
    <n v="4"/>
    <x v="0"/>
    <s v="GH-4665134"/>
    <s v="Greg Hansen"/>
    <x v="0"/>
    <x v="18"/>
    <s v="Mezitli"/>
    <s v="TEC-PH-5824"/>
    <x v="2"/>
    <s v="Handy"/>
    <x v="444"/>
    <n v="30.42"/>
    <n v="2"/>
  </r>
  <r>
    <s v="TU-2014-HF4995134-41795"/>
    <x v="228"/>
    <x v="240"/>
    <n v="4"/>
    <x v="0"/>
    <s v="HF-4995134"/>
    <s v="Herbert Flentye"/>
    <x v="0"/>
    <x v="31"/>
    <s v="Ergani"/>
    <s v="OFF-ST-6262"/>
    <x v="1"/>
    <s v="Lagerung"/>
    <x v="186"/>
    <n v="327.40800000000002"/>
    <n v="62.031999999999996"/>
  </r>
  <r>
    <s v="TU-2014-MJ7740134-41797"/>
    <x v="229"/>
    <x v="241"/>
    <n v="3"/>
    <x v="0"/>
    <s v="MJ-7740134"/>
    <s v="Max Jones"/>
    <x v="0"/>
    <x v="5"/>
    <s v="Çankaya"/>
    <s v="OFF-PA-6616"/>
    <x v="1"/>
    <s v="Papier"/>
    <x v="445"/>
    <n v="16.224"/>
    <n v="1.796"/>
  </r>
  <r>
    <s v="TU-2014-MJ7740134-41797"/>
    <x v="229"/>
    <x v="241"/>
    <n v="3"/>
    <x v="0"/>
    <s v="MJ-7740134"/>
    <s v="Max Jones"/>
    <x v="0"/>
    <x v="5"/>
    <s v="Çankaya"/>
    <s v="TEC-AC-5881"/>
    <x v="2"/>
    <s v="Accessoire"/>
    <x v="446"/>
    <n v="14.448"/>
    <n v="4.4720000000000004"/>
  </r>
  <r>
    <s v="TU-2014-KN6705134-41797"/>
    <x v="229"/>
    <x v="240"/>
    <n v="2"/>
    <x v="0"/>
    <s v="KN-6705134"/>
    <s v="Kristina Nunn"/>
    <x v="2"/>
    <x v="9"/>
    <s v="Zara"/>
    <s v="OFF-LA-6051"/>
    <x v="1"/>
    <s v="Etikette"/>
    <x v="447"/>
    <n v="4.3560000000000008"/>
    <n v="1.304"/>
  </r>
  <r>
    <s v="TU-2014-PK8910134-41798"/>
    <x v="230"/>
    <x v="242"/>
    <n v="6"/>
    <x v="1"/>
    <s v="PK-8910134"/>
    <s v="Paul Knutson"/>
    <x v="2"/>
    <x v="18"/>
    <s v="Silifke"/>
    <s v="TEC-CO-4587"/>
    <x v="2"/>
    <s v="Fotokopie"/>
    <x v="448"/>
    <n v="345.38400000000001"/>
    <n v="62.735999999999997"/>
  </r>
  <r>
    <s v="TU-2014-PK8910134-41798"/>
    <x v="230"/>
    <x v="242"/>
    <n v="6"/>
    <x v="1"/>
    <s v="PK-8910134"/>
    <s v="Paul Knutson"/>
    <x v="2"/>
    <x v="18"/>
    <s v="Silifke"/>
    <s v="FUR-CH-5793"/>
    <x v="0"/>
    <s v="Stuhl"/>
    <x v="449"/>
    <n v="219.84000000000003"/>
    <n v="32"/>
  </r>
  <r>
    <s v="TU-2014-LD7005134-41798"/>
    <x v="230"/>
    <x v="243"/>
    <n v="4"/>
    <x v="0"/>
    <s v="LD-7005134"/>
    <s v="Lisa DeCherney"/>
    <x v="0"/>
    <x v="18"/>
    <s v="Silifke"/>
    <s v="FUR-FU-3028"/>
    <x v="0"/>
    <s v="Möbel"/>
    <x v="450"/>
    <n v="36.071999999999996"/>
    <n v="8.7080000000000002"/>
  </r>
  <r>
    <s v="TU-2014-PK8910134-41798"/>
    <x v="230"/>
    <x v="242"/>
    <n v="6"/>
    <x v="1"/>
    <s v="PK-8910134"/>
    <s v="Paul Knutson"/>
    <x v="2"/>
    <x v="18"/>
    <s v="Silifke"/>
    <s v="OFF-SU-6172"/>
    <x v="1"/>
    <s v="Verbrauchsmaterial"/>
    <x v="451"/>
    <n v="10.092000000000001"/>
    <n v="1.5980000000000001"/>
  </r>
  <r>
    <s v="TU-2014-LD7005134-41798"/>
    <x v="230"/>
    <x v="243"/>
    <n v="4"/>
    <x v="0"/>
    <s v="LD-7005134"/>
    <s v="Lisa DeCherney"/>
    <x v="0"/>
    <x v="18"/>
    <s v="Silifke"/>
    <s v="OFF-BI-3734"/>
    <x v="1"/>
    <s v="Abdeckung"/>
    <x v="452"/>
    <n v="5.4720000000000013"/>
    <n v="0.23"/>
  </r>
  <r>
    <s v="TU-2014-AJ795134-41800"/>
    <x v="231"/>
    <x v="244"/>
    <n v="3"/>
    <x v="0"/>
    <s v="AJ-795134"/>
    <s v="Anthony Johnson"/>
    <x v="1"/>
    <x v="36"/>
    <s v="Tepebaşı"/>
    <s v="OFF-AP-4949"/>
    <x v="1"/>
    <s v="Werkzeug"/>
    <x v="453"/>
    <n v="78.624000000000009"/>
    <n v="11.036"/>
  </r>
  <r>
    <s v="TU-2014-AJ795134-41800"/>
    <x v="231"/>
    <x v="244"/>
    <n v="3"/>
    <x v="0"/>
    <s v="AJ-795134"/>
    <s v="Anthony Johnson"/>
    <x v="1"/>
    <x v="36"/>
    <s v="Tepebaşı"/>
    <s v="OFF-EN-4440"/>
    <x v="1"/>
    <s v="Brief"/>
    <x v="454"/>
    <n v="20.088000000000001"/>
    <n v="1.042"/>
  </r>
  <r>
    <s v="TU-2014-AJ795134-41800"/>
    <x v="231"/>
    <x v="244"/>
    <n v="3"/>
    <x v="0"/>
    <s v="AJ-795134"/>
    <s v="Anthony Johnson"/>
    <x v="1"/>
    <x v="36"/>
    <s v="Tepebaşı"/>
    <s v="OFF-BI-3248"/>
    <x v="1"/>
    <s v="Abdeckung"/>
    <x v="455"/>
    <n v="4.4279999999999999"/>
    <n v="1.222"/>
  </r>
  <r>
    <s v="TU-2014-AJ795134-41800"/>
    <x v="231"/>
    <x v="244"/>
    <n v="3"/>
    <x v="0"/>
    <s v="AJ-795134"/>
    <s v="Anthony Johnson"/>
    <x v="1"/>
    <x v="36"/>
    <s v="Tepebaşı"/>
    <s v="OFF-FA-3044"/>
    <x v="1"/>
    <s v="Stabilisator"/>
    <x v="153"/>
    <n v="4.5600000000000005"/>
    <n v="1.23"/>
  </r>
  <r>
    <s v="TU-2014-SM10950134-41803"/>
    <x v="232"/>
    <x v="245"/>
    <n v="6"/>
    <x v="1"/>
    <s v="SM-10950134"/>
    <s v="Suzanne McNair"/>
    <x v="1"/>
    <x v="5"/>
    <s v="Çankaya"/>
    <s v="OFF-EN-4442"/>
    <x v="1"/>
    <s v="Brief"/>
    <x v="456"/>
    <n v="20.544"/>
    <n v="4.4459999999999997"/>
  </r>
  <r>
    <s v="TU-2014-JS5940134-41803"/>
    <x v="232"/>
    <x v="246"/>
    <n v="4"/>
    <x v="0"/>
    <s v="JS-5940134"/>
    <s v="Joni Sundaresam"/>
    <x v="2"/>
    <x v="46"/>
    <s v="Sarıkamış"/>
    <s v="FUR-BO-3896"/>
    <x v="0"/>
    <s v="Bücherregal"/>
    <x v="457"/>
    <n v="97.656000000000006"/>
    <n v="6.5039999999999996"/>
  </r>
  <r>
    <s v="TU-2014-JS5940134-41803"/>
    <x v="232"/>
    <x v="246"/>
    <n v="4"/>
    <x v="0"/>
    <s v="JS-5940134"/>
    <s v="Joni Sundaresam"/>
    <x v="2"/>
    <x v="46"/>
    <s v="Sarıkamış"/>
    <s v="OFF-AP-4969"/>
    <x v="1"/>
    <s v="Werkzeug"/>
    <x v="458"/>
    <n v="34.128000000000007"/>
    <n v="1.1120000000000001"/>
  </r>
  <r>
    <s v="TU-2014-JS5940134-41803"/>
    <x v="232"/>
    <x v="246"/>
    <n v="4"/>
    <x v="0"/>
    <s v="JS-5940134"/>
    <s v="Joni Sundaresam"/>
    <x v="2"/>
    <x v="46"/>
    <s v="Sarıkamış"/>
    <s v="OFF-BI-6384"/>
    <x v="1"/>
    <s v="Abdeckung"/>
    <x v="459"/>
    <n v="39.168000000000006"/>
    <n v="3.532"/>
  </r>
  <r>
    <s v="TU-2014-JS5940134-41803"/>
    <x v="232"/>
    <x v="246"/>
    <n v="4"/>
    <x v="0"/>
    <s v="JS-5940134"/>
    <s v="Joni Sundaresam"/>
    <x v="2"/>
    <x v="46"/>
    <s v="Sarıkamış"/>
    <s v="OFF-ST-6048"/>
    <x v="1"/>
    <s v="Lagerung"/>
    <x v="172"/>
    <n v="79.38"/>
    <n v="29.79"/>
  </r>
  <r>
    <s v="TU-2014-JS5940134-41803"/>
    <x v="232"/>
    <x v="246"/>
    <n v="4"/>
    <x v="0"/>
    <s v="JS-5940134"/>
    <s v="Joni Sundaresam"/>
    <x v="2"/>
    <x v="46"/>
    <s v="Sarıkamış"/>
    <s v="OFF-AR-3457"/>
    <x v="1"/>
    <s v="Kunst"/>
    <x v="308"/>
    <n v="21.360000000000003"/>
    <n v="7.1"/>
  </r>
  <r>
    <s v="TU-2014-JS5940134-41803"/>
    <x v="232"/>
    <x v="246"/>
    <n v="4"/>
    <x v="0"/>
    <s v="JS-5940134"/>
    <s v="Joni Sundaresam"/>
    <x v="2"/>
    <x v="46"/>
    <s v="Sarıkamış"/>
    <s v="OFF-BI-3293"/>
    <x v="1"/>
    <s v="Abdeckung"/>
    <x v="141"/>
    <n v="4.6320000000000006"/>
    <n v="0.82799999999999996"/>
  </r>
  <r>
    <s v="TU-2014-JS5940134-41803"/>
    <x v="232"/>
    <x v="246"/>
    <n v="4"/>
    <x v="0"/>
    <s v="JS-5940134"/>
    <s v="Joni Sundaresam"/>
    <x v="2"/>
    <x v="46"/>
    <s v="Sarıkamış"/>
    <s v="OFF-FA-3075"/>
    <x v="1"/>
    <s v="Stabilisator"/>
    <x v="460"/>
    <n v="10.968000000000002"/>
    <n v="1.292"/>
  </r>
  <r>
    <s v="TU-2014-JS5940134-41803"/>
    <x v="232"/>
    <x v="246"/>
    <n v="4"/>
    <x v="0"/>
    <s v="JS-5940134"/>
    <s v="Joni Sundaresam"/>
    <x v="2"/>
    <x v="46"/>
    <s v="Sarıkamış"/>
    <s v="OFF-FA-5486"/>
    <x v="1"/>
    <s v="Stabilisator"/>
    <x v="461"/>
    <n v="5.6280000000000001"/>
    <n v="1.252"/>
  </r>
  <r>
    <s v="TU-2014-JS5940134-41803"/>
    <x v="232"/>
    <x v="246"/>
    <n v="4"/>
    <x v="0"/>
    <s v="JS-5940134"/>
    <s v="Joni Sundaresam"/>
    <x v="2"/>
    <x v="46"/>
    <s v="Sarıkamış"/>
    <s v="OFF-AP-4719"/>
    <x v="1"/>
    <s v="Werkzeug"/>
    <x v="462"/>
    <n v="38.640000000000008"/>
    <n v="6.76"/>
  </r>
  <r>
    <s v="TU-2014-CL2700134-41803"/>
    <x v="232"/>
    <x v="247"/>
    <n v="5"/>
    <x v="1"/>
    <s v="CL-2700134"/>
    <s v="Craig Leslie"/>
    <x v="2"/>
    <x v="47"/>
    <s v="Yalova"/>
    <s v="TEC-PH-5342"/>
    <x v="2"/>
    <s v="Handy"/>
    <x v="463"/>
    <n v="29.243999999999996"/>
    <n v="3.1059999999999999"/>
  </r>
  <r>
    <s v="TU-2014-RB9705134-41804"/>
    <x v="233"/>
    <x v="247"/>
    <n v="4"/>
    <x v="0"/>
    <s v="RB-9705134"/>
    <s v="Roger Barcio"/>
    <x v="2"/>
    <x v="4"/>
    <s v="Kartal"/>
    <s v="FUR-TA-3418"/>
    <x v="0"/>
    <s v="Tisch"/>
    <x v="464"/>
    <n v="198.39600000000002"/>
    <n v="-59.544000000000011"/>
  </r>
  <r>
    <s v="TU-2014-RD9810134-41804"/>
    <x v="233"/>
    <x v="242"/>
    <n v="0"/>
    <x v="0"/>
    <s v="RD-9810134"/>
    <s v="Ross DeVincentis"/>
    <x v="2"/>
    <x v="4"/>
    <s v="Kartal"/>
    <s v="OFF-AR-6126"/>
    <x v="1"/>
    <s v="Kunst"/>
    <x v="102"/>
    <n v="35.760000000000005"/>
    <n v="6.66"/>
  </r>
  <r>
    <s v="TU-2014-RD9810134-41804"/>
    <x v="233"/>
    <x v="242"/>
    <n v="0"/>
    <x v="0"/>
    <s v="RD-9810134"/>
    <s v="Ross DeVincentis"/>
    <x v="2"/>
    <x v="4"/>
    <s v="Kartal"/>
    <s v="TEC-MA-5514"/>
    <x v="2"/>
    <s v="Maschine"/>
    <x v="465"/>
    <n v="49.21200000000001"/>
    <n v="2.8980000000000001"/>
  </r>
  <r>
    <s v="TU-2014-RD9810134-41804"/>
    <x v="233"/>
    <x v="242"/>
    <n v="0"/>
    <x v="0"/>
    <s v="RD-9810134"/>
    <s v="Ross DeVincentis"/>
    <x v="2"/>
    <x v="4"/>
    <s v="Kartal"/>
    <s v="OFF-LA-5388"/>
    <x v="1"/>
    <s v="Etikette"/>
    <x v="466"/>
    <n v="3.3480000000000008"/>
    <n v="1"/>
  </r>
  <r>
    <s v="TU-2014-LW6990134-41804"/>
    <x v="233"/>
    <x v="247"/>
    <n v="4"/>
    <x v="0"/>
    <s v="LW-6990134"/>
    <s v="Lindsay Williams"/>
    <x v="1"/>
    <x v="7"/>
    <s v="Melikgazi"/>
    <s v="OFF-SU-4305"/>
    <x v="1"/>
    <s v="Verbrauchsmaterial"/>
    <x v="467"/>
    <n v="180.43199999999999"/>
    <n v="6.5880000000000001"/>
  </r>
  <r>
    <s v="TU-2014-JH5910134-41806"/>
    <x v="234"/>
    <x v="248"/>
    <n v="6"/>
    <x v="1"/>
    <s v="JH-5910134"/>
    <s v="Jonathan Howell"/>
    <x v="0"/>
    <x v="44"/>
    <s v="Simav"/>
    <s v="TEC-CO-3608"/>
    <x v="2"/>
    <s v="Fotokopie"/>
    <x v="468"/>
    <n v="912.59999999999991"/>
    <n v="89.92"/>
  </r>
  <r>
    <s v="TU-2014-AR825134-41807"/>
    <x v="235"/>
    <x v="249"/>
    <n v="4"/>
    <x v="0"/>
    <s v="AR-825134"/>
    <s v="Anthony Rawles"/>
    <x v="1"/>
    <x v="4"/>
    <s v="Kartal"/>
    <s v="OFF-AR-3476"/>
    <x v="1"/>
    <s v="Kunst"/>
    <x v="469"/>
    <n v="41.304000000000002"/>
    <n v="4.4359999999999999"/>
  </r>
  <r>
    <s v="TU-2014-SV10365134-41807"/>
    <x v="235"/>
    <x v="250"/>
    <n v="6"/>
    <x v="1"/>
    <s v="SV-10365134"/>
    <s v="Seth Vernon"/>
    <x v="0"/>
    <x v="4"/>
    <s v="Kartal"/>
    <s v="OFF-AR-3552"/>
    <x v="1"/>
    <s v="Kunst"/>
    <x v="470"/>
    <n v="19.439999999999998"/>
    <n v="3.28"/>
  </r>
  <r>
    <s v="TU-2014-SV10365134-41807"/>
    <x v="235"/>
    <x v="250"/>
    <n v="6"/>
    <x v="1"/>
    <s v="SV-10365134"/>
    <s v="Seth Vernon"/>
    <x v="0"/>
    <x v="4"/>
    <s v="Kartal"/>
    <s v="OFF-PA-6603"/>
    <x v="1"/>
    <s v="Papier"/>
    <x v="471"/>
    <n v="17.952000000000002"/>
    <n v="2.5880000000000001"/>
  </r>
  <r>
    <s v="TU-2014-AR540134-41807"/>
    <x v="235"/>
    <x v="249"/>
    <n v="4"/>
    <x v="0"/>
    <s v="AR-540134"/>
    <s v="Andy Reiter"/>
    <x v="0"/>
    <x v="34"/>
    <s v="Erciş"/>
    <s v="TEC-MA-6145"/>
    <x v="2"/>
    <s v="Maschine"/>
    <x v="472"/>
    <n v="58.343999999999994"/>
    <n v="-7.7560000000000002"/>
  </r>
  <r>
    <s v="TU-2014-AR540134-41807"/>
    <x v="235"/>
    <x v="249"/>
    <n v="4"/>
    <x v="0"/>
    <s v="AR-540134"/>
    <s v="Andy Reiter"/>
    <x v="0"/>
    <x v="34"/>
    <s v="Erciş"/>
    <s v="OFF-AR-3526"/>
    <x v="1"/>
    <s v="Kunst"/>
    <x v="473"/>
    <n v="21.564"/>
    <n v="1.956"/>
  </r>
  <r>
    <s v="TU-2014-AR540134-41807"/>
    <x v="235"/>
    <x v="249"/>
    <n v="4"/>
    <x v="0"/>
    <s v="AR-540134"/>
    <s v="Andy Reiter"/>
    <x v="0"/>
    <x v="34"/>
    <s v="Erciş"/>
    <s v="OFF-AR-3464"/>
    <x v="1"/>
    <s v="Kunst"/>
    <x v="474"/>
    <n v="5.7119999999999997"/>
    <n v="2.23"/>
  </r>
  <r>
    <s v="TU-2014-MG7695134-41808"/>
    <x v="236"/>
    <x v="251"/>
    <n v="7"/>
    <x v="1"/>
    <s v="MG-7695134"/>
    <s v="Maureen Gnade"/>
    <x v="0"/>
    <x v="16"/>
    <s v="Karamürsel"/>
    <s v="TEC-CO-4767"/>
    <x v="2"/>
    <s v="Fotokopie"/>
    <x v="475"/>
    <n v="97.331999999999994"/>
    <n v="4.3479999999999999"/>
  </r>
  <r>
    <s v="TU-2014-MG7695134-41808"/>
    <x v="236"/>
    <x v="251"/>
    <n v="7"/>
    <x v="1"/>
    <s v="MG-7695134"/>
    <s v="Maureen Gnade"/>
    <x v="0"/>
    <x v="16"/>
    <s v="Karamürsel"/>
    <s v="OFF-BI-4805"/>
    <x v="1"/>
    <s v="Abdeckung"/>
    <x v="476"/>
    <n v="48.720000000000006"/>
    <n v="12.24"/>
  </r>
  <r>
    <s v="TU-2014-MG7695134-41808"/>
    <x v="236"/>
    <x v="251"/>
    <n v="7"/>
    <x v="1"/>
    <s v="MG-7695134"/>
    <s v="Maureen Gnade"/>
    <x v="0"/>
    <x v="16"/>
    <s v="Karamürsel"/>
    <s v="OFF-BI-3289"/>
    <x v="1"/>
    <s v="Abdeckung"/>
    <x v="477"/>
    <n v="6.1920000000000002"/>
    <n v="1.1000000000000001"/>
  </r>
  <r>
    <s v="TU-2014-LB6795134-41809"/>
    <x v="237"/>
    <x v="250"/>
    <n v="4"/>
    <x v="0"/>
    <s v="LB-6795134"/>
    <s v="Laurel Beltran"/>
    <x v="2"/>
    <x v="4"/>
    <s v="Üsküdar"/>
    <s v="TEC-PH-5259"/>
    <x v="2"/>
    <s v="Handy"/>
    <x v="478"/>
    <n v="179.06399999999996"/>
    <n v="12.316000000000001"/>
  </r>
  <r>
    <s v="TU-2014-LB6795134-41809"/>
    <x v="237"/>
    <x v="250"/>
    <n v="4"/>
    <x v="0"/>
    <s v="LB-6795134"/>
    <s v="Laurel Beltran"/>
    <x v="2"/>
    <x v="4"/>
    <s v="Üsküdar"/>
    <s v="TEC-MA-6148"/>
    <x v="2"/>
    <s v="Maschine"/>
    <x v="406"/>
    <n v="101.32800000000003"/>
    <n v="4.0919999999999996"/>
  </r>
  <r>
    <s v="TU-2014-LB6795134-41809"/>
    <x v="237"/>
    <x v="250"/>
    <n v="4"/>
    <x v="0"/>
    <s v="LB-6795134"/>
    <s v="Laurel Beltran"/>
    <x v="2"/>
    <x v="4"/>
    <s v="Üsküdar"/>
    <s v="TEC-AC-5888"/>
    <x v="2"/>
    <s v="Accessoire"/>
    <x v="479"/>
    <n v="22.740000000000006"/>
    <n v="4.45"/>
  </r>
  <r>
    <s v="TU-2014-KM6720134-41812"/>
    <x v="238"/>
    <x v="252"/>
    <n v="7"/>
    <x v="1"/>
    <s v="KM-6720134"/>
    <s v="Kunst Miller"/>
    <x v="0"/>
    <x v="2"/>
    <s v="Merkez"/>
    <s v="OFF-BI-2882"/>
    <x v="1"/>
    <s v="Abdeckung"/>
    <x v="252"/>
    <n v="25.296000000000006"/>
    <n v="2.024"/>
  </r>
  <r>
    <s v="TU-2014-DB3405134-41812"/>
    <x v="238"/>
    <x v="253"/>
    <n v="4"/>
    <x v="0"/>
    <s v="DB-3405134"/>
    <s v="Denny Blanton"/>
    <x v="0"/>
    <x v="4"/>
    <s v="Kartal"/>
    <s v="FUR-CH-4530"/>
    <x v="0"/>
    <s v="Stuhl"/>
    <x v="103"/>
    <n v="188.47199999999998"/>
    <n v="-51.857999999999947"/>
  </r>
  <r>
    <s v="TU-2014-CC2610134-41812"/>
    <x v="238"/>
    <x v="254"/>
    <n v="6"/>
    <x v="1"/>
    <s v="CC-2610134"/>
    <s v="Corey Catlett"/>
    <x v="1"/>
    <x v="12"/>
    <s v="Bafra"/>
    <s v="FUR-BO-5951"/>
    <x v="0"/>
    <s v="Bücherregal"/>
    <x v="480"/>
    <n v="174.39600000000002"/>
    <n v="8.8539999999999992"/>
  </r>
  <r>
    <s v="TU-2014-CC2610134-41812"/>
    <x v="238"/>
    <x v="254"/>
    <n v="6"/>
    <x v="1"/>
    <s v="CC-2610134"/>
    <s v="Corey Catlett"/>
    <x v="1"/>
    <x v="12"/>
    <s v="Bafra"/>
    <s v="OFF-ST-6059"/>
    <x v="1"/>
    <s v="Lagerung"/>
    <x v="12"/>
    <n v="19.584000000000003"/>
    <n v="7.3559999999999999"/>
  </r>
  <r>
    <s v="TU-2014-JW5220134-41817"/>
    <x v="239"/>
    <x v="255"/>
    <n v="0"/>
    <x v="0"/>
    <s v="JW-5220134"/>
    <s v="Jane Waco"/>
    <x v="1"/>
    <x v="0"/>
    <s v="Orhangazi"/>
    <s v="TEC-AC-5875"/>
    <x v="2"/>
    <s v="Accessoire"/>
    <x v="481"/>
    <n v="45.048000000000002"/>
    <n v="5.9320000000000004"/>
  </r>
  <r>
    <s v="TU-2014-KL6645134-41818"/>
    <x v="240"/>
    <x v="256"/>
    <n v="2"/>
    <x v="0"/>
    <s v="KL-6645134"/>
    <s v="Ken Lonsdale"/>
    <x v="0"/>
    <x v="5"/>
    <s v="Etimesgut"/>
    <s v="OFF-ST-5707"/>
    <x v="1"/>
    <s v="Lagerung"/>
    <x v="482"/>
    <n v="49.728000000000002"/>
    <n v="6.6920000000000002"/>
  </r>
  <r>
    <s v="TU-2014-KL6645134-41818"/>
    <x v="240"/>
    <x v="256"/>
    <n v="2"/>
    <x v="0"/>
    <s v="KL-6645134"/>
    <s v="Ken Lonsdale"/>
    <x v="0"/>
    <x v="5"/>
    <s v="Etimesgut"/>
    <s v="OFF-PA-5878"/>
    <x v="1"/>
    <s v="Papier"/>
    <x v="483"/>
    <n v="38.112000000000002"/>
    <n v="2.448"/>
  </r>
  <r>
    <s v="TU-2014-JF5565134-41818"/>
    <x v="240"/>
    <x v="256"/>
    <n v="2"/>
    <x v="0"/>
    <s v="JF-5565134"/>
    <s v="Jill Fjeld"/>
    <x v="0"/>
    <x v="3"/>
    <s v="Gaziemir"/>
    <s v="TEC-MA-5542"/>
    <x v="2"/>
    <s v="Maschine"/>
    <x v="484"/>
    <n v="278.30400000000003"/>
    <n v="-27.376000000000001"/>
  </r>
  <r>
    <s v="TU-2014-JF5565134-41818"/>
    <x v="240"/>
    <x v="256"/>
    <n v="2"/>
    <x v="0"/>
    <s v="JF-5565134"/>
    <s v="Jill Fjeld"/>
    <x v="0"/>
    <x v="3"/>
    <s v="Gaziemir"/>
    <s v="OFF-AR-6122"/>
    <x v="1"/>
    <s v="Kunst"/>
    <x v="485"/>
    <n v="16.512"/>
    <n v="6.6479999999999997"/>
  </r>
  <r>
    <s v="TU-2014-JF5565134-41818"/>
    <x v="240"/>
    <x v="256"/>
    <n v="2"/>
    <x v="0"/>
    <s v="JF-5565134"/>
    <s v="Jill Fjeld"/>
    <x v="0"/>
    <x v="3"/>
    <s v="Gaziemir"/>
    <s v="OFF-ST-4062"/>
    <x v="1"/>
    <s v="Lagerung"/>
    <x v="486"/>
    <n v="13.607999999999999"/>
    <n v="-2.4519999999999902"/>
  </r>
  <r>
    <s v="TU-2014-JF5565134-41818"/>
    <x v="240"/>
    <x v="256"/>
    <n v="2"/>
    <x v="0"/>
    <s v="JF-5565134"/>
    <s v="Jill Fjeld"/>
    <x v="0"/>
    <x v="3"/>
    <s v="Gaziemir"/>
    <s v="OFF-AR-3482"/>
    <x v="1"/>
    <s v="Kunst"/>
    <x v="487"/>
    <n v="26.975999999999999"/>
    <n v="1.224"/>
  </r>
  <r>
    <s v="TU-2014-DK3150134-41819"/>
    <x v="241"/>
    <x v="257"/>
    <n v="5"/>
    <x v="1"/>
    <s v="DK-3150134"/>
    <s v="David Kendrick"/>
    <x v="1"/>
    <x v="4"/>
    <s v="Kartal"/>
    <s v="OFF-BI-2913"/>
    <x v="1"/>
    <s v="Abdeckung"/>
    <x v="488"/>
    <n v="6.5280000000000005"/>
    <n v="1.1000000000000001"/>
  </r>
  <r>
    <s v="TU-2014-BP1185134-41822"/>
    <x v="242"/>
    <x v="258"/>
    <n v="4"/>
    <x v="0"/>
    <s v="BP-1185134"/>
    <s v="Ben Peterman"/>
    <x v="1"/>
    <x v="5"/>
    <s v="Sincan"/>
    <s v="TEC-PH-3144"/>
    <x v="2"/>
    <s v="Handy"/>
    <x v="489"/>
    <n v="220.70400000000001"/>
    <n v="-33.576000000000001"/>
  </r>
  <r>
    <s v="TU-2014-BP1185134-41822"/>
    <x v="242"/>
    <x v="258"/>
    <n v="4"/>
    <x v="0"/>
    <s v="BP-1185134"/>
    <s v="Ben Peterman"/>
    <x v="1"/>
    <x v="5"/>
    <s v="Sincan"/>
    <s v="OFF-AR-3549"/>
    <x v="1"/>
    <s v="Kunst"/>
    <x v="200"/>
    <n v="6.9600000000000009"/>
    <n v="-2.88"/>
  </r>
  <r>
    <s v="TU-2014-BP1185134-41822"/>
    <x v="242"/>
    <x v="258"/>
    <n v="4"/>
    <x v="0"/>
    <s v="BP-1185134"/>
    <s v="Ben Peterman"/>
    <x v="1"/>
    <x v="5"/>
    <s v="Sincan"/>
    <s v="OFF-FA-6205"/>
    <x v="1"/>
    <s v="Stabilisator"/>
    <x v="350"/>
    <n v="10.055999999999999"/>
    <n v="3.45"/>
  </r>
  <r>
    <s v="TU-2014-PK9075134-41822"/>
    <x v="242"/>
    <x v="259"/>
    <n v="0"/>
    <x v="0"/>
    <s v="PK-9075134"/>
    <s v="Pete Kriz"/>
    <x v="0"/>
    <x v="4"/>
    <s v="Kadıköy"/>
    <s v="TEC-PH-5841"/>
    <x v="2"/>
    <s v="Handy"/>
    <x v="490"/>
    <n v="254.49600000000001"/>
    <n v="32.664000000000001"/>
  </r>
  <r>
    <s v="TU-2014-PK9075134-41822"/>
    <x v="242"/>
    <x v="259"/>
    <n v="0"/>
    <x v="0"/>
    <s v="PK-9075134"/>
    <s v="Pete Kriz"/>
    <x v="0"/>
    <x v="4"/>
    <s v="Kartal"/>
    <s v="TEC-AC-5221"/>
    <x v="2"/>
    <s v="Accessoire"/>
    <x v="491"/>
    <n v="74.736000000000004"/>
    <n v="-8.2240000000000002"/>
  </r>
  <r>
    <s v="TU-2014-PK9075134-41822"/>
    <x v="242"/>
    <x v="259"/>
    <n v="0"/>
    <x v="0"/>
    <s v="PK-9075134"/>
    <s v="Pete Kriz"/>
    <x v="0"/>
    <x v="4"/>
    <s v="Kartal"/>
    <s v="OFF-ST-5691"/>
    <x v="1"/>
    <s v="Lagerung"/>
    <x v="281"/>
    <n v="56.268000000000008"/>
    <n v="3.0219999999999998"/>
  </r>
  <r>
    <s v="TU-2014-PK9075134-41822"/>
    <x v="242"/>
    <x v="259"/>
    <n v="0"/>
    <x v="0"/>
    <s v="PK-9075134"/>
    <s v="Pete Kriz"/>
    <x v="0"/>
    <x v="4"/>
    <s v="Kartal"/>
    <s v="OFF-BI-3722"/>
    <x v="1"/>
    <s v="Abdeckung"/>
    <x v="492"/>
    <n v="33.192"/>
    <n v="-1.1879999999999999"/>
  </r>
  <r>
    <s v="TU-2014-BP1050134-41823"/>
    <x v="243"/>
    <x v="260"/>
    <n v="6"/>
    <x v="1"/>
    <s v="BP-1050134"/>
    <s v="Barry Pond"/>
    <x v="1"/>
    <x v="4"/>
    <s v="Kartal"/>
    <s v="OFF-AP-3863"/>
    <x v="1"/>
    <s v="Werkzeug"/>
    <x v="493"/>
    <n v="58.800000000000004"/>
    <n v="7.96"/>
  </r>
  <r>
    <s v="TU-2014-BP1050134-41823"/>
    <x v="243"/>
    <x v="260"/>
    <n v="6"/>
    <x v="1"/>
    <s v="BP-1050134"/>
    <s v="Barry Pond"/>
    <x v="1"/>
    <x v="4"/>
    <s v="Kartal"/>
    <s v="TEC-MA-6136"/>
    <x v="2"/>
    <s v="Maschine"/>
    <x v="494"/>
    <n v="65.448000000000008"/>
    <n v="7.282"/>
  </r>
  <r>
    <s v="TU-2014-CA1965134-41828"/>
    <x v="244"/>
    <x v="261"/>
    <n v="6"/>
    <x v="1"/>
    <s v="CA-1965134"/>
    <s v="Carol Adams"/>
    <x v="1"/>
    <x v="5"/>
    <s v="Sincan"/>
    <s v="FUR-CH-4656"/>
    <x v="0"/>
    <s v="Stuhl"/>
    <x v="495"/>
    <n v="183.75599999999997"/>
    <n v="-25.634"/>
  </r>
  <r>
    <s v="TU-2014-CA1965134-41828"/>
    <x v="244"/>
    <x v="261"/>
    <n v="6"/>
    <x v="1"/>
    <s v="CA-1965134"/>
    <s v="Carol Adams"/>
    <x v="1"/>
    <x v="5"/>
    <s v="Sincan"/>
    <s v="TEC-PH-5271"/>
    <x v="2"/>
    <s v="Handy"/>
    <x v="17"/>
    <n v="52.427999999999997"/>
    <n v="4.242"/>
  </r>
  <r>
    <s v="TU-2014-RD9660134-41828"/>
    <x v="244"/>
    <x v="262"/>
    <n v="4"/>
    <x v="0"/>
    <s v="RD-9660134"/>
    <s v="Robert Dilbeck"/>
    <x v="2"/>
    <x v="5"/>
    <s v="Çankaya"/>
    <s v="OFF-AR-6106"/>
    <x v="1"/>
    <s v="Kunst"/>
    <x v="205"/>
    <n v="19.896000000000001"/>
    <n v="5.9340000000000002"/>
  </r>
  <r>
    <s v="TU-2014-RD9660134-41828"/>
    <x v="244"/>
    <x v="262"/>
    <n v="4"/>
    <x v="0"/>
    <s v="RD-9660134"/>
    <s v="Robert Dilbeck"/>
    <x v="2"/>
    <x v="5"/>
    <s v="Çankaya"/>
    <s v="OFF-BI-3739"/>
    <x v="1"/>
    <s v="Abdeckung"/>
    <x v="496"/>
    <n v="21.024000000000001"/>
    <n v="7.4159999999999897"/>
  </r>
  <r>
    <s v="TU-2014-RD9660134-41828"/>
    <x v="244"/>
    <x v="262"/>
    <n v="4"/>
    <x v="0"/>
    <s v="RD-9660134"/>
    <s v="Robert Dilbeck"/>
    <x v="2"/>
    <x v="5"/>
    <s v="Çankaya"/>
    <s v="OFF-AR-3544"/>
    <x v="1"/>
    <s v="Kunst"/>
    <x v="497"/>
    <n v="11.580000000000002"/>
    <n v="4.12"/>
  </r>
  <r>
    <s v="TU-2014-TT11265134-41830"/>
    <x v="245"/>
    <x v="261"/>
    <n v="4"/>
    <x v="0"/>
    <s v="TT-11265134"/>
    <s v="Tim Taslimi"/>
    <x v="1"/>
    <x v="3"/>
    <s v="Torbalı"/>
    <s v="TEC-MA-5004"/>
    <x v="2"/>
    <s v="Maschine"/>
    <x v="498"/>
    <n v="416.59199999999998"/>
    <n v="154.16800000000001"/>
  </r>
  <r>
    <s v="TU-2014-SC10770134-41833"/>
    <x v="246"/>
    <x v="263"/>
    <n v="5"/>
    <x v="1"/>
    <s v="SC-10770134"/>
    <s v="Stewart Carmichael"/>
    <x v="1"/>
    <x v="0"/>
    <s v="Orhangazi"/>
    <s v="TEC-PH-3150"/>
    <x v="2"/>
    <s v="Handy"/>
    <x v="499"/>
    <n v="100.92000000000002"/>
    <n v="-5.88"/>
  </r>
  <r>
    <s v="TU-2014-PJ9015134-41842"/>
    <x v="247"/>
    <x v="264"/>
    <n v="4"/>
    <x v="0"/>
    <s v="PJ-9015134"/>
    <s v="Pauline Johnson"/>
    <x v="0"/>
    <x v="4"/>
    <s v="Bağcılar"/>
    <s v="TEC-MA-6140"/>
    <x v="2"/>
    <s v="Maschine"/>
    <x v="500"/>
    <n v="120.07200000000003"/>
    <n v="17.108000000000001"/>
  </r>
  <r>
    <s v="TU-2014-PJ9015134-41842"/>
    <x v="247"/>
    <x v="264"/>
    <n v="4"/>
    <x v="0"/>
    <s v="PJ-9015134"/>
    <s v="Pauline Johnson"/>
    <x v="0"/>
    <x v="4"/>
    <s v="Bağcılar"/>
    <s v="OFF-ST-4095"/>
    <x v="1"/>
    <s v="Lagerung"/>
    <x v="501"/>
    <n v="78.240000000000009"/>
    <n v="11.6"/>
  </r>
  <r>
    <s v="TU-2014-TP11130134-41842"/>
    <x v="247"/>
    <x v="265"/>
    <n v="5"/>
    <x v="1"/>
    <s v="TP-11130134"/>
    <s v="Theone Pippenger"/>
    <x v="0"/>
    <x v="4"/>
    <s v="Kartal"/>
    <s v="FUR-FU-6237"/>
    <x v="0"/>
    <s v="Möbel"/>
    <x v="502"/>
    <n v="80.496000000000009"/>
    <n v="4.3040000000000003"/>
  </r>
  <r>
    <s v="TU-2014-PJ9015134-41842"/>
    <x v="247"/>
    <x v="264"/>
    <n v="4"/>
    <x v="0"/>
    <s v="PJ-9015134"/>
    <s v="Pauline Johnson"/>
    <x v="0"/>
    <x v="4"/>
    <s v="Bağcılar"/>
    <s v="OFF-FA-2950"/>
    <x v="1"/>
    <s v="Stabilisator"/>
    <x v="503"/>
    <n v="11.712000000000002"/>
    <n v="2.6480000000000001"/>
  </r>
  <r>
    <s v="TU-2014-PJ9015134-41842"/>
    <x v="247"/>
    <x v="264"/>
    <n v="4"/>
    <x v="0"/>
    <s v="PJ-9015134"/>
    <s v="Pauline Johnson"/>
    <x v="0"/>
    <x v="4"/>
    <s v="Bağcılar"/>
    <s v="OFF-PA-5878"/>
    <x v="1"/>
    <s v="Papier"/>
    <x v="483"/>
    <n v="19.056000000000001"/>
    <n v="4.2240000000000002"/>
  </r>
  <r>
    <s v="TU-2014-CS2130134-41843"/>
    <x v="248"/>
    <x v="266"/>
    <n v="5"/>
    <x v="1"/>
    <s v="CS-2130134"/>
    <s v="Chad Sievert"/>
    <x v="0"/>
    <x v="4"/>
    <s v="Kartal"/>
    <s v="FUR-CH-4561"/>
    <x v="0"/>
    <s v="Stuhl"/>
    <x v="504"/>
    <n v="876.52800000000013"/>
    <n v="-70.352000000000004"/>
  </r>
  <r>
    <s v="TU-2014-AR510134-41845"/>
    <x v="249"/>
    <x v="267"/>
    <n v="7"/>
    <x v="1"/>
    <s v="AR-510134"/>
    <s v="Andrew Roberts"/>
    <x v="0"/>
    <x v="3"/>
    <s v="Konak"/>
    <s v="FUR-CH-5807"/>
    <x v="0"/>
    <s v="Stuhl"/>
    <x v="212"/>
    <n v="537.40800000000002"/>
    <n v="-13.352"/>
  </r>
  <r>
    <s v="TU-2014-JJ5760134-41849"/>
    <x v="250"/>
    <x v="268"/>
    <n v="5"/>
    <x v="1"/>
    <s v="JJ-5760134"/>
    <s v="Joel Jenkins"/>
    <x v="2"/>
    <x v="29"/>
    <s v="Akhisar"/>
    <s v="FUR-BO-3640"/>
    <x v="0"/>
    <s v="Bücherregal"/>
    <x v="430"/>
    <n v="146.73600000000002"/>
    <n v="12.744"/>
  </r>
  <r>
    <s v="TU-2014-TB11250134-41849"/>
    <x v="250"/>
    <x v="269"/>
    <n v="0"/>
    <x v="0"/>
    <s v="TB-11250134"/>
    <s v="Tim Brockman"/>
    <x v="0"/>
    <x v="9"/>
    <s v="Zara"/>
    <s v="TEC-AC-3389"/>
    <x v="2"/>
    <s v="Accessoire"/>
    <x v="505"/>
    <n v="270.28799999999995"/>
    <n v="67.571999999999903"/>
  </r>
  <r>
    <s v="TU-2014-TB11250134-41849"/>
    <x v="250"/>
    <x v="269"/>
    <n v="0"/>
    <x v="0"/>
    <s v="TB-11250134"/>
    <s v="Tim Brockman"/>
    <x v="0"/>
    <x v="9"/>
    <s v="Zara"/>
    <s v="OFF-ST-5693"/>
    <x v="1"/>
    <s v="Lagerung"/>
    <x v="191"/>
    <n v="56.652000000000001"/>
    <n v="8.1679999999999993"/>
  </r>
  <r>
    <s v="TU-2014-TB11250134-41849"/>
    <x v="250"/>
    <x v="269"/>
    <n v="0"/>
    <x v="0"/>
    <s v="TB-11250134"/>
    <s v="Tim Brockman"/>
    <x v="0"/>
    <x v="9"/>
    <s v="Zara"/>
    <s v="TEC-MA-6151"/>
    <x v="2"/>
    <s v="Maschine"/>
    <x v="506"/>
    <n v="44.280000000000008"/>
    <n v="-5.39"/>
  </r>
  <r>
    <s v="TU-2014-TB11250134-41849"/>
    <x v="250"/>
    <x v="269"/>
    <n v="0"/>
    <x v="0"/>
    <s v="TB-11250134"/>
    <s v="Tim Brockman"/>
    <x v="0"/>
    <x v="9"/>
    <s v="Zara"/>
    <s v="OFF-SU-4320"/>
    <x v="1"/>
    <s v="Verbrauchsmaterial"/>
    <x v="507"/>
    <n v="19.056000000000001"/>
    <n v="1.244"/>
  </r>
  <r>
    <s v="TU-2014-SB10290134-41852"/>
    <x v="251"/>
    <x v="270"/>
    <n v="4"/>
    <x v="0"/>
    <s v="SB-10290134"/>
    <s v="Sean Braxton"/>
    <x v="1"/>
    <x v="10"/>
    <s v="Ceyhan"/>
    <s v="FUR-BO-3629"/>
    <x v="0"/>
    <s v="Bücherregal"/>
    <x v="508"/>
    <n v="101.20800000000001"/>
    <n v="-5.5519999999999996"/>
  </r>
  <r>
    <s v="TU-2014-SB10290134-41852"/>
    <x v="251"/>
    <x v="270"/>
    <n v="4"/>
    <x v="0"/>
    <s v="SB-10290134"/>
    <s v="Sean Braxton"/>
    <x v="1"/>
    <x v="10"/>
    <s v="Ceyhan"/>
    <s v="FUR-CH-4545"/>
    <x v="0"/>
    <s v="Stuhl"/>
    <x v="509"/>
    <n v="115.72800000000001"/>
    <n v="-6.8319999999999999"/>
  </r>
  <r>
    <s v="TU-2014-SB10290134-41852"/>
    <x v="251"/>
    <x v="270"/>
    <n v="4"/>
    <x v="0"/>
    <s v="SB-10290134"/>
    <s v="Sean Braxton"/>
    <x v="1"/>
    <x v="10"/>
    <s v="Ceyhan"/>
    <s v="TEC-CO-4765"/>
    <x v="2"/>
    <s v="Fotokopie"/>
    <x v="510"/>
    <n v="98.052000000000007"/>
    <n v="6.7380000000000004"/>
  </r>
  <r>
    <s v="TU-2014-SB10290134-41852"/>
    <x v="251"/>
    <x v="270"/>
    <n v="4"/>
    <x v="0"/>
    <s v="SB-10290134"/>
    <s v="Sean Braxton"/>
    <x v="1"/>
    <x v="10"/>
    <s v="Ceyhan"/>
    <s v="OFF-FA-2943"/>
    <x v="1"/>
    <s v="Stabilisator"/>
    <x v="511"/>
    <n v="7.8000000000000016"/>
    <n v="1.56"/>
  </r>
  <r>
    <s v="TU-2014-CR2820134-41853"/>
    <x v="252"/>
    <x v="271"/>
    <n v="6"/>
    <x v="1"/>
    <s v="CR-2820134"/>
    <s v="Cyra Reiten"/>
    <x v="2"/>
    <x v="48"/>
    <s v="Karlıova"/>
    <s v="TEC-CO-4769"/>
    <x v="2"/>
    <s v="Fotokopie"/>
    <x v="512"/>
    <n v="418.392"/>
    <n v="-19.827999999999999"/>
  </r>
  <r>
    <s v="TU-2014-MS7530134-41854"/>
    <x v="253"/>
    <x v="272"/>
    <n v="4"/>
    <x v="0"/>
    <s v="MS-7530134"/>
    <s v="MaryBeth Skach"/>
    <x v="0"/>
    <x v="3"/>
    <s v="Konak"/>
    <s v="OFF-ST-4258"/>
    <x v="1"/>
    <s v="Lagerung"/>
    <x v="65"/>
    <n v="330.69600000000008"/>
    <n v="-38.584000000000003"/>
  </r>
  <r>
    <s v="TU-2014-MS7530134-41854"/>
    <x v="253"/>
    <x v="272"/>
    <n v="4"/>
    <x v="0"/>
    <s v="MS-7530134"/>
    <s v="MaryBeth Skach"/>
    <x v="0"/>
    <x v="3"/>
    <s v="Torbalı"/>
    <s v="OFF-BI-3722"/>
    <x v="1"/>
    <s v="Abdeckung"/>
    <x v="492"/>
    <n v="22.128"/>
    <n v="2.7919999999999998"/>
  </r>
  <r>
    <s v="TU-2014-JA5970134-41856"/>
    <x v="254"/>
    <x v="271"/>
    <n v="3"/>
    <x v="0"/>
    <s v="JA-5970134"/>
    <s v="Joseph Airdo"/>
    <x v="0"/>
    <x v="0"/>
    <s v="Orhangazi"/>
    <s v="OFF-ST-5702"/>
    <x v="1"/>
    <s v="Lagerung"/>
    <x v="314"/>
    <n v="84.66"/>
    <n v="33.869999999999997"/>
  </r>
  <r>
    <s v="TU-2014-MY8295134-41860"/>
    <x v="255"/>
    <x v="273"/>
    <n v="2"/>
    <x v="0"/>
    <s v="MY-8295134"/>
    <s v="Muhammed Yedwab"/>
    <x v="1"/>
    <x v="10"/>
    <s v="Ceyhan"/>
    <s v="FUR-BO-4866"/>
    <x v="0"/>
    <s v="Bücherregal"/>
    <x v="513"/>
    <n v="49.572000000000003"/>
    <n v="12.407999999999999"/>
  </r>
  <r>
    <s v="TU-2014-MY8295134-41860"/>
    <x v="255"/>
    <x v="273"/>
    <n v="2"/>
    <x v="0"/>
    <s v="MY-8295134"/>
    <s v="Muhammed Yedwab"/>
    <x v="1"/>
    <x v="10"/>
    <s v="Ceyhan"/>
    <s v="OFF-SU-4131"/>
    <x v="1"/>
    <s v="Verbrauchsmaterial"/>
    <x v="514"/>
    <n v="19.452000000000002"/>
    <n v="-2.1"/>
  </r>
  <r>
    <s v="TU-2014-MY8295134-41860"/>
    <x v="255"/>
    <x v="273"/>
    <n v="2"/>
    <x v="0"/>
    <s v="MY-8295134"/>
    <s v="Muhammed Yedwab"/>
    <x v="1"/>
    <x v="10"/>
    <s v="Ceyhan"/>
    <s v="OFF-FA-3044"/>
    <x v="1"/>
    <s v="Stabilisator"/>
    <x v="153"/>
    <n v="5.580000000000001"/>
    <n v="1.01"/>
  </r>
  <r>
    <s v="TU-2014-CC2685134-41863"/>
    <x v="256"/>
    <x v="274"/>
    <n v="2"/>
    <x v="0"/>
    <s v="CC-2685134"/>
    <s v="Craig Carroll"/>
    <x v="0"/>
    <x v="26"/>
    <s v="Alanya"/>
    <s v="OFF-BI-6369"/>
    <x v="1"/>
    <s v="Abdeckung"/>
    <x v="368"/>
    <n v="43.920000000000009"/>
    <n v="5.16"/>
  </r>
  <r>
    <s v="TU-2014-GZ4470134-41863"/>
    <x v="256"/>
    <x v="275"/>
    <n v="4"/>
    <x v="0"/>
    <s v="GZ-4470134"/>
    <s v="Gary Zandusky"/>
    <x v="0"/>
    <x v="26"/>
    <s v="Alanya"/>
    <s v="TEC-MA-5508"/>
    <x v="2"/>
    <s v="Maschine"/>
    <x v="515"/>
    <n v="34.103999999999999"/>
    <n v="5.3159999999999998"/>
  </r>
  <r>
    <s v="TU-2014-GZ4470134-41863"/>
    <x v="256"/>
    <x v="275"/>
    <n v="4"/>
    <x v="0"/>
    <s v="GZ-4470134"/>
    <s v="Gary Zandusky"/>
    <x v="0"/>
    <x v="26"/>
    <s v="Kepez"/>
    <s v="OFF-SU-4996"/>
    <x v="1"/>
    <s v="Verbrauchsmaterial"/>
    <x v="516"/>
    <n v="16.332000000000001"/>
    <n v="3.988"/>
  </r>
  <r>
    <s v="TU-2014-CC2685134-41863"/>
    <x v="256"/>
    <x v="274"/>
    <n v="2"/>
    <x v="0"/>
    <s v="CC-2685134"/>
    <s v="Craig Carroll"/>
    <x v="0"/>
    <x v="26"/>
    <s v="Kepez"/>
    <s v="OFF-AR-3555"/>
    <x v="1"/>
    <s v="Kunst"/>
    <x v="315"/>
    <n v="20.712000000000003"/>
    <n v="2.34"/>
  </r>
  <r>
    <s v="TU-2014-CC2145134-41865"/>
    <x v="257"/>
    <x v="276"/>
    <n v="5"/>
    <x v="1"/>
    <s v="CC-2145134"/>
    <s v="Charles Crestani"/>
    <x v="0"/>
    <x v="18"/>
    <s v="Silifke"/>
    <s v="FUR-CH-4544"/>
    <x v="0"/>
    <s v="Stuhl"/>
    <x v="517"/>
    <n v="59.831999999999994"/>
    <n v="4.8979999999999997"/>
  </r>
  <r>
    <s v="TU-2014-CC2145134-41865"/>
    <x v="257"/>
    <x v="276"/>
    <n v="5"/>
    <x v="1"/>
    <s v="CC-2145134"/>
    <s v="Charles Crestani"/>
    <x v="0"/>
    <x v="18"/>
    <s v="Silifke"/>
    <s v="OFF-EN-4918"/>
    <x v="1"/>
    <s v="Brief"/>
    <x v="518"/>
    <n v="9.9239999999999995"/>
    <n v="2.206"/>
  </r>
  <r>
    <s v="TU-2014-GP4740134-41867"/>
    <x v="258"/>
    <x v="277"/>
    <n v="6"/>
    <x v="1"/>
    <s v="GP-4740134"/>
    <s v="Guy Phonely"/>
    <x v="1"/>
    <x v="29"/>
    <s v="Turgutlu"/>
    <s v="OFF-AR-6114"/>
    <x v="1"/>
    <s v="Kunst"/>
    <x v="404"/>
    <n v="53.28"/>
    <n v="8.0399999999999991"/>
  </r>
  <r>
    <s v="TU-2014-GP4740134-41867"/>
    <x v="258"/>
    <x v="277"/>
    <n v="6"/>
    <x v="1"/>
    <s v="GP-4740134"/>
    <s v="Guy Phonely"/>
    <x v="1"/>
    <x v="29"/>
    <s v="Turgutlu"/>
    <s v="OFF-EN-4440"/>
    <x v="1"/>
    <s v="Brief"/>
    <x v="454"/>
    <n v="40.176000000000002"/>
    <n v="8.0839999999999996"/>
  </r>
  <r>
    <s v="TU-2014-GP4740134-41867"/>
    <x v="258"/>
    <x v="277"/>
    <n v="6"/>
    <x v="1"/>
    <s v="GP-4740134"/>
    <s v="Guy Phonely"/>
    <x v="1"/>
    <x v="29"/>
    <s v="Turgutlu"/>
    <s v="OFF-AR-6127"/>
    <x v="1"/>
    <s v="Kunst"/>
    <x v="519"/>
    <n v="36.552"/>
    <n v="4.2480000000000002"/>
  </r>
  <r>
    <s v="TU-2014-GP4740134-41867"/>
    <x v="258"/>
    <x v="277"/>
    <n v="6"/>
    <x v="1"/>
    <s v="GP-4740134"/>
    <s v="Guy Phonely"/>
    <x v="1"/>
    <x v="29"/>
    <s v="Turgutlu"/>
    <s v="OFF-LA-4542"/>
    <x v="1"/>
    <s v="Etikette"/>
    <x v="520"/>
    <n v="17.184000000000001"/>
    <n v="2.6160000000000001"/>
  </r>
  <r>
    <s v="TU-2014-RD9660134-41868"/>
    <x v="259"/>
    <x v="277"/>
    <n v="5"/>
    <x v="1"/>
    <s v="RD-9660134"/>
    <s v="Robert Dilbeck"/>
    <x v="2"/>
    <x v="49"/>
    <s v="Merkez"/>
    <s v="OFF-ST-4095"/>
    <x v="1"/>
    <s v="Lagerung"/>
    <x v="501"/>
    <n v="39.120000000000005"/>
    <n v="5.8"/>
  </r>
  <r>
    <s v="TU-2014-RD9660134-41868"/>
    <x v="259"/>
    <x v="277"/>
    <n v="5"/>
    <x v="1"/>
    <s v="RD-9660134"/>
    <s v="Robert Dilbeck"/>
    <x v="2"/>
    <x v="49"/>
    <s v="Merkez"/>
    <s v="OFF-AR-6106"/>
    <x v="1"/>
    <s v="Kunst"/>
    <x v="205"/>
    <n v="19.896000000000001"/>
    <n v="-1.9339999999999999"/>
  </r>
  <r>
    <s v="TU-2014-MG7680134-41870"/>
    <x v="260"/>
    <x v="276"/>
    <n v="0"/>
    <x v="0"/>
    <s v="MG-7680134"/>
    <s v="Maureen Gastineau"/>
    <x v="2"/>
    <x v="4"/>
    <s v="Bağcılar"/>
    <s v="TEC-MA-5502"/>
    <x v="2"/>
    <s v="Maschine"/>
    <x v="521"/>
    <n v="124.50000000000003"/>
    <n v="-46.31"/>
  </r>
  <r>
    <s v="TU-2014-CS1950134-41870"/>
    <x v="260"/>
    <x v="278"/>
    <n v="4"/>
    <x v="0"/>
    <s v="CS-1950134"/>
    <s v="Carlos Soltero"/>
    <x v="0"/>
    <x v="4"/>
    <s v="Kartal"/>
    <s v="OFF-ST-4262"/>
    <x v="1"/>
    <s v="Lagerung"/>
    <x v="40"/>
    <n v="21.503999999999998"/>
    <n v="1.8959999999999999"/>
  </r>
  <r>
    <s v="TU-2014-CS1950134-41870"/>
    <x v="260"/>
    <x v="278"/>
    <n v="4"/>
    <x v="0"/>
    <s v="CS-1950134"/>
    <s v="Carlos Soltero"/>
    <x v="0"/>
    <x v="4"/>
    <s v="Kartal"/>
    <s v="OFF-ST-6046"/>
    <x v="1"/>
    <s v="Lagerung"/>
    <x v="2"/>
    <n v="79.368000000000009"/>
    <n v="-5.3319999999999999"/>
  </r>
  <r>
    <s v="TU-2014-EB3870134-41872"/>
    <x v="261"/>
    <x v="277"/>
    <n v="1"/>
    <x v="0"/>
    <s v="EB-3870134"/>
    <s v="Emily Burns"/>
    <x v="0"/>
    <x v="4"/>
    <s v="Kartal"/>
    <s v="TEC-PH-5349"/>
    <x v="2"/>
    <s v="Handy"/>
    <x v="522"/>
    <n v="52.103999999999999"/>
    <n v="7.9960000000000004"/>
  </r>
  <r>
    <s v="TU-2014-JF5355134-41874"/>
    <x v="262"/>
    <x v="279"/>
    <n v="4"/>
    <x v="0"/>
    <s v="JF-5355134"/>
    <s v="Jay Fein"/>
    <x v="0"/>
    <x v="4"/>
    <s v="Kartal"/>
    <s v="OFF-BI-2901"/>
    <x v="1"/>
    <s v="Abdeckung"/>
    <x v="523"/>
    <n v="40.872000000000007"/>
    <n v="11.728"/>
  </r>
  <r>
    <s v="TU-2014-JF5355134-41874"/>
    <x v="262"/>
    <x v="279"/>
    <n v="4"/>
    <x v="0"/>
    <s v="JF-5355134"/>
    <s v="Jay Fein"/>
    <x v="0"/>
    <x v="4"/>
    <s v="Kartal"/>
    <s v="OFF-BI-3256"/>
    <x v="1"/>
    <s v="Abdeckung"/>
    <x v="524"/>
    <n v="40.272000000000006"/>
    <n v="5.4080000000000004"/>
  </r>
  <r>
    <s v="TU-2014-JF5355134-41874"/>
    <x v="262"/>
    <x v="279"/>
    <n v="4"/>
    <x v="0"/>
    <s v="JF-5355134"/>
    <s v="Jay Fein"/>
    <x v="0"/>
    <x v="4"/>
    <s v="Kartal"/>
    <s v="OFF-AP-4491"/>
    <x v="1"/>
    <s v="Werkzeug"/>
    <x v="525"/>
    <n v="28.416000000000004"/>
    <n v="2.6240000000000001"/>
  </r>
  <r>
    <s v="TU-2014-JF5355134-41874"/>
    <x v="262"/>
    <x v="279"/>
    <n v="4"/>
    <x v="0"/>
    <s v="JF-5355134"/>
    <s v="Jay Fein"/>
    <x v="0"/>
    <x v="4"/>
    <s v="Kartal"/>
    <s v="OFF-BI-2893"/>
    <x v="1"/>
    <s v="Abdeckung"/>
    <x v="526"/>
    <n v="10.655999999999999"/>
    <n v="6.4000000000000001E-2"/>
  </r>
  <r>
    <s v="TU-2014-JF5355134-41874"/>
    <x v="262"/>
    <x v="279"/>
    <n v="4"/>
    <x v="0"/>
    <s v="JF-5355134"/>
    <s v="Jay Fein"/>
    <x v="0"/>
    <x v="4"/>
    <s v="Kartal"/>
    <s v="OFF-BI-3252"/>
    <x v="1"/>
    <s v="Abdeckung"/>
    <x v="159"/>
    <n v="5.76"/>
    <n v="1.45"/>
  </r>
  <r>
    <s v="TU-2014-BO1350134-41876"/>
    <x v="263"/>
    <x v="280"/>
    <n v="7"/>
    <x v="1"/>
    <s v="BO-1350134"/>
    <s v="Bill Overfelt"/>
    <x v="1"/>
    <x v="26"/>
    <s v="Kepez"/>
    <s v="OFF-AR-5903"/>
    <x v="1"/>
    <s v="Kunst"/>
    <x v="527"/>
    <n v="20.316000000000003"/>
    <n v="2.8740000000000001"/>
  </r>
  <r>
    <s v="TU-2014-AC420134-41877"/>
    <x v="264"/>
    <x v="279"/>
    <n v="1"/>
    <x v="0"/>
    <s v="AC-420134"/>
    <s v="Alyssa Crouse"/>
    <x v="1"/>
    <x v="4"/>
    <s v="Kartal"/>
    <s v="OFF-BI-3727"/>
    <x v="1"/>
    <s v="Abdeckung"/>
    <x v="528"/>
    <n v="40.104000000000006"/>
    <n v="9.1560000000000006"/>
  </r>
  <r>
    <s v="TU-2014-KM6225134-41879"/>
    <x v="265"/>
    <x v="281"/>
    <n v="5"/>
    <x v="1"/>
    <s v="KM-6225134"/>
    <s v="Kalyca Meade"/>
    <x v="1"/>
    <x v="0"/>
    <s v="Orhangazi"/>
    <s v="OFF-BI-3722"/>
    <x v="1"/>
    <s v="Abdeckung"/>
    <x v="492"/>
    <n v="22.128"/>
    <n v="2.7919999999999998"/>
  </r>
  <r>
    <s v="TU-2014-NH8610134-41879"/>
    <x v="265"/>
    <x v="280"/>
    <n v="4"/>
    <x v="0"/>
    <s v="NH-8610134"/>
    <s v="Nicole Hansen"/>
    <x v="1"/>
    <x v="28"/>
    <s v="Kaman"/>
    <s v="TEC-PH-5248"/>
    <x v="2"/>
    <s v="Handy"/>
    <x v="529"/>
    <n v="555.072"/>
    <n v="-43.368000000000002"/>
  </r>
  <r>
    <s v="TU-2014-SB10170134-41882"/>
    <x v="266"/>
    <x v="282"/>
    <n v="6"/>
    <x v="1"/>
    <s v="SB-10170134"/>
    <s v="Sarah Bern"/>
    <x v="0"/>
    <x v="5"/>
    <s v="Çankaya"/>
    <s v="FUR-CH-5414"/>
    <x v="0"/>
    <s v="Stuhl"/>
    <x v="115"/>
    <n v="66.684000000000012"/>
    <n v="-36.695999999999998"/>
  </r>
  <r>
    <s v="TU-2014-SB10170134-41882"/>
    <x v="266"/>
    <x v="282"/>
    <n v="6"/>
    <x v="1"/>
    <s v="SB-10170134"/>
    <s v="Sarah Bern"/>
    <x v="0"/>
    <x v="5"/>
    <s v="Çankaya"/>
    <s v="FUR-FU-4102"/>
    <x v="0"/>
    <s v="Möbel"/>
    <x v="530"/>
    <n v="12.624000000000001"/>
    <n v="2.1560000000000001"/>
  </r>
  <r>
    <s v="TU-2014-LD7005134-41884"/>
    <x v="267"/>
    <x v="283"/>
    <n v="5"/>
    <x v="1"/>
    <s v="LD-7005134"/>
    <s v="Lisa DeCherney"/>
    <x v="0"/>
    <x v="0"/>
    <s v="Orhangazi"/>
    <s v="TEC-AC-5865"/>
    <x v="2"/>
    <s v="Accessoire"/>
    <x v="343"/>
    <n v="31.716000000000005"/>
    <n v="3.2839999999999998"/>
  </r>
  <r>
    <s v="TU-2014-DE3255134-41885"/>
    <x v="268"/>
    <x v="283"/>
    <n v="4"/>
    <x v="0"/>
    <s v="DE-3255134"/>
    <s v="Deanra Eno"/>
    <x v="2"/>
    <x v="5"/>
    <s v="Çankaya"/>
    <s v="FUR-FU-4064"/>
    <x v="0"/>
    <s v="Möbel"/>
    <x v="531"/>
    <n v="558"/>
    <n v="46.4"/>
  </r>
  <r>
    <s v="TU-2014-KH6630134-41885"/>
    <x v="268"/>
    <x v="283"/>
    <n v="4"/>
    <x v="0"/>
    <s v="KH-6630134"/>
    <s v="Ken Heidel"/>
    <x v="1"/>
    <x v="26"/>
    <s v="Alanya"/>
    <s v="TEC-PH-3150"/>
    <x v="2"/>
    <s v="Handy"/>
    <x v="499"/>
    <n v="100.92000000000002"/>
    <n v="9.8800000000000008"/>
  </r>
  <r>
    <s v="TU-2014-KH6630134-41885"/>
    <x v="268"/>
    <x v="283"/>
    <n v="4"/>
    <x v="0"/>
    <s v="KH-6630134"/>
    <s v="Ken Heidel"/>
    <x v="1"/>
    <x v="26"/>
    <s v="Alanya"/>
    <s v="TEC-PH-3153"/>
    <x v="2"/>
    <s v="Handy"/>
    <x v="279"/>
    <n v="49.320000000000007"/>
    <n v="3.17"/>
  </r>
  <r>
    <s v="TU-2014-KH6630134-41885"/>
    <x v="268"/>
    <x v="283"/>
    <n v="4"/>
    <x v="0"/>
    <s v="KH-6630134"/>
    <s v="Ken Heidel"/>
    <x v="1"/>
    <x v="26"/>
    <s v="Alanya"/>
    <s v="TEC-AC-3397"/>
    <x v="2"/>
    <s v="Accessoire"/>
    <x v="328"/>
    <n v="23.700000000000003"/>
    <n v="4.3499999999999996"/>
  </r>
  <r>
    <s v="TU-2014-KH6630134-41885"/>
    <x v="268"/>
    <x v="283"/>
    <n v="4"/>
    <x v="0"/>
    <s v="KH-6630134"/>
    <s v="Ken Heidel"/>
    <x v="1"/>
    <x v="26"/>
    <s v="Alanya"/>
    <s v="FUR-CH-4557"/>
    <x v="0"/>
    <s v="Stuhl"/>
    <x v="276"/>
    <n v="40.152000000000001"/>
    <n v="12"/>
  </r>
  <r>
    <s v="TU-2014-PF9225134-41886"/>
    <x v="269"/>
    <x v="282"/>
    <n v="2"/>
    <x v="0"/>
    <s v="PF-9225134"/>
    <s v="Phillip Flathmann"/>
    <x v="0"/>
    <x v="4"/>
    <s v="Kartal"/>
    <s v="OFF-ST-4268"/>
    <x v="1"/>
    <s v="Lagerung"/>
    <x v="532"/>
    <n v="331.77599999999995"/>
    <n v="35.664000000000001"/>
  </r>
  <r>
    <s v="TU-2014-PF9225134-41886"/>
    <x v="269"/>
    <x v="282"/>
    <n v="2"/>
    <x v="0"/>
    <s v="PF-9225134"/>
    <s v="Phillip Flathmann"/>
    <x v="0"/>
    <x v="4"/>
    <s v="Kartal"/>
    <s v="OFF-AR-5913"/>
    <x v="1"/>
    <s v="Kunst"/>
    <x v="533"/>
    <n v="30.288"/>
    <n v="8.1920000000000002"/>
  </r>
  <r>
    <s v="TU-2014-PF9225134-41886"/>
    <x v="269"/>
    <x v="282"/>
    <n v="2"/>
    <x v="0"/>
    <s v="PF-9225134"/>
    <s v="Phillip Flathmann"/>
    <x v="0"/>
    <x v="4"/>
    <s v="Kartal"/>
    <s v="TEC-MA-4192"/>
    <x v="2"/>
    <s v="Maschine"/>
    <x v="263"/>
    <n v="37.128000000000007"/>
    <n v="9.3119999999999994"/>
  </r>
  <r>
    <s v="TU-2014-PF9225134-41886"/>
    <x v="269"/>
    <x v="282"/>
    <n v="2"/>
    <x v="0"/>
    <s v="PF-9225134"/>
    <s v="Phillip Flathmann"/>
    <x v="0"/>
    <x v="4"/>
    <s v="Kartal"/>
    <s v="OFF-AP-4510"/>
    <x v="1"/>
    <s v="Werkzeug"/>
    <x v="534"/>
    <n v="23.004000000000005"/>
    <n v="3.226"/>
  </r>
  <r>
    <s v="TU-2014-PF9225134-41886"/>
    <x v="269"/>
    <x v="282"/>
    <n v="2"/>
    <x v="0"/>
    <s v="PF-9225134"/>
    <s v="Phillip Flathmann"/>
    <x v="0"/>
    <x v="4"/>
    <s v="Kartal"/>
    <s v="OFF-AP-4493"/>
    <x v="1"/>
    <s v="Werkzeug"/>
    <x v="535"/>
    <n v="16.835999999999999"/>
    <n v="4.4139999999999997"/>
  </r>
  <r>
    <s v="TU-2014-HR4770134-41887"/>
    <x v="270"/>
    <x v="284"/>
    <n v="3"/>
    <x v="0"/>
    <s v="HR-4770134"/>
    <s v="Hallie Redmond"/>
    <x v="2"/>
    <x v="4"/>
    <s v="Kartal"/>
    <s v="OFF-SU-4308"/>
    <x v="1"/>
    <s v="Verbrauchsmaterial"/>
    <x v="536"/>
    <n v="11.172000000000001"/>
    <n v="3.3279999999999998"/>
  </r>
  <r>
    <s v="TU-2014-EM4065134-41891"/>
    <x v="271"/>
    <x v="285"/>
    <n v="4"/>
    <x v="0"/>
    <s v="EM-4065134"/>
    <s v="Erin Mull"/>
    <x v="0"/>
    <x v="4"/>
    <s v="Kartal"/>
    <s v="OFF-EN-3658"/>
    <x v="1"/>
    <s v="Brief"/>
    <x v="537"/>
    <n v="9.5280000000000005"/>
    <n v="2.5920000000000001"/>
  </r>
  <r>
    <s v="TU-2014-EM4065134-41891"/>
    <x v="271"/>
    <x v="285"/>
    <n v="4"/>
    <x v="0"/>
    <s v="EM-4065134"/>
    <s v="Erin Mull"/>
    <x v="0"/>
    <x v="4"/>
    <s v="Kartal"/>
    <s v="OFF-AR-3525"/>
    <x v="1"/>
    <s v="Kunst"/>
    <x v="538"/>
    <n v="21.456000000000003"/>
    <n v="1.774"/>
  </r>
  <r>
    <s v="TU-2014-AH195134-41891"/>
    <x v="271"/>
    <x v="286"/>
    <n v="7"/>
    <x v="1"/>
    <s v="AH-195134"/>
    <s v="Alan Haines"/>
    <x v="1"/>
    <x v="7"/>
    <s v="Melikgazi"/>
    <s v="FUR-BO-3629"/>
    <x v="0"/>
    <s v="Bücherregal"/>
    <x v="508"/>
    <n v="404.83200000000005"/>
    <n v="182.208"/>
  </r>
  <r>
    <s v="TU-2014-AH195134-41891"/>
    <x v="271"/>
    <x v="286"/>
    <n v="7"/>
    <x v="1"/>
    <s v="AH-195134"/>
    <s v="Alan Haines"/>
    <x v="1"/>
    <x v="7"/>
    <s v="Melikgazi"/>
    <s v="TEC-PH-5260"/>
    <x v="2"/>
    <s v="Handy"/>
    <x v="539"/>
    <n v="175.32"/>
    <n v="-122.76000000000002"/>
  </r>
  <r>
    <s v="TU-2014-BP1185134-41892"/>
    <x v="272"/>
    <x v="287"/>
    <n v="4"/>
    <x v="0"/>
    <s v="BP-1185134"/>
    <s v="Ben Peterman"/>
    <x v="1"/>
    <x v="29"/>
    <s v="Akhisar"/>
    <s v="FUR-CH-4563"/>
    <x v="0"/>
    <s v="Stuhl"/>
    <x v="540"/>
    <n v="72.048000000000002"/>
    <n v="4.0419999999999998"/>
  </r>
  <r>
    <s v="TU-2014-JB5925134-41894"/>
    <x v="273"/>
    <x v="286"/>
    <n v="4"/>
    <x v="0"/>
    <s v="JB-5925134"/>
    <s v="Joni Blumstein"/>
    <x v="0"/>
    <x v="50"/>
    <s v="Göle"/>
    <s v="OFF-ST-6252"/>
    <x v="1"/>
    <s v="Lagerung"/>
    <x v="541"/>
    <n v="35.664000000000001"/>
    <n v="0.77600000000000002"/>
  </r>
  <r>
    <s v="TU-2014-JP5460134-41895"/>
    <x v="274"/>
    <x v="286"/>
    <n v="3"/>
    <x v="0"/>
    <s v="JP-5460134"/>
    <s v="Jennifer Patt"/>
    <x v="1"/>
    <x v="4"/>
    <s v="Esenyurt"/>
    <s v="OFF-AR-3478"/>
    <x v="1"/>
    <s v="Kunst"/>
    <x v="123"/>
    <n v="21.816000000000003"/>
    <n v="6.5639999999999903"/>
  </r>
  <r>
    <s v="TU-2014-CS1845134-41896"/>
    <x v="275"/>
    <x v="286"/>
    <n v="2"/>
    <x v="0"/>
    <s v="CS-1845134"/>
    <s v="Cari Sayre"/>
    <x v="1"/>
    <x v="4"/>
    <s v="Esenyurt"/>
    <s v="FUR-BO-5780"/>
    <x v="0"/>
    <s v="Bücherregal"/>
    <x v="195"/>
    <n v="157.39200000000002"/>
    <n v="-2.988"/>
  </r>
  <r>
    <s v="TU-2014-CS1845134-41896"/>
    <x v="275"/>
    <x v="286"/>
    <n v="2"/>
    <x v="0"/>
    <s v="CS-1845134"/>
    <s v="Cari Sayre"/>
    <x v="1"/>
    <x v="4"/>
    <s v="Esenyurt"/>
    <s v="OFF-ST-4263"/>
    <x v="1"/>
    <s v="Lagerung"/>
    <x v="542"/>
    <n v="21.143999999999998"/>
    <n v="10.055999999999999"/>
  </r>
  <r>
    <s v="TU-2014-NC8535134-41899"/>
    <x v="276"/>
    <x v="288"/>
    <n v="4"/>
    <x v="0"/>
    <s v="NC-8535134"/>
    <s v="Nick Crebassa"/>
    <x v="1"/>
    <x v="27"/>
    <s v="Antakya"/>
    <s v="TEC-PH-5260"/>
    <x v="2"/>
    <s v="Handy"/>
    <x v="539"/>
    <n v="175.32"/>
    <n v="12.76"/>
  </r>
  <r>
    <s v="TU-2014-NC8340134-41900"/>
    <x v="277"/>
    <x v="289"/>
    <n v="5"/>
    <x v="1"/>
    <s v="NC-8340134"/>
    <s v="Nat Carroll"/>
    <x v="0"/>
    <x v="36"/>
    <s v="Tepebaşı"/>
    <s v="FUR-BO-4850"/>
    <x v="0"/>
    <s v="Bücherregal"/>
    <x v="194"/>
    <n v="165.24"/>
    <n v="39.61"/>
  </r>
  <r>
    <s v="TU-2014-AA315134-41901"/>
    <x v="278"/>
    <x v="289"/>
    <n v="4"/>
    <x v="0"/>
    <s v="AA-315134"/>
    <s v="Alex Avila"/>
    <x v="0"/>
    <x v="0"/>
    <s v="Orhangazi"/>
    <s v="FUR-BO-4861"/>
    <x v="0"/>
    <s v="Bücherregal"/>
    <x v="543"/>
    <n v="146.364"/>
    <n v="21.276"/>
  </r>
  <r>
    <s v="TU-2014-SC10020134-41901"/>
    <x v="278"/>
    <x v="289"/>
    <n v="4"/>
    <x v="0"/>
    <s v="SC-10020134"/>
    <s v="Sam Craven"/>
    <x v="0"/>
    <x v="18"/>
    <s v="Silifke"/>
    <s v="TEC-MA-6141"/>
    <x v="2"/>
    <s v="Maschine"/>
    <x v="544"/>
    <n v="119.56800000000004"/>
    <n v="4.8319999999999999"/>
  </r>
  <r>
    <s v="TU-2014-SC10020134-41901"/>
    <x v="278"/>
    <x v="289"/>
    <n v="4"/>
    <x v="0"/>
    <s v="SC-10020134"/>
    <s v="Sam Craven"/>
    <x v="0"/>
    <x v="18"/>
    <s v="Silifke"/>
    <s v="TEC-MA-6137"/>
    <x v="2"/>
    <s v="Maschine"/>
    <x v="545"/>
    <n v="64.260000000000005"/>
    <n v="8.7200000000000006"/>
  </r>
  <r>
    <s v="TU-2014-SC10020134-41901"/>
    <x v="278"/>
    <x v="289"/>
    <n v="4"/>
    <x v="0"/>
    <s v="SC-10020134"/>
    <s v="Sam Craven"/>
    <x v="0"/>
    <x v="18"/>
    <s v="Silifke"/>
    <s v="OFF-EN-4916"/>
    <x v="1"/>
    <s v="Brief"/>
    <x v="546"/>
    <n v="59.472000000000008"/>
    <n v="6.5679999999999996"/>
  </r>
  <r>
    <s v="TU-2014-JR5670134-41905"/>
    <x v="279"/>
    <x v="290"/>
    <n v="5"/>
    <x v="1"/>
    <s v="JR-5670134"/>
    <s v="Jim Radford"/>
    <x v="0"/>
    <x v="8"/>
    <s v="Bandırma"/>
    <s v="FUR-FU-3928"/>
    <x v="0"/>
    <s v="Möbel"/>
    <x v="547"/>
    <n v="20.124000000000002"/>
    <n v="1.6859999999999999"/>
  </r>
  <r>
    <s v="TU-2014-CC2475134-41905"/>
    <x v="279"/>
    <x v="291"/>
    <n v="6"/>
    <x v="1"/>
    <s v="CC-2475134"/>
    <s v="Cindy Chapman"/>
    <x v="0"/>
    <x v="3"/>
    <s v="Torbalı"/>
    <s v="TEC-AC-5131"/>
    <x v="2"/>
    <s v="Accessoire"/>
    <x v="548"/>
    <n v="35.304000000000002"/>
    <n v="6.7759999999999998"/>
  </r>
  <r>
    <s v="TU-2014-CC2475134-41905"/>
    <x v="279"/>
    <x v="291"/>
    <n v="6"/>
    <x v="1"/>
    <s v="CC-2475134"/>
    <s v="Cindy Chapman"/>
    <x v="0"/>
    <x v="3"/>
    <s v="Torbalı"/>
    <s v="FUR-FU-4075"/>
    <x v="0"/>
    <s v="Möbel"/>
    <x v="225"/>
    <n v="20.207999999999998"/>
    <n v="-1.1519999999999999"/>
  </r>
  <r>
    <s v="TU-2014-SP10620134-41906"/>
    <x v="280"/>
    <x v="291"/>
    <n v="5"/>
    <x v="1"/>
    <s v="SP-10620134"/>
    <s v="Stefania Perrino"/>
    <x v="1"/>
    <x v="36"/>
    <s v="Tepebaşı"/>
    <s v="TEC-CO-3589"/>
    <x v="2"/>
    <s v="Fotokopie"/>
    <x v="549"/>
    <n v="104.77200000000001"/>
    <n v="14.548"/>
  </r>
  <r>
    <s v="TU-2014-MG7680134-41906"/>
    <x v="280"/>
    <x v="291"/>
    <n v="5"/>
    <x v="1"/>
    <s v="MG-7680134"/>
    <s v="Maureen Gastineau"/>
    <x v="2"/>
    <x v="3"/>
    <s v="Torbalı"/>
    <s v="TEC-PH-5359"/>
    <x v="2"/>
    <s v="Handy"/>
    <x v="550"/>
    <n v="295.77600000000001"/>
    <n v="41.524000000000001"/>
  </r>
  <r>
    <s v="TU-2014-MG7680134-41906"/>
    <x v="280"/>
    <x v="291"/>
    <n v="5"/>
    <x v="1"/>
    <s v="MG-7680134"/>
    <s v="Maureen Gastineau"/>
    <x v="2"/>
    <x v="3"/>
    <s v="Torbalı"/>
    <s v="OFF-ST-6248"/>
    <x v="1"/>
    <s v="Lagerung"/>
    <x v="297"/>
    <n v="53.844000000000008"/>
    <n v="7.5259999999999998"/>
  </r>
  <r>
    <s v="TU-2014-MG7680134-41906"/>
    <x v="280"/>
    <x v="291"/>
    <n v="5"/>
    <x v="1"/>
    <s v="MG-7680134"/>
    <s v="Maureen Gastineau"/>
    <x v="2"/>
    <x v="3"/>
    <s v="Torbalı"/>
    <s v="OFF-ST-6272"/>
    <x v="1"/>
    <s v="Lagerung"/>
    <x v="50"/>
    <n v="21.864000000000001"/>
    <n v="6.6000000000000003E-2"/>
  </r>
  <r>
    <s v="TU-2014-MG7680134-41906"/>
    <x v="280"/>
    <x v="291"/>
    <n v="5"/>
    <x v="1"/>
    <s v="MG-7680134"/>
    <s v="Maureen Gastineau"/>
    <x v="2"/>
    <x v="3"/>
    <s v="Torbalı"/>
    <s v="FUR-FU-3067"/>
    <x v="0"/>
    <s v="Möbel"/>
    <x v="551"/>
    <n v="9.9960000000000022"/>
    <n v="3.254"/>
  </r>
  <r>
    <s v="TU-2014-DM3345134-41908"/>
    <x v="281"/>
    <x v="292"/>
    <n v="0"/>
    <x v="0"/>
    <s v="DM-3345134"/>
    <s v="Denise Monton"/>
    <x v="1"/>
    <x v="3"/>
    <s v="Bornova"/>
    <s v="TEC-PH-5267"/>
    <x v="2"/>
    <s v="Handy"/>
    <x v="552"/>
    <n v="3085.3440000000001"/>
    <n v="408.37599999999998"/>
  </r>
  <r>
    <s v="TU-2014-DM3345134-41908"/>
    <x v="281"/>
    <x v="292"/>
    <n v="0"/>
    <x v="0"/>
    <s v="DM-3345134"/>
    <s v="Denise Monton"/>
    <x v="1"/>
    <x v="3"/>
    <s v="Bornova"/>
    <s v="OFF-AR-3477"/>
    <x v="1"/>
    <s v="Kunst"/>
    <x v="321"/>
    <n v="42.096000000000004"/>
    <n v="3.1640000000000001"/>
  </r>
  <r>
    <s v="TU-2014-PJ9015134-41909"/>
    <x v="282"/>
    <x v="293"/>
    <n v="4"/>
    <x v="0"/>
    <s v="PJ-9015134"/>
    <s v="Pauline Johnson"/>
    <x v="0"/>
    <x v="42"/>
    <s v="Merzifon"/>
    <s v="OFF-BI-3291"/>
    <x v="1"/>
    <s v="Abdeckung"/>
    <x v="553"/>
    <n v="3.5280000000000005"/>
    <n v="1.45"/>
  </r>
  <r>
    <s v="TU-2014-SL10155134-41909"/>
    <x v="282"/>
    <x v="291"/>
    <n v="2"/>
    <x v="0"/>
    <s v="SL-10155134"/>
    <s v="Sara Luxemburg"/>
    <x v="2"/>
    <x v="4"/>
    <s v="Kartal"/>
    <s v="OFF-PA-4463"/>
    <x v="1"/>
    <s v="Papier"/>
    <x v="554"/>
    <n v="19.356000000000005"/>
    <n v="1.034"/>
  </r>
  <r>
    <s v="TU-2014-ON8715134-41910"/>
    <x v="283"/>
    <x v="294"/>
    <n v="2"/>
    <x v="0"/>
    <s v="ON-8715134"/>
    <s v="Odella Nelson"/>
    <x v="1"/>
    <x v="38"/>
    <s v="Merkez"/>
    <s v="FUR-BO-5967"/>
    <x v="0"/>
    <s v="Bücherregal"/>
    <x v="555"/>
    <n v="624.24"/>
    <n v="72.36"/>
  </r>
  <r>
    <s v="TU-2014-ON8715134-41910"/>
    <x v="283"/>
    <x v="294"/>
    <n v="2"/>
    <x v="0"/>
    <s v="ON-8715134"/>
    <s v="Odella Nelson"/>
    <x v="1"/>
    <x v="38"/>
    <s v="Merkez"/>
    <s v="TEC-AC-5887"/>
    <x v="2"/>
    <s v="Accessoire"/>
    <x v="138"/>
    <n v="22.224000000000004"/>
    <n v="3.3359999999999999"/>
  </r>
  <r>
    <s v="TU-2014-ON8715134-41910"/>
    <x v="283"/>
    <x v="294"/>
    <n v="2"/>
    <x v="0"/>
    <s v="ON-8715134"/>
    <s v="Odella Nelson"/>
    <x v="1"/>
    <x v="38"/>
    <s v="Merkez"/>
    <s v="FUR-CH-5756"/>
    <x v="0"/>
    <s v="Stuhl"/>
    <x v="229"/>
    <n v="149.54400000000001"/>
    <n v="12.236000000000001"/>
  </r>
  <r>
    <s v="TU-2014-ON8715134-41910"/>
    <x v="283"/>
    <x v="294"/>
    <n v="2"/>
    <x v="0"/>
    <s v="ON-8715134"/>
    <s v="Odella Nelson"/>
    <x v="1"/>
    <x v="38"/>
    <s v="Merkez"/>
    <s v="OFF-LA-4685"/>
    <x v="1"/>
    <s v="Etikette"/>
    <x v="556"/>
    <n v="5.6400000000000006"/>
    <n v="-0.96"/>
  </r>
  <r>
    <s v="TU-2014-ON8715134-41910"/>
    <x v="283"/>
    <x v="294"/>
    <n v="2"/>
    <x v="0"/>
    <s v="ON-8715134"/>
    <s v="Odella Nelson"/>
    <x v="1"/>
    <x v="38"/>
    <s v="Merkez"/>
    <s v="FUR-FU-5738"/>
    <x v="0"/>
    <s v="Möbel"/>
    <x v="557"/>
    <n v="20.148"/>
    <n v="2.6219999999999999"/>
  </r>
  <r>
    <s v="TU-2014-TB11355134-41917"/>
    <x v="284"/>
    <x v="295"/>
    <n v="1"/>
    <x v="0"/>
    <s v="TB-11355134"/>
    <s v="Todd Boyes"/>
    <x v="1"/>
    <x v="5"/>
    <s v="Çankaya"/>
    <s v="OFF-FA-2957"/>
    <x v="1"/>
    <s v="Stabilisator"/>
    <x v="558"/>
    <n v="4.3800000000000008"/>
    <n v="-0.38"/>
  </r>
  <r>
    <s v="TU-2014-JG5115134-41919"/>
    <x v="285"/>
    <x v="296"/>
    <n v="4"/>
    <x v="0"/>
    <s v="JG-5115134"/>
    <s v="Jack Garza"/>
    <x v="0"/>
    <x v="20"/>
    <s v="Ürgüp"/>
    <s v="FUR-BO-3898"/>
    <x v="0"/>
    <s v="Bücherregal"/>
    <x v="559"/>
    <n v="68.748000000000005"/>
    <n v="6.742"/>
  </r>
  <r>
    <s v="TU-2014-JG5115134-41919"/>
    <x v="285"/>
    <x v="296"/>
    <n v="4"/>
    <x v="0"/>
    <s v="JG-5115134"/>
    <s v="Jack Garza"/>
    <x v="0"/>
    <x v="20"/>
    <s v="Ürgüp"/>
    <s v="OFF-AR-6112"/>
    <x v="1"/>
    <s v="Kunst"/>
    <x v="560"/>
    <n v="12.767999999999999"/>
    <n v="1.3919999999999999"/>
  </r>
  <r>
    <s v="TU-2014-GM4455134-41930"/>
    <x v="286"/>
    <x v="297"/>
    <n v="1"/>
    <x v="0"/>
    <s v="GM-4455134"/>
    <s v="Gary Mitchum"/>
    <x v="2"/>
    <x v="4"/>
    <s v="Kartal"/>
    <s v="OFF-ST-4030"/>
    <x v="1"/>
    <s v="Lagerung"/>
    <x v="561"/>
    <n v="4.1159999999999997"/>
    <n v="0.20399999999999999"/>
  </r>
  <r>
    <s v="TU-2014-RA9285134-41933"/>
    <x v="287"/>
    <x v="298"/>
    <n v="4"/>
    <x v="0"/>
    <s v="RA-9285134"/>
    <s v="Ralph Arnett"/>
    <x v="0"/>
    <x v="10"/>
    <s v="Ceyhan"/>
    <s v="OFF-AP-3874"/>
    <x v="1"/>
    <s v="Werkzeug"/>
    <x v="562"/>
    <n v="1724.9279999999999"/>
    <n v="129.792"/>
  </r>
  <r>
    <s v="TU-2014-RA9285134-41933"/>
    <x v="287"/>
    <x v="298"/>
    <n v="4"/>
    <x v="0"/>
    <s v="RA-9285134"/>
    <s v="Ralph Arnett"/>
    <x v="0"/>
    <x v="10"/>
    <s v="Ceyhan"/>
    <s v="TEC-PH-3790"/>
    <x v="2"/>
    <s v="Handy"/>
    <x v="208"/>
    <n v="146.06399999999999"/>
    <n v="18.335999999999999"/>
  </r>
  <r>
    <s v="TU-2014-RA9285134-41933"/>
    <x v="287"/>
    <x v="298"/>
    <n v="4"/>
    <x v="0"/>
    <s v="RA-9285134"/>
    <s v="Ralph Arnett"/>
    <x v="0"/>
    <x v="10"/>
    <s v="Ceyhan"/>
    <s v="OFF-AP-3563"/>
    <x v="1"/>
    <s v="Werkzeug"/>
    <x v="563"/>
    <n v="35.351999999999997"/>
    <n v="9.4580000000000002"/>
  </r>
  <r>
    <s v="TU-2014-CL1890134-41941"/>
    <x v="288"/>
    <x v="299"/>
    <n v="4"/>
    <x v="0"/>
    <s v="CL-1890134"/>
    <s v="Carl Ludwig"/>
    <x v="0"/>
    <x v="34"/>
    <s v="Erciş"/>
    <s v="OFF-AP-3564"/>
    <x v="1"/>
    <s v="Werkzeug"/>
    <x v="564"/>
    <n v="36.096000000000004"/>
    <n v="8.8140000000000001"/>
  </r>
  <r>
    <s v="TU-2014-SK9990134-41942"/>
    <x v="289"/>
    <x v="300"/>
    <n v="6"/>
    <x v="1"/>
    <s v="SK-9990134"/>
    <s v="Sally Knutson"/>
    <x v="0"/>
    <x v="4"/>
    <s v="Kartal"/>
    <s v="TEC-PH-5247"/>
    <x v="2"/>
    <s v="Handy"/>
    <x v="170"/>
    <n v="69.864000000000004"/>
    <n v="5.4160000000000004"/>
  </r>
  <r>
    <s v="TU-2014-JA5970134-41949"/>
    <x v="290"/>
    <x v="301"/>
    <n v="3"/>
    <x v="0"/>
    <s v="JA-5970134"/>
    <s v="Joseph Airdo"/>
    <x v="0"/>
    <x v="18"/>
    <s v="Silifke"/>
    <s v="TEC-MA-4192"/>
    <x v="2"/>
    <s v="Maschine"/>
    <x v="263"/>
    <n v="18.564000000000004"/>
    <n v="4.6559999999999997"/>
  </r>
  <r>
    <s v="TU-2014-AW840134-41956"/>
    <x v="291"/>
    <x v="302"/>
    <n v="2"/>
    <x v="0"/>
    <s v="AW-840134"/>
    <s v="Anthony Witt"/>
    <x v="0"/>
    <x v="3"/>
    <s v="Torbalı"/>
    <s v="TEC-MA-5014"/>
    <x v="2"/>
    <s v="Maschine"/>
    <x v="565"/>
    <n v="107.18400000000003"/>
    <n v="-83.075999999999993"/>
  </r>
  <r>
    <s v="TU-2014-AW840134-41956"/>
    <x v="291"/>
    <x v="302"/>
    <n v="2"/>
    <x v="0"/>
    <s v="AW-840134"/>
    <s v="Anthony Witt"/>
    <x v="0"/>
    <x v="3"/>
    <s v="Torbalı"/>
    <s v="OFF-FA-6207"/>
    <x v="1"/>
    <s v="Stabilisator"/>
    <x v="271"/>
    <n v="5.4119999999999999"/>
    <n v="1.948"/>
  </r>
  <r>
    <s v="TU-2014-AW840134-41956"/>
    <x v="291"/>
    <x v="302"/>
    <n v="2"/>
    <x v="0"/>
    <s v="AW-840134"/>
    <s v="Anthony Witt"/>
    <x v="0"/>
    <x v="3"/>
    <s v="Torbalı"/>
    <s v="OFF-FA-6205"/>
    <x v="1"/>
    <s v="Stabilisator"/>
    <x v="350"/>
    <n v="10.055999999999999"/>
    <n v="1.3440000000000001"/>
  </r>
  <r>
    <s v="TU-2014-AW840134-41956"/>
    <x v="291"/>
    <x v="302"/>
    <n v="2"/>
    <x v="0"/>
    <s v="AW-840134"/>
    <s v="Anthony Witt"/>
    <x v="0"/>
    <x v="3"/>
    <s v="Torbalı"/>
    <s v="OFF-PA-4184"/>
    <x v="1"/>
    <s v="Papier"/>
    <x v="566"/>
    <n v="12.24"/>
    <n v="-3.16"/>
  </r>
  <r>
    <s v="TU-2014-TS11655134-41957"/>
    <x v="292"/>
    <x v="303"/>
    <n v="0"/>
    <x v="0"/>
    <s v="TS-11655134"/>
    <s v="Trudy Schmidt"/>
    <x v="0"/>
    <x v="31"/>
    <s v="Ergani"/>
    <s v="OFF-BI-3252"/>
    <x v="1"/>
    <s v="Abdeckung"/>
    <x v="159"/>
    <n v="5.76"/>
    <n v="0.43"/>
  </r>
  <r>
    <s v="TU-2014-LS7230134-41958"/>
    <x v="293"/>
    <x v="304"/>
    <n v="7"/>
    <x v="1"/>
    <s v="LS-7230134"/>
    <s v="Lycoris Saunders"/>
    <x v="0"/>
    <x v="0"/>
    <s v="Orhangazi"/>
    <s v="OFF-AR-3527"/>
    <x v="1"/>
    <s v="Kunst"/>
    <x v="270"/>
    <n v="87.840000000000018"/>
    <n v="2.2799999999999998"/>
  </r>
  <r>
    <s v="TU-2014-MS7710134-41962"/>
    <x v="294"/>
    <x v="305"/>
    <n v="2"/>
    <x v="0"/>
    <s v="MS-7710134"/>
    <s v="Maurice Satty"/>
    <x v="0"/>
    <x v="0"/>
    <s v="İnegöl"/>
    <s v="OFF-FA-6199"/>
    <x v="1"/>
    <s v="Stabilisator"/>
    <x v="567"/>
    <n v="25.824000000000002"/>
    <n v="7.8159999999999998"/>
  </r>
  <r>
    <s v="TU-2014-MS7710134-41962"/>
    <x v="294"/>
    <x v="305"/>
    <n v="2"/>
    <x v="0"/>
    <s v="MS-7710134"/>
    <s v="Maurice Satty"/>
    <x v="0"/>
    <x v="0"/>
    <s v="İnegöl"/>
    <s v="OFF-LA-5374"/>
    <x v="1"/>
    <s v="Etikette"/>
    <x v="221"/>
    <n v="10.247999999999999"/>
    <n v="3.2320000000000002"/>
  </r>
  <r>
    <s v="TU-2014-TT11460134-41962"/>
    <x v="294"/>
    <x v="306"/>
    <n v="6"/>
    <x v="1"/>
    <s v="TT-11460134"/>
    <s v="Tonja Turnell"/>
    <x v="2"/>
    <x v="3"/>
    <s v="Torbalı"/>
    <s v="TEC-PH-5263"/>
    <x v="2"/>
    <s v="Handy"/>
    <x v="568"/>
    <n v="233.56800000000004"/>
    <n v="87.671999999999997"/>
  </r>
  <r>
    <s v="TU-2014-TT11460134-41962"/>
    <x v="294"/>
    <x v="306"/>
    <n v="6"/>
    <x v="1"/>
    <s v="TT-11460134"/>
    <s v="Tonja Turnell"/>
    <x v="2"/>
    <x v="3"/>
    <s v="Torbalı"/>
    <s v="TEC-CO-3593"/>
    <x v="2"/>
    <s v="Fotokopie"/>
    <x v="569"/>
    <n v="151.75200000000001"/>
    <n v="-1.788"/>
  </r>
  <r>
    <s v="TU-2014-TT11460134-41962"/>
    <x v="294"/>
    <x v="306"/>
    <n v="6"/>
    <x v="1"/>
    <s v="TT-11460134"/>
    <s v="Tonja Turnell"/>
    <x v="2"/>
    <x v="3"/>
    <s v="Torbalı"/>
    <s v="OFF-ST-6228"/>
    <x v="1"/>
    <s v="Lagerung"/>
    <x v="431"/>
    <n v="13.200000000000001"/>
    <n v="1.58"/>
  </r>
  <r>
    <s v="TU-2014-RP9855134-41969"/>
    <x v="295"/>
    <x v="307"/>
    <n v="4"/>
    <x v="0"/>
    <s v="RP-9855134"/>
    <s v="Roy Phan"/>
    <x v="1"/>
    <x v="4"/>
    <s v="Bağcılar"/>
    <s v="OFF-ST-4259"/>
    <x v="1"/>
    <s v="Lagerung"/>
    <x v="570"/>
    <n v="54.936000000000007"/>
    <n v="8.4039999999999999"/>
  </r>
  <r>
    <s v="TU-2014-RP9855134-41969"/>
    <x v="295"/>
    <x v="307"/>
    <n v="4"/>
    <x v="0"/>
    <s v="RP-9855134"/>
    <s v="Roy Phan"/>
    <x v="1"/>
    <x v="4"/>
    <s v="Bağcılar"/>
    <s v="FUR-CH-5759"/>
    <x v="0"/>
    <s v="Stuhl"/>
    <x v="571"/>
    <n v="24.828000000000003"/>
    <n v="3.6619999999999999"/>
  </r>
  <r>
    <s v="TU-2014-RP9855134-41969"/>
    <x v="295"/>
    <x v="307"/>
    <n v="4"/>
    <x v="0"/>
    <s v="RP-9855134"/>
    <s v="Roy Phan"/>
    <x v="1"/>
    <x v="4"/>
    <s v="Bağcılar"/>
    <s v="OFF-BI-6380"/>
    <x v="1"/>
    <s v="Abdeckung"/>
    <x v="572"/>
    <n v="5.2080000000000002"/>
    <n v="1.792"/>
  </r>
  <r>
    <s v="TU-2014-RP9855134-41969"/>
    <x v="295"/>
    <x v="307"/>
    <n v="4"/>
    <x v="0"/>
    <s v="RP-9855134"/>
    <s v="Roy Phan"/>
    <x v="1"/>
    <x v="4"/>
    <s v="Bağcılar"/>
    <s v="OFF-PA-4144"/>
    <x v="1"/>
    <s v="Papier"/>
    <x v="73"/>
    <n v="19.404000000000003"/>
    <n v="2.3260000000000001"/>
  </r>
  <r>
    <s v="TU-2014-TB11625134-41971"/>
    <x v="296"/>
    <x v="308"/>
    <n v="0"/>
    <x v="0"/>
    <s v="TB-11625134"/>
    <s v="Trudy Brown"/>
    <x v="0"/>
    <x v="4"/>
    <s v="Bağcılar"/>
    <s v="TEC-AC-5223"/>
    <x v="2"/>
    <s v="Accessoire"/>
    <x v="573"/>
    <n v="590.904"/>
    <n v="-35.116"/>
  </r>
  <r>
    <s v="TU-2014-TB11625134-41971"/>
    <x v="296"/>
    <x v="308"/>
    <n v="0"/>
    <x v="0"/>
    <s v="TB-11625134"/>
    <s v="Trudy Brown"/>
    <x v="0"/>
    <x v="4"/>
    <s v="Bağcılar"/>
    <s v="OFF-PA-6608"/>
    <x v="1"/>
    <s v="Papier"/>
    <x v="233"/>
    <n v="84"/>
    <n v="-6.88"/>
  </r>
  <r>
    <s v="TU-2014-TB11625134-41971"/>
    <x v="296"/>
    <x v="308"/>
    <n v="0"/>
    <x v="0"/>
    <s v="TB-11625134"/>
    <s v="Trudy Brown"/>
    <x v="0"/>
    <x v="4"/>
    <s v="Bağcılar"/>
    <s v="TEC-MA-4204"/>
    <x v="2"/>
    <s v="Maschine"/>
    <x v="574"/>
    <n v="64.775999999999996"/>
    <n v="-24.323999999999998"/>
  </r>
  <r>
    <s v="TU-2014-TB11625134-41971"/>
    <x v="296"/>
    <x v="308"/>
    <n v="0"/>
    <x v="0"/>
    <s v="TB-11625134"/>
    <s v="Trudy Brown"/>
    <x v="0"/>
    <x v="4"/>
    <s v="Bağcılar"/>
    <s v="OFF-ST-6065"/>
    <x v="1"/>
    <s v="Lagerung"/>
    <x v="575"/>
    <n v="38.784000000000006"/>
    <n v="5.5759999999999996"/>
  </r>
  <r>
    <s v="TU-2014-SJ10500134-41975"/>
    <x v="297"/>
    <x v="309"/>
    <n v="2"/>
    <x v="0"/>
    <s v="SJ-10500134"/>
    <s v="Shirley Jackson"/>
    <x v="0"/>
    <x v="5"/>
    <s v="Çankaya"/>
    <s v="OFF-EN-3664"/>
    <x v="1"/>
    <s v="Brief"/>
    <x v="576"/>
    <n v="20.388000000000005"/>
    <n v="1.0620000000000001"/>
  </r>
  <r>
    <s v="TU-2014-JJ5445134-41976"/>
    <x v="298"/>
    <x v="310"/>
    <n v="4"/>
    <x v="0"/>
    <s v="JJ-5445134"/>
    <s v="Jennifer Jackson"/>
    <x v="0"/>
    <x v="4"/>
    <s v="Kartal"/>
    <s v="FUR-BO-3892"/>
    <x v="0"/>
    <s v="Bücherregal"/>
    <x v="577"/>
    <n v="328.60800000000006"/>
    <n v="-139.69200000000006"/>
  </r>
  <r>
    <s v="TU-2014-JJ5445134-41976"/>
    <x v="298"/>
    <x v="310"/>
    <n v="4"/>
    <x v="0"/>
    <s v="JJ-5445134"/>
    <s v="Jennifer Jackson"/>
    <x v="0"/>
    <x v="4"/>
    <s v="Kartal"/>
    <s v="FUR-FU-6243"/>
    <x v="0"/>
    <s v="Möbel"/>
    <x v="578"/>
    <n v="130.94400000000002"/>
    <n v="-15.936"/>
  </r>
  <r>
    <s v="TU-2014-CV2805134-41976"/>
    <x v="298"/>
    <x v="311"/>
    <n v="5"/>
    <x v="1"/>
    <s v="CV-2805134"/>
    <s v="Cynthia Voltz"/>
    <x v="1"/>
    <x v="4"/>
    <s v="Kartal"/>
    <s v="TEC-MA-5512"/>
    <x v="2"/>
    <s v="Maschine"/>
    <x v="579"/>
    <n v="213.52800000000002"/>
    <n v="31.012"/>
  </r>
  <r>
    <s v="TU-2014-CV2805134-41976"/>
    <x v="298"/>
    <x v="311"/>
    <n v="5"/>
    <x v="1"/>
    <s v="CV-2805134"/>
    <s v="Cynthia Voltz"/>
    <x v="1"/>
    <x v="4"/>
    <s v="Kartal"/>
    <s v="OFF-ST-4095"/>
    <x v="1"/>
    <s v="Lagerung"/>
    <x v="501"/>
    <n v="19.560000000000002"/>
    <n v="3.9"/>
  </r>
  <r>
    <s v="TU-2014-JJ5445134-41976"/>
    <x v="298"/>
    <x v="310"/>
    <n v="4"/>
    <x v="0"/>
    <s v="JJ-5445134"/>
    <s v="Jennifer Jackson"/>
    <x v="0"/>
    <x v="4"/>
    <s v="Kartal"/>
    <s v="OFF-BI-3721"/>
    <x v="1"/>
    <s v="Abdeckung"/>
    <x v="119"/>
    <n v="12.263999999999999"/>
    <n v="2.8959999999999999"/>
  </r>
  <r>
    <s v="TU-2014-DC3285134-41977"/>
    <x v="299"/>
    <x v="311"/>
    <n v="4"/>
    <x v="0"/>
    <s v="DC-3285134"/>
    <s v="Debra Catini"/>
    <x v="0"/>
    <x v="0"/>
    <s v="Orhangazi"/>
    <s v="TEC-PH-5838"/>
    <x v="2"/>
    <s v="Handy"/>
    <x v="414"/>
    <n v="218.54400000000001"/>
    <n v="32.816000000000003"/>
  </r>
  <r>
    <s v="TU-2014-MD7350134-41978"/>
    <x v="300"/>
    <x v="311"/>
    <n v="3"/>
    <x v="0"/>
    <s v="MD-7350134"/>
    <s v="Maribeth Dona"/>
    <x v="0"/>
    <x v="33"/>
    <s v="Banaz"/>
    <s v="OFF-BI-2892"/>
    <x v="1"/>
    <s v="Abdeckung"/>
    <x v="580"/>
    <n v="23.712"/>
    <n v="8.2799999999999994"/>
  </r>
  <r>
    <s v="TU-2014-MD7350134-41978"/>
    <x v="300"/>
    <x v="311"/>
    <n v="3"/>
    <x v="0"/>
    <s v="MD-7350134"/>
    <s v="Maribeth Dona"/>
    <x v="0"/>
    <x v="33"/>
    <s v="Banaz"/>
    <s v="OFF-AR-5918"/>
    <x v="1"/>
    <s v="Kunst"/>
    <x v="18"/>
    <n v="18.815999999999999"/>
    <n v="2.3239999999999998"/>
  </r>
  <r>
    <s v="TU-2014-DR2940134-41980"/>
    <x v="301"/>
    <x v="312"/>
    <n v="5"/>
    <x v="1"/>
    <s v="DR-2940134"/>
    <s v="Daniel Raglin"/>
    <x v="2"/>
    <x v="18"/>
    <s v="Silifke"/>
    <s v="OFF-EN-4917"/>
    <x v="1"/>
    <s v="Brief"/>
    <x v="581"/>
    <n v="16.284000000000002"/>
    <n v="2.0859999999999999"/>
  </r>
  <r>
    <s v="TU-2014-DR2940134-41980"/>
    <x v="301"/>
    <x v="312"/>
    <n v="5"/>
    <x v="1"/>
    <s v="DR-2940134"/>
    <s v="Daniel Raglin"/>
    <x v="2"/>
    <x v="18"/>
    <s v="Silifke"/>
    <s v="OFF-BI-3257"/>
    <x v="1"/>
    <s v="Abdeckung"/>
    <x v="582"/>
    <n v="19.536000000000001"/>
    <n v="3.4540000000000002"/>
  </r>
  <r>
    <s v="TU-2014-FH4365134-41982"/>
    <x v="302"/>
    <x v="313"/>
    <n v="4"/>
    <x v="0"/>
    <s v="FH-4365134"/>
    <s v="Fred Hopkins"/>
    <x v="1"/>
    <x v="5"/>
    <s v="Etimesgut"/>
    <s v="TEC-PH-5812"/>
    <x v="2"/>
    <s v="Handy"/>
    <x v="583"/>
    <n v="135.744"/>
    <n v="14.536"/>
  </r>
  <r>
    <s v="TU-2014-FH4365134-41982"/>
    <x v="302"/>
    <x v="313"/>
    <n v="4"/>
    <x v="0"/>
    <s v="FH-4365134"/>
    <s v="Fred Hopkins"/>
    <x v="1"/>
    <x v="5"/>
    <s v="Etimesgut"/>
    <s v="OFF-EN-4907"/>
    <x v="1"/>
    <s v="Brief"/>
    <x v="584"/>
    <n v="8.7359999999999989"/>
    <n v="2.6240000000000001"/>
  </r>
  <r>
    <s v="TU-2014-ER3855134-41983"/>
    <x v="303"/>
    <x v="314"/>
    <n v="4"/>
    <x v="0"/>
    <s v="ER-3855134"/>
    <s v="Elpida Rittenbach"/>
    <x v="1"/>
    <x v="19"/>
    <s v="Nazilli"/>
    <s v="FUR-BO-4862"/>
    <x v="0"/>
    <s v="Bücherregal"/>
    <x v="236"/>
    <n v="875.37600000000009"/>
    <n v="59.904000000000003"/>
  </r>
  <r>
    <s v="TU-2014-ER3855134-41983"/>
    <x v="303"/>
    <x v="314"/>
    <n v="4"/>
    <x v="0"/>
    <s v="ER-3855134"/>
    <s v="Elpida Rittenbach"/>
    <x v="1"/>
    <x v="19"/>
    <s v="Nazilli"/>
    <s v="OFF-ST-6024"/>
    <x v="1"/>
    <s v="Lagerung"/>
    <x v="26"/>
    <n v="9"/>
    <n v="2.3199999999999998"/>
  </r>
  <r>
    <s v="TU-2014-AC420134-41983"/>
    <x v="303"/>
    <x v="314"/>
    <n v="4"/>
    <x v="0"/>
    <s v="AC-420134"/>
    <s v="Alyssa Crouse"/>
    <x v="1"/>
    <x v="29"/>
    <s v="Soma"/>
    <s v="OFF-AR-3461"/>
    <x v="1"/>
    <s v="Kunst"/>
    <x v="585"/>
    <n v="11.712000000000002"/>
    <n v="2.31"/>
  </r>
  <r>
    <s v="TU-2014-MK7905134-41985"/>
    <x v="304"/>
    <x v="315"/>
    <n v="7"/>
    <x v="1"/>
    <s v="MK-7905134"/>
    <s v="Michael Kennedy"/>
    <x v="1"/>
    <x v="5"/>
    <s v="Mamak"/>
    <s v="OFF-BI-3722"/>
    <x v="1"/>
    <s v="Abdeckung"/>
    <x v="492"/>
    <n v="11.064"/>
    <n v="1.23"/>
  </r>
  <r>
    <s v="TU-2014-LS7200134-41986"/>
    <x v="305"/>
    <x v="316"/>
    <n v="7"/>
    <x v="1"/>
    <s v="LS-7200134"/>
    <s v="Luke Schmidt"/>
    <x v="1"/>
    <x v="0"/>
    <s v="Orhangazi"/>
    <s v="FUR-CH-4563"/>
    <x v="0"/>
    <s v="Stuhl"/>
    <x v="540"/>
    <n v="144.096"/>
    <n v="-9.0839999999999996"/>
  </r>
  <r>
    <s v="TU-2014-SJ10215134-41986"/>
    <x v="305"/>
    <x v="317"/>
    <n v="5"/>
    <x v="1"/>
    <s v="SJ-10215134"/>
    <s v="Sarah Jordon"/>
    <x v="0"/>
    <x v="3"/>
    <s v="Torbalı"/>
    <s v="OFF-ST-6048"/>
    <x v="1"/>
    <s v="Lagerung"/>
    <x v="172"/>
    <n v="79.38"/>
    <n v="9.7899999999999991"/>
  </r>
  <r>
    <s v="TU-2014-TH11235134-41990"/>
    <x v="306"/>
    <x v="318"/>
    <n v="7"/>
    <x v="1"/>
    <s v="TH-11235134"/>
    <s v="Tiffany House"/>
    <x v="1"/>
    <x v="4"/>
    <s v="Kartal"/>
    <s v="FUR-BO-4846"/>
    <x v="0"/>
    <s v="Bücherregal"/>
    <x v="100"/>
    <n v="57.516000000000012"/>
    <n v="1.984"/>
  </r>
  <r>
    <s v="TU-2014-AR510134-41991"/>
    <x v="307"/>
    <x v="316"/>
    <n v="2"/>
    <x v="0"/>
    <s v="AR-510134"/>
    <s v="Andrew Roberts"/>
    <x v="0"/>
    <x v="5"/>
    <s v="Çankaya"/>
    <s v="OFF-BI-2902"/>
    <x v="1"/>
    <s v="Abdeckung"/>
    <x v="586"/>
    <n v="82.32"/>
    <n v="2.12"/>
  </r>
  <r>
    <s v="TU-2014-SK9990134-41992"/>
    <x v="308"/>
    <x v="316"/>
    <n v="1"/>
    <x v="0"/>
    <s v="SK-9990134"/>
    <s v="Sally Knutson"/>
    <x v="0"/>
    <x v="4"/>
    <s v="Kartal"/>
    <s v="OFF-LA-5387"/>
    <x v="1"/>
    <s v="Etikette"/>
    <x v="587"/>
    <n v="8.6880000000000006"/>
    <n v="-1.212"/>
  </r>
  <r>
    <s v="TU-2014-SN10710134-41993"/>
    <x v="309"/>
    <x v="319"/>
    <n v="6"/>
    <x v="1"/>
    <s v="SN-10710134"/>
    <s v="Steve Nguyen"/>
    <x v="2"/>
    <x v="5"/>
    <s v="Çankaya"/>
    <s v="FUR-CH-4682"/>
    <x v="0"/>
    <s v="Stuhl"/>
    <x v="588"/>
    <n v="51.276000000000003"/>
    <n v="8.2240000000000002"/>
  </r>
  <r>
    <s v="TU-2014-MJ7740134-41996"/>
    <x v="310"/>
    <x v="320"/>
    <n v="5"/>
    <x v="1"/>
    <s v="MJ-7740134"/>
    <s v="Max Jones"/>
    <x v="0"/>
    <x v="0"/>
    <s v="Orhangazi"/>
    <s v="OFF-AR-6122"/>
    <x v="1"/>
    <s v="Kunst"/>
    <x v="485"/>
    <n v="8.2560000000000002"/>
    <n v="1.3240000000000001"/>
  </r>
  <r>
    <s v="TU-2014-MJ7740134-41996"/>
    <x v="310"/>
    <x v="320"/>
    <n v="5"/>
    <x v="1"/>
    <s v="MJ-7740134"/>
    <s v="Max Jones"/>
    <x v="0"/>
    <x v="0"/>
    <s v="Orhangazi"/>
    <s v="OFF-LA-4540"/>
    <x v="1"/>
    <s v="Etikette"/>
    <x v="589"/>
    <n v="17.52"/>
    <n v="5.68"/>
  </r>
  <r>
    <s v="TU-2014-MG7890134-41996"/>
    <x v="310"/>
    <x v="321"/>
    <n v="0"/>
    <x v="0"/>
    <s v="MG-7890134"/>
    <s v="Michael Granlund"/>
    <x v="2"/>
    <x v="4"/>
    <s v="Kartal"/>
    <s v="TEC-AC-5132"/>
    <x v="2"/>
    <s v="Accessoire"/>
    <x v="590"/>
    <n v="19.128000000000004"/>
    <n v="5.4820000000000002"/>
  </r>
  <r>
    <s v="TU-2014-ML7410134-41998"/>
    <x v="311"/>
    <x v="322"/>
    <n v="5"/>
    <x v="1"/>
    <s v="ML-7410134"/>
    <s v="Maris LaWare"/>
    <x v="0"/>
    <x v="17"/>
    <s v="Aziziye"/>
    <s v="TEC-MA-6136"/>
    <x v="2"/>
    <s v="Maschine"/>
    <x v="494"/>
    <n v="65.448000000000008"/>
    <n v="7.282"/>
  </r>
  <r>
    <s v="TU-2014-ML7410134-41998"/>
    <x v="311"/>
    <x v="322"/>
    <n v="5"/>
    <x v="1"/>
    <s v="ML-7410134"/>
    <s v="Maris LaWare"/>
    <x v="0"/>
    <x v="17"/>
    <s v="Aziziye"/>
    <s v="FUR-FU-6239"/>
    <x v="0"/>
    <s v="Möbel"/>
    <x v="591"/>
    <n v="19.548000000000002"/>
    <n v="-2.3319999999999901"/>
  </r>
  <r>
    <s v="TU-2014-BF1275134-41999"/>
    <x v="312"/>
    <x v="323"/>
    <n v="5"/>
    <x v="1"/>
    <s v="BF-1275134"/>
    <s v="Beth Fritzler"/>
    <x v="1"/>
    <x v="0"/>
    <s v="Orhangazi"/>
    <s v="FUR-BO-5763"/>
    <x v="0"/>
    <s v="Bücherregal"/>
    <x v="592"/>
    <n v="175.26000000000002"/>
    <n v="-148.97999999999999"/>
  </r>
  <r>
    <s v="TU-2014-BF1275134-41999"/>
    <x v="312"/>
    <x v="323"/>
    <n v="5"/>
    <x v="1"/>
    <s v="BF-1275134"/>
    <s v="Beth Fritzler"/>
    <x v="1"/>
    <x v="0"/>
    <s v="Orhangazi"/>
    <s v="OFF-PA-4150"/>
    <x v="1"/>
    <s v="Papier"/>
    <x v="385"/>
    <n v="11.352000000000002"/>
    <n v="2.6179999999999999"/>
  </r>
  <r>
    <s v="TU-2014-BF1275134-41999"/>
    <x v="312"/>
    <x v="323"/>
    <n v="5"/>
    <x v="1"/>
    <s v="BF-1275134"/>
    <s v="Beth Fritzler"/>
    <x v="1"/>
    <x v="0"/>
    <s v="Orhangazi"/>
    <s v="OFF-BI-4814"/>
    <x v="1"/>
    <s v="Abdeckung"/>
    <x v="593"/>
    <n v="6.3359999999999994"/>
    <n v="1.244"/>
  </r>
  <r>
    <s v="TU-2014-BF1275134-41999"/>
    <x v="312"/>
    <x v="323"/>
    <n v="5"/>
    <x v="1"/>
    <s v="BF-1275134"/>
    <s v="Beth Fritzler"/>
    <x v="1"/>
    <x v="0"/>
    <s v="Orhangazi"/>
    <s v="OFF-AR-5925"/>
    <x v="1"/>
    <s v="Kunst"/>
    <x v="594"/>
    <n v="9.0960000000000019"/>
    <n v="2.4239999999999999"/>
  </r>
  <r>
    <s v="TU-2014-BT1440134-42000"/>
    <x v="313"/>
    <x v="324"/>
    <n v="5"/>
    <x v="1"/>
    <s v="BT-1440134"/>
    <s v="Bobby Trafton"/>
    <x v="0"/>
    <x v="4"/>
    <s v="Beykoz"/>
    <s v="FUR-BO-3902"/>
    <x v="0"/>
    <s v="Bücherregal"/>
    <x v="595"/>
    <n v="583.87200000000007"/>
    <n v="50.167999999999999"/>
  </r>
  <r>
    <s v="TU-2014-BT1440134-42000"/>
    <x v="313"/>
    <x v="324"/>
    <n v="5"/>
    <x v="1"/>
    <s v="BT-1440134"/>
    <s v="Bobby Trafton"/>
    <x v="0"/>
    <x v="4"/>
    <s v="Kartal"/>
    <s v="FUR-BO-3890"/>
    <x v="0"/>
    <s v="Bücherregal"/>
    <x v="364"/>
    <n v="165.31200000000001"/>
    <n v="-13.598000000000001"/>
  </r>
  <r>
    <s v="TU-2014-BT1440134-42000"/>
    <x v="313"/>
    <x v="324"/>
    <n v="5"/>
    <x v="1"/>
    <s v="BT-1440134"/>
    <s v="Bobby Trafton"/>
    <x v="0"/>
    <x v="4"/>
    <s v="Kartal"/>
    <s v="OFF-AR-3540"/>
    <x v="1"/>
    <s v="Kunst"/>
    <x v="596"/>
    <n v="94.56"/>
    <n v="1.84"/>
  </r>
  <r>
    <s v="TU-2014-BT1440134-42000"/>
    <x v="313"/>
    <x v="324"/>
    <n v="5"/>
    <x v="1"/>
    <s v="BT-1440134"/>
    <s v="Bobby Trafton"/>
    <x v="0"/>
    <x v="4"/>
    <s v="Kartal"/>
    <s v="OFF-ST-5711"/>
    <x v="1"/>
    <s v="Lagerung"/>
    <x v="597"/>
    <n v="24.684000000000001"/>
    <n v="2.7360000000000002"/>
  </r>
  <r>
    <s v="TU-2014-BT1440134-42000"/>
    <x v="313"/>
    <x v="324"/>
    <n v="5"/>
    <x v="1"/>
    <s v="BT-1440134"/>
    <s v="Bobby Trafton"/>
    <x v="0"/>
    <x v="4"/>
    <s v="Kartal"/>
    <s v="FUR-FU-6242"/>
    <x v="0"/>
    <s v="Möbel"/>
    <x v="598"/>
    <n v="17.580000000000002"/>
    <n v="6.6"/>
  </r>
  <r>
    <s v="TU-2014-BT1440134-42000"/>
    <x v="313"/>
    <x v="324"/>
    <n v="5"/>
    <x v="1"/>
    <s v="BT-1440134"/>
    <s v="Bobby Trafton"/>
    <x v="0"/>
    <x v="4"/>
    <s v="Kartal"/>
    <s v="OFF-AR-6112"/>
    <x v="1"/>
    <s v="Kunst"/>
    <x v="560"/>
    <n v="12.767999999999999"/>
    <n v="3.3919999999999999"/>
  </r>
  <r>
    <s v="TU-2014-TZ11445134-42001"/>
    <x v="314"/>
    <x v="324"/>
    <n v="4"/>
    <x v="0"/>
    <s v="TZ-11445134"/>
    <s v="Tom Zandusky"/>
    <x v="1"/>
    <x v="4"/>
    <s v="Bağcılar"/>
    <s v="TEC-AC-5220"/>
    <x v="2"/>
    <s v="Accessoire"/>
    <x v="87"/>
    <n v="18.168000000000003"/>
    <n v="-1.002"/>
  </r>
  <r>
    <s v="TU-2014-TM11490134-42004"/>
    <x v="315"/>
    <x v="325"/>
    <n v="4"/>
    <x v="0"/>
    <s v="TM-11490134"/>
    <s v="Tony Molinari"/>
    <x v="0"/>
    <x v="1"/>
    <s v="Nizip"/>
    <s v="TEC-PH-5843"/>
    <x v="2"/>
    <s v="Handy"/>
    <x v="130"/>
    <n v="100.87200000000001"/>
    <n v="8.468"/>
  </r>
  <r>
    <s v="TU-2014-TM11490134-42004"/>
    <x v="315"/>
    <x v="325"/>
    <n v="4"/>
    <x v="0"/>
    <s v="TM-11490134"/>
    <s v="Tony Molinari"/>
    <x v="0"/>
    <x v="1"/>
    <s v="Nizip"/>
    <s v="OFF-ST-4056"/>
    <x v="1"/>
    <s v="Lagerung"/>
    <x v="94"/>
    <n v="51.156000000000006"/>
    <n v="1.4039999999999999"/>
  </r>
  <r>
    <s v="TU-2014-TM11490134-42004"/>
    <x v="315"/>
    <x v="325"/>
    <n v="4"/>
    <x v="0"/>
    <s v="TM-11490134"/>
    <s v="Tony Molinari"/>
    <x v="0"/>
    <x v="1"/>
    <s v="Nizip"/>
    <s v="OFF-EN-4446"/>
    <x v="1"/>
    <s v="Brief"/>
    <x v="599"/>
    <n v="16.835999999999999"/>
    <n v="1.274"/>
  </r>
  <r>
    <s v="TU-2014-TM11490134-42004"/>
    <x v="315"/>
    <x v="325"/>
    <n v="4"/>
    <x v="0"/>
    <s v="TM-11490134"/>
    <s v="Tony Molinari"/>
    <x v="0"/>
    <x v="1"/>
    <s v="Nizip"/>
    <s v="FUR-CH-5370"/>
    <x v="0"/>
    <s v="Stuhl"/>
    <x v="600"/>
    <n v="23.532"/>
    <n v="5.9480000000000004"/>
  </r>
  <r>
    <s v="TU-2014-TM11490134-42004"/>
    <x v="315"/>
    <x v="325"/>
    <n v="4"/>
    <x v="0"/>
    <s v="TM-11490134"/>
    <s v="Tony Molinari"/>
    <x v="0"/>
    <x v="1"/>
    <s v="Nizip"/>
    <s v="FUR-FU-4074"/>
    <x v="0"/>
    <s v="Möbel"/>
    <x v="601"/>
    <n v="10.080000000000002"/>
    <n v="2.5499999999999998"/>
  </r>
  <r>
    <s v="TU-2015-RA9285134-42007"/>
    <x v="316"/>
    <x v="326"/>
    <n v="4"/>
    <x v="0"/>
    <s v="RA-9285134"/>
    <s v="Ralph Arnett"/>
    <x v="0"/>
    <x v="4"/>
    <s v="Kartal"/>
    <s v="OFF-AP-3861"/>
    <x v="1"/>
    <s v="Werkzeug"/>
    <x v="602"/>
    <n v="61.776000000000003"/>
    <n v="4.7439999999999998"/>
  </r>
  <r>
    <s v="TU-2015-PT9090134-42008"/>
    <x v="317"/>
    <x v="327"/>
    <n v="4"/>
    <x v="0"/>
    <s v="PT-9090134"/>
    <s v="Pete Takahito"/>
    <x v="0"/>
    <x v="48"/>
    <s v="Karlıova"/>
    <s v="TEC-PH-5268"/>
    <x v="2"/>
    <s v="Handy"/>
    <x v="75"/>
    <n v="515.18400000000008"/>
    <n v="-86.436000000000007"/>
  </r>
  <r>
    <s v="TU-2015-CM2715134-42008"/>
    <x v="317"/>
    <x v="326"/>
    <n v="3"/>
    <x v="0"/>
    <s v="CM-2715134"/>
    <s v="Craig Molinari"/>
    <x v="1"/>
    <x v="23"/>
    <s v="Viransehir"/>
    <s v="OFF-ST-4028"/>
    <x v="1"/>
    <s v="Lagerung"/>
    <x v="603"/>
    <n v="8.2079999999999984"/>
    <n v="-3.2000000000000001E-2"/>
  </r>
  <r>
    <s v="TU-2015-CA2265134-42013"/>
    <x v="318"/>
    <x v="328"/>
    <n v="6"/>
    <x v="1"/>
    <s v="CA-2265134"/>
    <s v="Christina Anderson"/>
    <x v="0"/>
    <x v="25"/>
    <s v="Tavas"/>
    <s v="FUR-CH-5759"/>
    <x v="0"/>
    <s v="Stuhl"/>
    <x v="571"/>
    <n v="24.828000000000003"/>
    <n v="3.6619999999999999"/>
  </r>
  <r>
    <s v="TU-2015-SJ10215134-42013"/>
    <x v="318"/>
    <x v="328"/>
    <n v="6"/>
    <x v="1"/>
    <s v="SJ-10215134"/>
    <s v="Sarah Jordon"/>
    <x v="0"/>
    <x v="13"/>
    <s v="Selçuklu"/>
    <s v="OFF-FA-2960"/>
    <x v="1"/>
    <s v="Stabilisator"/>
    <x v="227"/>
    <n v="4.452"/>
    <n v="1.43"/>
  </r>
  <r>
    <s v="TU-2015-RE9450134-42017"/>
    <x v="319"/>
    <x v="329"/>
    <n v="4"/>
    <x v="0"/>
    <s v="RE-9450134"/>
    <s v="Richard Eichhorn"/>
    <x v="0"/>
    <x v="4"/>
    <s v="Kartal"/>
    <s v="OFF-AR-6106"/>
    <x v="1"/>
    <s v="Kunst"/>
    <x v="205"/>
    <n v="19.896000000000001"/>
    <n v="4.5599999999999996"/>
  </r>
  <r>
    <s v="TU-2015-CB2535134-42017"/>
    <x v="319"/>
    <x v="330"/>
    <n v="3"/>
    <x v="0"/>
    <s v="CB-2535134"/>
    <s v="Claudia Bergmann"/>
    <x v="1"/>
    <x v="3"/>
    <s v="Torbalı"/>
    <s v="OFF-AR-3537"/>
    <x v="1"/>
    <s v="Kunst"/>
    <x v="604"/>
    <n v="10.548000000000002"/>
    <n v="2.0219999999999998"/>
  </r>
  <r>
    <s v="TU-2015-CM2445134-42021"/>
    <x v="320"/>
    <x v="331"/>
    <n v="3"/>
    <x v="0"/>
    <s v="CM-2445134"/>
    <s v="Chuck Magee"/>
    <x v="0"/>
    <x v="4"/>
    <s v="Bağcılar"/>
    <s v="OFF-AR-6118"/>
    <x v="1"/>
    <s v="Kunst"/>
    <x v="84"/>
    <n v="10.416"/>
    <n v="-0.77400000000000002"/>
  </r>
  <r>
    <s v="TU-2015-CM2445134-42021"/>
    <x v="320"/>
    <x v="331"/>
    <n v="3"/>
    <x v="0"/>
    <s v="CM-2445134"/>
    <s v="Chuck Magee"/>
    <x v="0"/>
    <x v="4"/>
    <s v="Bağcılar"/>
    <s v="FUR-CH-5370"/>
    <x v="0"/>
    <s v="Stuhl"/>
    <x v="600"/>
    <n v="23.532"/>
    <n v="2.948"/>
  </r>
  <r>
    <s v="TU-2015-HR4830134-42022"/>
    <x v="321"/>
    <x v="332"/>
    <n v="7"/>
    <x v="1"/>
    <s v="HR-4830134"/>
    <s v="Harold Ryan"/>
    <x v="1"/>
    <x v="34"/>
    <s v="Erciş"/>
    <s v="TEC-AC-5872"/>
    <x v="2"/>
    <s v="Accessoire"/>
    <x v="605"/>
    <n v="44.963999999999999"/>
    <n v="2.8359999999999999"/>
  </r>
  <r>
    <s v="TU-2015-SW10350134-42024"/>
    <x v="322"/>
    <x v="333"/>
    <n v="3"/>
    <x v="0"/>
    <s v="SW-10350134"/>
    <s v="Sean Wendt"/>
    <x v="2"/>
    <x v="4"/>
    <s v="Kartal"/>
    <s v="FUR-CH-4702"/>
    <x v="0"/>
    <s v="Stuhl"/>
    <x v="89"/>
    <n v="64.488000000000014"/>
    <n v="5.6120000000000001"/>
  </r>
  <r>
    <s v="TU-2015-SW10350134-42024"/>
    <x v="322"/>
    <x v="333"/>
    <n v="3"/>
    <x v="0"/>
    <s v="SW-10350134"/>
    <s v="Sean Wendt"/>
    <x v="2"/>
    <x v="4"/>
    <s v="Kartal"/>
    <s v="OFF-PA-5891"/>
    <x v="1"/>
    <s v="Papier"/>
    <x v="606"/>
    <n v="7.2479999999999993"/>
    <n v="1.272"/>
  </r>
  <r>
    <s v="TU-2015-DK3150134-42024"/>
    <x v="322"/>
    <x v="334"/>
    <n v="6"/>
    <x v="1"/>
    <s v="DK-3150134"/>
    <s v="David Kendrick"/>
    <x v="1"/>
    <x v="35"/>
    <s v="Kadirli"/>
    <s v="TEC-MA-4195"/>
    <x v="2"/>
    <s v="Maschine"/>
    <x v="607"/>
    <n v="134.68800000000002"/>
    <n v="11.132"/>
  </r>
  <r>
    <s v="TU-2015-DK3150134-42024"/>
    <x v="322"/>
    <x v="334"/>
    <n v="6"/>
    <x v="1"/>
    <s v="DK-3150134"/>
    <s v="David Kendrick"/>
    <x v="1"/>
    <x v="35"/>
    <s v="Kadirli"/>
    <s v="OFF-AR-3456"/>
    <x v="1"/>
    <s v="Kunst"/>
    <x v="608"/>
    <n v="10.572000000000001"/>
    <n v="2"/>
  </r>
  <r>
    <s v="TU-2015-TT11220134-42026"/>
    <x v="323"/>
    <x v="335"/>
    <n v="6"/>
    <x v="1"/>
    <s v="TT-11220134"/>
    <s v="Thomas Thornton"/>
    <x v="0"/>
    <x v="4"/>
    <s v="Kartal"/>
    <s v="FUR-CH-4697"/>
    <x v="0"/>
    <s v="Stuhl"/>
    <x v="609"/>
    <n v="67.128"/>
    <n v="7.5119999999999996"/>
  </r>
  <r>
    <s v="TU-2015-GA4515134-42027"/>
    <x v="324"/>
    <x v="332"/>
    <n v="2"/>
    <x v="0"/>
    <s v="GA-4515134"/>
    <s v="George Ashbrook"/>
    <x v="0"/>
    <x v="3"/>
    <s v="Buca"/>
    <s v="TEC-MA-6138"/>
    <x v="2"/>
    <s v="Maschine"/>
    <x v="129"/>
    <n v="518.11200000000008"/>
    <n v="-57.048000000000002"/>
  </r>
  <r>
    <s v="TU-2015-MG7695134-42034"/>
    <x v="325"/>
    <x v="336"/>
    <n v="5"/>
    <x v="1"/>
    <s v="MG-7695134"/>
    <s v="Maureen Gnade"/>
    <x v="0"/>
    <x v="1"/>
    <s v="Nizip"/>
    <s v="OFF-ST-6048"/>
    <x v="1"/>
    <s v="Lagerung"/>
    <x v="172"/>
    <n v="158.76"/>
    <n v="9.58"/>
  </r>
  <r>
    <s v="TU-2015-MG7695134-42034"/>
    <x v="325"/>
    <x v="336"/>
    <n v="5"/>
    <x v="1"/>
    <s v="MG-7695134"/>
    <s v="Maureen Gnade"/>
    <x v="0"/>
    <x v="1"/>
    <s v="Nizip"/>
    <s v="OFF-AR-6106"/>
    <x v="1"/>
    <s v="Kunst"/>
    <x v="205"/>
    <n v="39.792000000000002"/>
    <n v="3.8679999999999999"/>
  </r>
  <r>
    <s v="TU-2015-IG5085134-42038"/>
    <x v="326"/>
    <x v="337"/>
    <n v="2"/>
    <x v="0"/>
    <s v="IG-5085134"/>
    <s v="Ivan Gibson"/>
    <x v="0"/>
    <x v="5"/>
    <s v="Sincan"/>
    <s v="TEC-PH-5273"/>
    <x v="2"/>
    <s v="Handy"/>
    <x v="610"/>
    <n v="207.64800000000002"/>
    <n v="-97.352000000000004"/>
  </r>
  <r>
    <s v="TU-2015-IG5085134-42038"/>
    <x v="326"/>
    <x v="337"/>
    <n v="2"/>
    <x v="0"/>
    <s v="IG-5085134"/>
    <s v="Ivan Gibson"/>
    <x v="0"/>
    <x v="5"/>
    <s v="Sincan"/>
    <s v="OFF-SU-4133"/>
    <x v="1"/>
    <s v="Verbrauchsmaterial"/>
    <x v="143"/>
    <n v="34.968000000000004"/>
    <n v="4.492"/>
  </r>
  <r>
    <s v="TU-2015-LS7230134-42039"/>
    <x v="327"/>
    <x v="338"/>
    <n v="6"/>
    <x v="1"/>
    <s v="LS-7230134"/>
    <s v="Lycoris Saunders"/>
    <x v="0"/>
    <x v="4"/>
    <s v="Kartal"/>
    <s v="FUR-CH-4532"/>
    <x v="0"/>
    <s v="Stuhl"/>
    <x v="611"/>
    <n v="190.34399999999997"/>
    <n v="9.9359999999999005"/>
  </r>
  <r>
    <s v="TU-2015-LS7230134-42039"/>
    <x v="327"/>
    <x v="338"/>
    <n v="6"/>
    <x v="1"/>
    <s v="LS-7230134"/>
    <s v="Lycoris Saunders"/>
    <x v="0"/>
    <x v="4"/>
    <s v="Kartal"/>
    <s v="OFF-BI-6378"/>
    <x v="1"/>
    <s v="Abdeckung"/>
    <x v="171"/>
    <n v="49.920000000000009"/>
    <n v="4.9800000000000004"/>
  </r>
  <r>
    <s v="TU-2015-TS11340134-42040"/>
    <x v="328"/>
    <x v="339"/>
    <n v="2"/>
    <x v="0"/>
    <s v="TS-11340134"/>
    <s v="Toby Swindell"/>
    <x v="0"/>
    <x v="3"/>
    <s v="Torbalı"/>
    <s v="TEC-PH-5338"/>
    <x v="2"/>
    <s v="Handy"/>
    <x v="612"/>
    <n v="66.696000000000012"/>
    <n v="-5.0540000000000003"/>
  </r>
  <r>
    <s v="TU-2015-TS11340134-42040"/>
    <x v="328"/>
    <x v="339"/>
    <n v="2"/>
    <x v="0"/>
    <s v="TS-11340134"/>
    <s v="Toby Swindell"/>
    <x v="0"/>
    <x v="3"/>
    <s v="Torbalı"/>
    <s v="OFF-ST-4056"/>
    <x v="1"/>
    <s v="Lagerung"/>
    <x v="94"/>
    <n v="51.156000000000006"/>
    <n v="-6.4039999999999999"/>
  </r>
  <r>
    <s v="TU-2015-TS11340134-42040"/>
    <x v="328"/>
    <x v="339"/>
    <n v="2"/>
    <x v="0"/>
    <s v="TS-11340134"/>
    <s v="Toby Swindell"/>
    <x v="0"/>
    <x v="3"/>
    <s v="Torbalı"/>
    <s v="OFF-AR-3467"/>
    <x v="1"/>
    <s v="Kunst"/>
    <x v="213"/>
    <n v="41.904000000000003"/>
    <n v="20.015999999999998"/>
  </r>
  <r>
    <s v="TU-2015-BO1350134-42041"/>
    <x v="329"/>
    <x v="340"/>
    <n v="2"/>
    <x v="0"/>
    <s v="BO-1350134"/>
    <s v="Bill Overfelt"/>
    <x v="1"/>
    <x v="4"/>
    <s v="Büyükçekmece"/>
    <s v="OFF-BI-6371"/>
    <x v="1"/>
    <s v="Abdeckung"/>
    <x v="613"/>
    <n v="11.196000000000002"/>
    <n v="1.5840000000000001"/>
  </r>
  <r>
    <s v="TU-2015-BO1350134-42041"/>
    <x v="329"/>
    <x v="340"/>
    <n v="2"/>
    <x v="0"/>
    <s v="BO-1350134"/>
    <s v="Bill Overfelt"/>
    <x v="1"/>
    <x v="4"/>
    <s v="Büyükçekmece"/>
    <s v="OFF-EN-4446"/>
    <x v="1"/>
    <s v="Brief"/>
    <x v="599"/>
    <n v="16.835999999999999"/>
    <n v="5.274"/>
  </r>
  <r>
    <s v="TU-2015-JF5190134-42042"/>
    <x v="330"/>
    <x v="341"/>
    <n v="6"/>
    <x v="1"/>
    <s v="JF-5190134"/>
    <s v="Jamie Frazer"/>
    <x v="0"/>
    <x v="18"/>
    <s v="Silifke"/>
    <s v="TEC-AC-4166"/>
    <x v="2"/>
    <s v="Accessoire"/>
    <x v="614"/>
    <n v="45.84"/>
    <n v="5.57"/>
  </r>
  <r>
    <s v="TU-2015-VG11790134-42042"/>
    <x v="330"/>
    <x v="342"/>
    <n v="5"/>
    <x v="1"/>
    <s v="VG-11790134"/>
    <s v="Vivek Gonzalez"/>
    <x v="0"/>
    <x v="18"/>
    <s v="Silifke"/>
    <s v="OFF-EN-3662"/>
    <x v="1"/>
    <s v="Brief"/>
    <x v="615"/>
    <n v="19.932000000000002"/>
    <n v="4.9180000000000001"/>
  </r>
  <r>
    <s v="TU-2015-VG11790134-42042"/>
    <x v="330"/>
    <x v="342"/>
    <n v="5"/>
    <x v="1"/>
    <s v="VG-11790134"/>
    <s v="Vivek Gonzalez"/>
    <x v="0"/>
    <x v="18"/>
    <s v="Silifke"/>
    <s v="OFF-PA-4168"/>
    <x v="1"/>
    <s v="Papier"/>
    <x v="374"/>
    <n v="9.5640000000000001"/>
    <n v="3.1760000000000002"/>
  </r>
  <r>
    <s v="TU-2015-VG11790134-42042"/>
    <x v="330"/>
    <x v="342"/>
    <n v="5"/>
    <x v="1"/>
    <s v="VG-11790134"/>
    <s v="Vivek Gonzalez"/>
    <x v="0"/>
    <x v="18"/>
    <s v="Silifke"/>
    <s v="OFF-EN-3109"/>
    <x v="1"/>
    <s v="Brief"/>
    <x v="616"/>
    <n v="8.4359999999999999"/>
    <n v="-2.1440000000000001"/>
  </r>
  <r>
    <s v="TU-2015-JF5190134-42042"/>
    <x v="330"/>
    <x v="341"/>
    <n v="6"/>
    <x v="1"/>
    <s v="JF-5190134"/>
    <s v="Jamie Frazer"/>
    <x v="0"/>
    <x v="18"/>
    <s v="Silifke"/>
    <s v="OFF-ST-6231"/>
    <x v="1"/>
    <s v="Lagerung"/>
    <x v="437"/>
    <n v="6.2279999999999998"/>
    <n v="1.202"/>
  </r>
  <r>
    <s v="TU-2015-CS1860134-42042"/>
    <x v="330"/>
    <x v="338"/>
    <n v="3"/>
    <x v="0"/>
    <s v="CS-1860134"/>
    <s v="Cari Schnelling"/>
    <x v="0"/>
    <x v="51"/>
    <s v="Silopi"/>
    <s v="TEC-MA-5011"/>
    <x v="2"/>
    <s v="Maschine"/>
    <x v="617"/>
    <n v="66.672000000000011"/>
    <n v="4.8000000000000001E-2"/>
  </r>
  <r>
    <s v="TU-2015-AT435134-42046"/>
    <x v="331"/>
    <x v="343"/>
    <n v="0"/>
    <x v="0"/>
    <s v="AT-435134"/>
    <s v="Alyssa Tate"/>
    <x v="2"/>
    <x v="4"/>
    <s v="Kartal"/>
    <s v="TEC-AC-5866"/>
    <x v="2"/>
    <s v="Accessoire"/>
    <x v="618"/>
    <n v="132.76800000000003"/>
    <n v="16.111999999999998"/>
  </r>
  <r>
    <s v="TU-2015-DM3525134-42048"/>
    <x v="332"/>
    <x v="344"/>
    <n v="6"/>
    <x v="1"/>
    <s v="DM-3525134"/>
    <s v="Don Miller"/>
    <x v="1"/>
    <x v="4"/>
    <s v="Kartal"/>
    <s v="OFF-AR-3478"/>
    <x v="1"/>
    <s v="Kunst"/>
    <x v="123"/>
    <n v="21.816000000000003"/>
    <n v="-2.5639999999999898"/>
  </r>
  <r>
    <s v="TU-2015-KT6465134-42054"/>
    <x v="333"/>
    <x v="345"/>
    <n v="4"/>
    <x v="0"/>
    <s v="KT-6465134"/>
    <s v="Kean Takahito"/>
    <x v="0"/>
    <x v="7"/>
    <s v="Melikgazi"/>
    <s v="OFF-FA-6206"/>
    <x v="1"/>
    <s v="Stabilisator"/>
    <x v="204"/>
    <n v="8.7840000000000007"/>
    <n v="1.496"/>
  </r>
  <r>
    <s v="TU-2015-KT6465134-42054"/>
    <x v="333"/>
    <x v="345"/>
    <n v="4"/>
    <x v="0"/>
    <s v="KT-6465134"/>
    <s v="Kean Takahito"/>
    <x v="0"/>
    <x v="7"/>
    <s v="Melikgazi"/>
    <s v="OFF-AR-5924"/>
    <x v="1"/>
    <s v="Kunst"/>
    <x v="619"/>
    <n v="4.4400000000000004"/>
    <n v="2.02"/>
  </r>
  <r>
    <s v="TU-2015-BB990134-42059"/>
    <x v="334"/>
    <x v="346"/>
    <n v="2"/>
    <x v="0"/>
    <s v="BB-990134"/>
    <s v="Barry Blumstein"/>
    <x v="1"/>
    <x v="43"/>
    <s v="Gerede"/>
    <s v="OFF-FA-6205"/>
    <x v="1"/>
    <s v="Stabilisator"/>
    <x v="350"/>
    <n v="10.368000000000002"/>
    <n v="3.9119999999999999"/>
  </r>
  <r>
    <s v="TU-2015-CA2775134-42060"/>
    <x v="335"/>
    <x v="347"/>
    <n v="6"/>
    <x v="1"/>
    <s v="CA-2775134"/>
    <s v="Cynthia Arntzen"/>
    <x v="0"/>
    <x v="4"/>
    <s v="Kartal"/>
    <s v="TEC-AC-5137"/>
    <x v="2"/>
    <s v="Accessoire"/>
    <x v="620"/>
    <n v="198.02400000000003"/>
    <n v="37.636000000000003"/>
  </r>
  <r>
    <s v="TU-2015-CA2775134-42060"/>
    <x v="335"/>
    <x v="347"/>
    <n v="6"/>
    <x v="1"/>
    <s v="CA-2775134"/>
    <s v="Cynthia Arntzen"/>
    <x v="0"/>
    <x v="4"/>
    <s v="Kartal"/>
    <s v="OFF-SU-6183"/>
    <x v="1"/>
    <s v="Verbrauchsmaterial"/>
    <x v="621"/>
    <n v="101.16000000000003"/>
    <n v="-5.88"/>
  </r>
  <r>
    <s v="TU-2015-CA2775134-42060"/>
    <x v="335"/>
    <x v="347"/>
    <n v="6"/>
    <x v="1"/>
    <s v="CA-2775134"/>
    <s v="Cynthia Arntzen"/>
    <x v="0"/>
    <x v="4"/>
    <s v="Kartal"/>
    <s v="OFF-AP-3870"/>
    <x v="1"/>
    <s v="Werkzeug"/>
    <x v="622"/>
    <n v="198.73199999999997"/>
    <n v="13.648"/>
  </r>
  <r>
    <s v="TU-2015-CA2775134-42060"/>
    <x v="335"/>
    <x v="347"/>
    <n v="6"/>
    <x v="1"/>
    <s v="CA-2775134"/>
    <s v="Cynthia Arntzen"/>
    <x v="0"/>
    <x v="4"/>
    <s v="Kartal"/>
    <s v="OFF-ST-5693"/>
    <x v="1"/>
    <s v="Lagerung"/>
    <x v="191"/>
    <n v="56.832000000000008"/>
    <n v="6.5380000000000003"/>
  </r>
  <r>
    <s v="TU-2015-CA2775134-42060"/>
    <x v="335"/>
    <x v="347"/>
    <n v="6"/>
    <x v="1"/>
    <s v="CA-2775134"/>
    <s v="Cynthia Arntzen"/>
    <x v="0"/>
    <x v="4"/>
    <s v="Kartal"/>
    <s v="OFF-SU-2977"/>
    <x v="1"/>
    <s v="Verbrauchsmaterial"/>
    <x v="52"/>
    <n v="12.731999999999999"/>
    <n v="1.1879999999999999"/>
  </r>
  <r>
    <s v="TU-2015-AH585134-42062"/>
    <x v="336"/>
    <x v="347"/>
    <n v="4"/>
    <x v="0"/>
    <s v="AH-585134"/>
    <s v="Angele Hood"/>
    <x v="0"/>
    <x v="34"/>
    <s v="Erciş"/>
    <s v="OFF-ST-6246"/>
    <x v="1"/>
    <s v="Lagerung"/>
    <x v="623"/>
    <n v="53.280000000000008"/>
    <n v="5.95"/>
  </r>
  <r>
    <s v="TU-2015-EH4125134-42068"/>
    <x v="337"/>
    <x v="348"/>
    <n v="2"/>
    <x v="0"/>
    <s v="EH-4125134"/>
    <s v="Eugene Hildebrand"/>
    <x v="2"/>
    <x v="8"/>
    <s v="Bandırma"/>
    <s v="FUR-CH-4531"/>
    <x v="0"/>
    <s v="Stuhl"/>
    <x v="624"/>
    <n v="998.66399999999999"/>
    <n v="180.95599999999999"/>
  </r>
  <r>
    <s v="TU-2015-TD10995134-42068"/>
    <x v="337"/>
    <x v="349"/>
    <n v="4"/>
    <x v="0"/>
    <s v="TD-10995134"/>
    <s v="Tamara Dahlen"/>
    <x v="0"/>
    <x v="3"/>
    <s v="Bornova"/>
    <s v="FUR-CH-4682"/>
    <x v="0"/>
    <s v="Stuhl"/>
    <x v="588"/>
    <n v="307.65600000000001"/>
    <n v="16.344000000000001"/>
  </r>
  <r>
    <s v="TU-2015-TD10995134-42068"/>
    <x v="337"/>
    <x v="349"/>
    <n v="4"/>
    <x v="0"/>
    <s v="TD-10995134"/>
    <s v="Tamara Dahlen"/>
    <x v="0"/>
    <x v="3"/>
    <s v="Torbalı"/>
    <s v="TEC-MA-4207"/>
    <x v="2"/>
    <s v="Maschine"/>
    <x v="625"/>
    <n v="104.41200000000002"/>
    <n v="-14.178000000000001"/>
  </r>
  <r>
    <s v="TU-2015-TD10995134-42068"/>
    <x v="337"/>
    <x v="349"/>
    <n v="4"/>
    <x v="0"/>
    <s v="TD-10995134"/>
    <s v="Tamara Dahlen"/>
    <x v="0"/>
    <x v="3"/>
    <s v="Torbalı"/>
    <s v="TEC-CO-3606"/>
    <x v="2"/>
    <s v="Fotokopie"/>
    <x v="626"/>
    <n v="112.87200000000001"/>
    <n v="7.2679999999999998"/>
  </r>
  <r>
    <s v="TU-2015-TD10995134-42068"/>
    <x v="337"/>
    <x v="349"/>
    <n v="4"/>
    <x v="0"/>
    <s v="TD-10995134"/>
    <s v="Tamara Dahlen"/>
    <x v="0"/>
    <x v="3"/>
    <s v="Torbalı"/>
    <s v="OFF-BI-4816"/>
    <x v="1"/>
    <s v="Abdeckung"/>
    <x v="30"/>
    <n v="21.168000000000003"/>
    <n v="7.4219999999999997"/>
  </r>
  <r>
    <s v="TU-2015-TD10995134-42068"/>
    <x v="337"/>
    <x v="349"/>
    <n v="4"/>
    <x v="0"/>
    <s v="TD-10995134"/>
    <s v="Tamara Dahlen"/>
    <x v="0"/>
    <x v="3"/>
    <s v="Torbalı"/>
    <s v="OFF-AR-3532"/>
    <x v="1"/>
    <s v="Kunst"/>
    <x v="627"/>
    <n v="7.6559999999999988"/>
    <n v="2.2839999999999998"/>
  </r>
  <r>
    <s v="TU-2015-TD10995134-42068"/>
    <x v="337"/>
    <x v="349"/>
    <n v="4"/>
    <x v="0"/>
    <s v="TD-10995134"/>
    <s v="Tamara Dahlen"/>
    <x v="0"/>
    <x v="3"/>
    <s v="Torbalı"/>
    <s v="OFF-SU-3004"/>
    <x v="1"/>
    <s v="Verbrauchsmaterial"/>
    <x v="628"/>
    <n v="35.184000000000005"/>
    <n v="5.4560000000000004"/>
  </r>
  <r>
    <s v="TU-2015-BP1050134-42070"/>
    <x v="338"/>
    <x v="350"/>
    <n v="5"/>
    <x v="1"/>
    <s v="BP-1050134"/>
    <s v="Barry Pond"/>
    <x v="1"/>
    <x v="4"/>
    <s v="Ümraniye"/>
    <s v="OFF-BI-3721"/>
    <x v="1"/>
    <s v="Abdeckung"/>
    <x v="119"/>
    <n v="12.263999999999999"/>
    <n v="3.65"/>
  </r>
  <r>
    <s v="TU-2015-MM7260134-42073"/>
    <x v="339"/>
    <x v="351"/>
    <n v="4"/>
    <x v="0"/>
    <s v="MM-7260134"/>
    <s v="Magdelene Morse"/>
    <x v="0"/>
    <x v="4"/>
    <s v="Kartal"/>
    <s v="FUR-CH-5756"/>
    <x v="0"/>
    <s v="Stuhl"/>
    <x v="229"/>
    <n v="49.848000000000006"/>
    <n v="7.4119999999999999"/>
  </r>
  <r>
    <s v="TU-2015-AJ960134-42075"/>
    <x v="340"/>
    <x v="352"/>
    <n v="3"/>
    <x v="0"/>
    <s v="AJ-960134"/>
    <s v="Astrea Jones"/>
    <x v="0"/>
    <x v="4"/>
    <s v="Kartal"/>
    <s v="FUR-TA-5051"/>
    <x v="0"/>
    <s v="Tisch"/>
    <x v="629"/>
    <n v="101.38799999999999"/>
    <n v="9.5619999999999994"/>
  </r>
  <r>
    <s v="TU-2015-SJ10125134-42075"/>
    <x v="340"/>
    <x v="351"/>
    <n v="2"/>
    <x v="0"/>
    <s v="SJ-10125134"/>
    <s v="Sanjit Jacobs"/>
    <x v="2"/>
    <x v="3"/>
    <s v="Gaziemir"/>
    <s v="OFF-SU-4304"/>
    <x v="1"/>
    <s v="Verbrauchsmaterial"/>
    <x v="167"/>
    <n v="14.207999999999998"/>
    <n v="2.8919999999999999"/>
  </r>
  <r>
    <s v="TU-2015-TW11025134-42076"/>
    <x v="341"/>
    <x v="353"/>
    <n v="4"/>
    <x v="0"/>
    <s v="TW-11025134"/>
    <s v="Tamara Willingham"/>
    <x v="2"/>
    <x v="4"/>
    <s v="Kartal"/>
    <s v="FUR-BO-5799"/>
    <x v="0"/>
    <s v="Bücherregal"/>
    <x v="630"/>
    <n v="59.376000000000005"/>
    <n v="6.3339999999999996"/>
  </r>
  <r>
    <s v="TU-2015-QJ9255134-42076"/>
    <x v="341"/>
    <x v="354"/>
    <n v="7"/>
    <x v="1"/>
    <s v="QJ-9255134"/>
    <s v="Quincy Jones"/>
    <x v="1"/>
    <x v="3"/>
    <s v="Torbalı"/>
    <s v="OFF-ST-4268"/>
    <x v="1"/>
    <s v="Lagerung"/>
    <x v="532"/>
    <n v="165.88799999999998"/>
    <n v="-18.332000000000001"/>
  </r>
  <r>
    <s v="TU-2015-QJ9255134-42076"/>
    <x v="341"/>
    <x v="354"/>
    <n v="7"/>
    <x v="1"/>
    <s v="QJ-9255134"/>
    <s v="Quincy Jones"/>
    <x v="1"/>
    <x v="3"/>
    <s v="Torbalı"/>
    <s v="OFF-EN-3094"/>
    <x v="1"/>
    <s v="Brief"/>
    <x v="631"/>
    <n v="8.5920000000000005"/>
    <n v="0.36799999999999999"/>
  </r>
  <r>
    <s v="TU-2015-TP11130134-42077"/>
    <x v="342"/>
    <x v="351"/>
    <n v="0"/>
    <x v="0"/>
    <s v="TP-11130134"/>
    <s v="Theone Pippenger"/>
    <x v="0"/>
    <x v="5"/>
    <s v="Çubuk"/>
    <s v="OFF-AR-3488"/>
    <x v="1"/>
    <s v="Kunst"/>
    <x v="307"/>
    <n v="9.6359999999999992"/>
    <n v="-1.8939999999999999"/>
  </r>
  <r>
    <s v="TU-2015-LC6930134-42078"/>
    <x v="343"/>
    <x v="355"/>
    <n v="3"/>
    <x v="0"/>
    <s v="LC-6930134"/>
    <s v="Linda Cazamias"/>
    <x v="1"/>
    <x v="3"/>
    <s v="Torbalı"/>
    <s v="TEC-PH-3805"/>
    <x v="2"/>
    <s v="Handy"/>
    <x v="632"/>
    <n v="521.18400000000008"/>
    <n v="-26.616"/>
  </r>
  <r>
    <s v="TU-2015-DL3495134-42087"/>
    <x v="344"/>
    <x v="356"/>
    <n v="2"/>
    <x v="0"/>
    <s v="DL-3495134"/>
    <s v="Dionis Lloyd"/>
    <x v="1"/>
    <x v="5"/>
    <s v="Çankaya"/>
    <s v="OFF-ST-6057"/>
    <x v="1"/>
    <s v="Lagerung"/>
    <x v="164"/>
    <n v="78.287999999999997"/>
    <n v="8.7520000000000007"/>
  </r>
  <r>
    <s v="TU-2015-DL3495134-42087"/>
    <x v="344"/>
    <x v="356"/>
    <n v="2"/>
    <x v="0"/>
    <s v="DL-3495134"/>
    <s v="Dionis Lloyd"/>
    <x v="1"/>
    <x v="5"/>
    <s v="Çankaya"/>
    <s v="OFF-AR-5903"/>
    <x v="1"/>
    <s v="Kunst"/>
    <x v="527"/>
    <n v="20.316000000000003"/>
    <n v="3.8740000000000001"/>
  </r>
  <r>
    <s v="TU-2015-DL3495134-42087"/>
    <x v="344"/>
    <x v="356"/>
    <n v="2"/>
    <x v="0"/>
    <s v="DL-3495134"/>
    <s v="Dionis Lloyd"/>
    <x v="1"/>
    <x v="5"/>
    <s v="Çankaya"/>
    <s v="OFF-LA-3314"/>
    <x v="1"/>
    <s v="Etikette"/>
    <x v="400"/>
    <n v="3.012"/>
    <n v="0.36799999999999999"/>
  </r>
  <r>
    <s v="TU-2015-DL3495134-42087"/>
    <x v="344"/>
    <x v="356"/>
    <n v="2"/>
    <x v="0"/>
    <s v="DL-3495134"/>
    <s v="Dionis Lloyd"/>
    <x v="1"/>
    <x v="5"/>
    <s v="Çankaya"/>
    <s v="OFF-AR-5912"/>
    <x v="1"/>
    <s v="Kunst"/>
    <x v="633"/>
    <n v="6.8039999999999994"/>
    <n v="1.0660000000000001"/>
  </r>
  <r>
    <s v="TU-2015-MO7500134-42088"/>
    <x v="345"/>
    <x v="357"/>
    <n v="0"/>
    <x v="0"/>
    <s v="MO-7500134"/>
    <s v="Mary O'Rourke"/>
    <x v="0"/>
    <x v="8"/>
    <s v="Bandırma"/>
    <s v="TEC-PH-5349"/>
    <x v="2"/>
    <s v="Handy"/>
    <x v="522"/>
    <n v="52.103999999999999"/>
    <n v="2.996"/>
  </r>
  <r>
    <s v="TU-2015-MO7500134-42088"/>
    <x v="345"/>
    <x v="357"/>
    <n v="0"/>
    <x v="0"/>
    <s v="MO-7500134"/>
    <s v="Mary O'Rourke"/>
    <x v="0"/>
    <x v="8"/>
    <s v="Bandırma"/>
    <s v="OFF-BI-6375"/>
    <x v="1"/>
    <s v="Abdeckung"/>
    <x v="634"/>
    <n v="40.607999999999997"/>
    <n v="4.3520000000000003"/>
  </r>
  <r>
    <s v="TU-2015-MO7500134-42088"/>
    <x v="345"/>
    <x v="357"/>
    <n v="0"/>
    <x v="0"/>
    <s v="MO-7500134"/>
    <s v="Mary O'Rourke"/>
    <x v="0"/>
    <x v="8"/>
    <s v="Bandırma"/>
    <s v="OFF-PA-4475"/>
    <x v="1"/>
    <s v="Papier"/>
    <x v="635"/>
    <n v="40.320000000000007"/>
    <n v="12.12"/>
  </r>
  <r>
    <s v="TU-2015-PB9105134-42095"/>
    <x v="346"/>
    <x v="358"/>
    <n v="4"/>
    <x v="0"/>
    <s v="PB-9105134"/>
    <s v="Peter Bühler"/>
    <x v="0"/>
    <x v="5"/>
    <s v="Mamak"/>
    <s v="OFF-BI-4830"/>
    <x v="1"/>
    <s v="Abdeckung"/>
    <x v="636"/>
    <n v="8.3280000000000012"/>
    <n v="2.472"/>
  </r>
  <r>
    <s v="TU-2015-AG675134-42099"/>
    <x v="347"/>
    <x v="359"/>
    <n v="5"/>
    <x v="1"/>
    <s v="AG-675134"/>
    <s v="Anna Gayman"/>
    <x v="0"/>
    <x v="4"/>
    <s v="Kartal"/>
    <s v="OFF-PA-4145"/>
    <x v="1"/>
    <s v="Papier"/>
    <x v="426"/>
    <n v="18.84"/>
    <n v="2.61"/>
  </r>
  <r>
    <s v="TU-2015-LP7080134-42099"/>
    <x v="347"/>
    <x v="360"/>
    <n v="4"/>
    <x v="0"/>
    <s v="LP-7080134"/>
    <s v="Liz Pelletier"/>
    <x v="0"/>
    <x v="23"/>
    <s v="Viransehir"/>
    <s v="OFF-AR-3448"/>
    <x v="1"/>
    <s v="Kunst"/>
    <x v="282"/>
    <n v="21.588000000000001"/>
    <n v="3.052"/>
  </r>
  <r>
    <s v="TU-2015-LP7080134-42099"/>
    <x v="347"/>
    <x v="360"/>
    <n v="4"/>
    <x v="0"/>
    <s v="LP-7080134"/>
    <s v="Liz Pelletier"/>
    <x v="0"/>
    <x v="23"/>
    <s v="Viransehir"/>
    <s v="OFF-SU-4974"/>
    <x v="1"/>
    <s v="Verbrauchsmaterial"/>
    <x v="637"/>
    <n v="13.86"/>
    <n v="-1.34"/>
  </r>
  <r>
    <s v="TU-2015-KH6690134-42101"/>
    <x v="348"/>
    <x v="360"/>
    <n v="2"/>
    <x v="0"/>
    <s v="KH-6690134"/>
    <s v="Kristen Hastings"/>
    <x v="1"/>
    <x v="3"/>
    <s v="Bornova"/>
    <s v="FUR-CH-4703"/>
    <x v="0"/>
    <s v="Stuhl"/>
    <x v="638"/>
    <n v="130.92000000000002"/>
    <n v="47.3"/>
  </r>
  <r>
    <s v="TU-2015-CS2355134-42101"/>
    <x v="348"/>
    <x v="361"/>
    <n v="0"/>
    <x v="0"/>
    <s v="CS-2355134"/>
    <s v="Christine Sundaresam"/>
    <x v="0"/>
    <x v="3"/>
    <s v="Gaziemir"/>
    <s v="FUR-FU-3930"/>
    <x v="0"/>
    <s v="Möbel"/>
    <x v="287"/>
    <n v="18.936"/>
    <n v="3.2839999999999998"/>
  </r>
  <r>
    <s v="TU-2015-RA9885134-42104"/>
    <x v="349"/>
    <x v="362"/>
    <n v="3"/>
    <x v="0"/>
    <s v="RA-9885134"/>
    <s v="Ruben Ausman"/>
    <x v="1"/>
    <x v="0"/>
    <s v="İnegöl"/>
    <s v="FUR-CH-5453"/>
    <x v="0"/>
    <s v="Stuhl"/>
    <x v="639"/>
    <n v="75.168000000000006"/>
    <n v="5.1319999999999997"/>
  </r>
  <r>
    <s v="TU-2015-CC2670134-42108"/>
    <x v="350"/>
    <x v="363"/>
    <n v="5"/>
    <x v="1"/>
    <s v="CC-2670134"/>
    <s v="Craig Carreira"/>
    <x v="0"/>
    <x v="35"/>
    <s v="Kadirli"/>
    <s v="TEC-MA-5003"/>
    <x v="2"/>
    <s v="Maschine"/>
    <x v="640"/>
    <n v="68.928000000000011"/>
    <n v="6.7619999999999996"/>
  </r>
  <r>
    <s v="TU-2015-CC2670134-42108"/>
    <x v="350"/>
    <x v="363"/>
    <n v="5"/>
    <x v="1"/>
    <s v="CC-2670134"/>
    <s v="Craig Carreira"/>
    <x v="0"/>
    <x v="35"/>
    <s v="Kadirli"/>
    <s v="OFF-BI-2896"/>
    <x v="1"/>
    <s v="Abdeckung"/>
    <x v="641"/>
    <n v="6.66"/>
    <n v="2.34"/>
  </r>
  <r>
    <s v="TU-2015-CC2670134-42108"/>
    <x v="350"/>
    <x v="363"/>
    <n v="5"/>
    <x v="1"/>
    <s v="CC-2670134"/>
    <s v="Craig Carreira"/>
    <x v="0"/>
    <x v="35"/>
    <s v="Kadirli"/>
    <s v="OFF-FA-6208"/>
    <x v="1"/>
    <s v="Stabilisator"/>
    <x v="642"/>
    <n v="31.824000000000002"/>
    <n v="10.736000000000001"/>
  </r>
  <r>
    <s v="TU-2015-CC2670134-42108"/>
    <x v="350"/>
    <x v="363"/>
    <n v="5"/>
    <x v="1"/>
    <s v="CC-2670134"/>
    <s v="Craig Carreira"/>
    <x v="0"/>
    <x v="35"/>
    <s v="Kadirli"/>
    <s v="FUR-FU-6236"/>
    <x v="0"/>
    <s v="Möbel"/>
    <x v="643"/>
    <n v="20.100000000000001"/>
    <n v="3.45"/>
  </r>
  <r>
    <s v="TU-2015-DK3225134-42109"/>
    <x v="351"/>
    <x v="364"/>
    <n v="3"/>
    <x v="0"/>
    <s v="DK-3225134"/>
    <s v="Dean Katz"/>
    <x v="1"/>
    <x v="4"/>
    <s v="Kartal"/>
    <s v="TEC-AC-5121"/>
    <x v="2"/>
    <s v="Accessoire"/>
    <x v="644"/>
    <n v="82.704000000000008"/>
    <n v="5.1360000000000001"/>
  </r>
  <r>
    <s v="TU-2015-AY555134-42110"/>
    <x v="352"/>
    <x v="363"/>
    <n v="3"/>
    <x v="0"/>
    <s v="AY-555134"/>
    <s v="Andy Yotov"/>
    <x v="1"/>
    <x v="52"/>
    <s v="Of"/>
    <s v="OFF-AR-3471"/>
    <x v="1"/>
    <s v="Kunst"/>
    <x v="645"/>
    <n v="41.472000000000008"/>
    <n v="6.6680000000000001"/>
  </r>
  <r>
    <s v="TU-2015-AY555134-42110"/>
    <x v="352"/>
    <x v="363"/>
    <n v="3"/>
    <x v="0"/>
    <s v="AY-555134"/>
    <s v="Andy Yotov"/>
    <x v="1"/>
    <x v="52"/>
    <s v="Of"/>
    <s v="OFF-AR-3490"/>
    <x v="1"/>
    <s v="Kunst"/>
    <x v="646"/>
    <n v="40.56"/>
    <n v="3.48"/>
  </r>
  <r>
    <s v="TU-2015-AY555134-42110"/>
    <x v="352"/>
    <x v="363"/>
    <n v="3"/>
    <x v="0"/>
    <s v="AY-555134"/>
    <s v="Andy Yotov"/>
    <x v="1"/>
    <x v="52"/>
    <s v="Of"/>
    <s v="OFF-LA-3263"/>
    <x v="1"/>
    <s v="Etikette"/>
    <x v="647"/>
    <n v="5.3159999999999998"/>
    <n v="2.6040000000000001"/>
  </r>
  <r>
    <s v="TU-2015-AA375134-42116"/>
    <x v="353"/>
    <x v="365"/>
    <n v="4"/>
    <x v="0"/>
    <s v="AA-375134"/>
    <s v="Allen Armold"/>
    <x v="0"/>
    <x v="0"/>
    <s v="Orhangazi"/>
    <s v="OFF-EN-4911"/>
    <x v="1"/>
    <s v="Brief"/>
    <x v="144"/>
    <n v="39.072000000000003"/>
    <n v="2.988"/>
  </r>
  <r>
    <s v="TU-2015-SV10815134-42117"/>
    <x v="354"/>
    <x v="366"/>
    <n v="6"/>
    <x v="1"/>
    <s v="SV-10815134"/>
    <s v="Stuart Van"/>
    <x v="1"/>
    <x v="4"/>
    <s v="Kartal"/>
    <s v="OFF-ST-6046"/>
    <x v="1"/>
    <s v="Lagerung"/>
    <x v="2"/>
    <n v="79.368000000000009"/>
    <n v="5.3319999999999999"/>
  </r>
  <r>
    <s v="TU-2015-MP8175134-42119"/>
    <x v="355"/>
    <x v="367"/>
    <n v="3"/>
    <x v="0"/>
    <s v="MP-8175134"/>
    <s v="Mike Pelletier"/>
    <x v="2"/>
    <x v="27"/>
    <s v="İskenderun"/>
    <s v="TEC-AC-5872"/>
    <x v="2"/>
    <s v="Accessoire"/>
    <x v="605"/>
    <n v="269.78399999999999"/>
    <n v="37.015999999999998"/>
  </r>
  <r>
    <s v="TU-2015-MP8175134-42119"/>
    <x v="355"/>
    <x v="367"/>
    <n v="3"/>
    <x v="0"/>
    <s v="MP-8175134"/>
    <s v="Mike Pelletier"/>
    <x v="2"/>
    <x v="27"/>
    <s v="İskenderun"/>
    <s v="OFF-ST-4060"/>
    <x v="1"/>
    <s v="Lagerung"/>
    <x v="296"/>
    <n v="6.7920000000000007"/>
    <n v="2.3079999999999998"/>
  </r>
  <r>
    <s v="TU-2015-MP8175134-42119"/>
    <x v="355"/>
    <x v="367"/>
    <n v="3"/>
    <x v="0"/>
    <s v="MP-8175134"/>
    <s v="Mike Pelletier"/>
    <x v="2"/>
    <x v="27"/>
    <s v="İskenderun"/>
    <s v="OFF-BI-6380"/>
    <x v="1"/>
    <s v="Abdeckung"/>
    <x v="572"/>
    <n v="5.2080000000000002"/>
    <n v="1.1000000000000001"/>
  </r>
  <r>
    <s v="TU-2015-MZ7335134-42119"/>
    <x v="355"/>
    <x v="368"/>
    <n v="5"/>
    <x v="1"/>
    <s v="MZ-7335134"/>
    <s v="Maria Zettner"/>
    <x v="2"/>
    <x v="39"/>
    <s v="Ünye"/>
    <s v="OFF-FA-5463"/>
    <x v="1"/>
    <s v="Stabilisator"/>
    <x v="648"/>
    <n v="6.8879999999999999"/>
    <n v="2.34"/>
  </r>
  <r>
    <s v="TU-2015-RB9705134-42122"/>
    <x v="356"/>
    <x v="366"/>
    <n v="1"/>
    <x v="0"/>
    <s v="RB-9705134"/>
    <s v="Roger Barcio"/>
    <x v="2"/>
    <x v="3"/>
    <s v="Gaziemir"/>
    <s v="FUR-BO-4852"/>
    <x v="0"/>
    <s v="Bücherregal"/>
    <x v="649"/>
    <n v="98.01600000000002"/>
    <n v="17.244"/>
  </r>
  <r>
    <s v="TU-2015-RB9705134-42122"/>
    <x v="356"/>
    <x v="366"/>
    <n v="1"/>
    <x v="0"/>
    <s v="RB-9705134"/>
    <s v="Roger Barcio"/>
    <x v="2"/>
    <x v="3"/>
    <s v="Gaziemir"/>
    <s v="TEC-PH-5260"/>
    <x v="2"/>
    <s v="Handy"/>
    <x v="539"/>
    <n v="116.88"/>
    <n v="1.84"/>
  </r>
  <r>
    <s v="TU-2015-RB9705134-42122"/>
    <x v="356"/>
    <x v="366"/>
    <n v="1"/>
    <x v="0"/>
    <s v="RB-9705134"/>
    <s v="Roger Barcio"/>
    <x v="2"/>
    <x v="3"/>
    <s v="Gaziemir"/>
    <s v="OFF-SU-4126"/>
    <x v="1"/>
    <s v="Verbrauchsmaterial"/>
    <x v="650"/>
    <n v="10.560000000000002"/>
    <n v="1.76"/>
  </r>
  <r>
    <s v="TU-2015-BV1245134-42124"/>
    <x v="357"/>
    <x v="369"/>
    <n v="4"/>
    <x v="0"/>
    <s v="BV-1245134"/>
    <s v="Benjamin Venier"/>
    <x v="1"/>
    <x v="4"/>
    <s v="Kartal"/>
    <s v="FUR-BO-5940"/>
    <x v="0"/>
    <s v="Bücherregal"/>
    <x v="651"/>
    <n v="132.91200000000001"/>
    <n v="-83.088000000000022"/>
  </r>
  <r>
    <s v="TU-2015-BV1245134-42124"/>
    <x v="357"/>
    <x v="369"/>
    <n v="4"/>
    <x v="0"/>
    <s v="BV-1245134"/>
    <s v="Benjamin Venier"/>
    <x v="1"/>
    <x v="4"/>
    <s v="Kartal"/>
    <s v="OFF-AP-4742"/>
    <x v="1"/>
    <s v="Werkzeug"/>
    <x v="652"/>
    <n v="227.16000000000005"/>
    <n v="95.32"/>
  </r>
  <r>
    <s v="TU-2015-BV1245134-42124"/>
    <x v="357"/>
    <x v="369"/>
    <n v="4"/>
    <x v="0"/>
    <s v="BV-1245134"/>
    <s v="Benjamin Venier"/>
    <x v="1"/>
    <x v="4"/>
    <s v="Kartal"/>
    <s v="TEC-MA-6135"/>
    <x v="2"/>
    <s v="Maschine"/>
    <x v="653"/>
    <n v="31.968000000000004"/>
    <n v="3.2120000000000002"/>
  </r>
  <r>
    <s v="TU-2015-BV1245134-42124"/>
    <x v="357"/>
    <x v="369"/>
    <n v="4"/>
    <x v="0"/>
    <s v="BV-1245134"/>
    <s v="Benjamin Venier"/>
    <x v="1"/>
    <x v="4"/>
    <s v="Kartal"/>
    <s v="TEC-AC-5861"/>
    <x v="2"/>
    <s v="Accessoire"/>
    <x v="654"/>
    <n v="14.939999999999998"/>
    <n v="1.69"/>
  </r>
  <r>
    <s v="TU-2015-BV1245134-42124"/>
    <x v="357"/>
    <x v="369"/>
    <n v="4"/>
    <x v="0"/>
    <s v="BV-1245134"/>
    <s v="Benjamin Venier"/>
    <x v="1"/>
    <x v="4"/>
    <s v="Kartal"/>
    <s v="OFF-ST-6247"/>
    <x v="1"/>
    <s v="Lagerung"/>
    <x v="655"/>
    <n v="53.652000000000001"/>
    <n v="5.008"/>
  </r>
  <r>
    <s v="TU-2015-EB3930134-42126"/>
    <x v="358"/>
    <x v="370"/>
    <n v="5"/>
    <x v="1"/>
    <s v="EB-3930134"/>
    <s v="Eric Barreto"/>
    <x v="0"/>
    <x v="24"/>
    <s v="Midyat"/>
    <s v="OFF-ST-6031"/>
    <x v="1"/>
    <s v="Lagerung"/>
    <x v="54"/>
    <n v="50.988"/>
    <n v="5.2220000000000004"/>
  </r>
  <r>
    <s v="TU-2015-CR2820134-42129"/>
    <x v="359"/>
    <x v="371"/>
    <n v="0"/>
    <x v="0"/>
    <s v="CR-2820134"/>
    <s v="Cyra Reiten"/>
    <x v="2"/>
    <x v="26"/>
    <s v="Alanya"/>
    <s v="FUR-FU-4104"/>
    <x v="0"/>
    <s v="Möbel"/>
    <x v="656"/>
    <n v="12.048000000000002"/>
    <n v="2.9420000000000002"/>
  </r>
  <r>
    <s v="TU-2015-AG495134-42130"/>
    <x v="360"/>
    <x v="372"/>
    <n v="7"/>
    <x v="1"/>
    <s v="AG-495134"/>
    <s v="Andrew Gjertsen"/>
    <x v="1"/>
    <x v="10"/>
    <s v="Kozan"/>
    <s v="OFF-AP-4966"/>
    <x v="1"/>
    <s v="Werkzeug"/>
    <x v="657"/>
    <n v="228.36000000000004"/>
    <n v="37.04"/>
  </r>
  <r>
    <s v="TU-2015-RB9645134-42130"/>
    <x v="360"/>
    <x v="373"/>
    <n v="5"/>
    <x v="1"/>
    <s v="RB-9645134"/>
    <s v="Robert Barroso"/>
    <x v="1"/>
    <x v="0"/>
    <s v="İnegöl"/>
    <s v="OFF-ST-6033"/>
    <x v="1"/>
    <s v="Lagerung"/>
    <x v="116"/>
    <n v="103.104"/>
    <n v="16.655999999999999"/>
  </r>
  <r>
    <s v="TU-2015-KW6570134-42130"/>
    <x v="360"/>
    <x v="373"/>
    <n v="5"/>
    <x v="1"/>
    <s v="KW-6570134"/>
    <s v="Kelly Williams"/>
    <x v="0"/>
    <x v="52"/>
    <s v="Of"/>
    <s v="OFF-EN-3105"/>
    <x v="1"/>
    <s v="Brief"/>
    <x v="658"/>
    <n v="10.836000000000002"/>
    <n v="2.4239999999999999"/>
  </r>
  <r>
    <s v="TU-2015-BD1770134-42131"/>
    <x v="361"/>
    <x v="374"/>
    <n v="5"/>
    <x v="1"/>
    <s v="BD-1770134"/>
    <s v="Bryan Davis"/>
    <x v="0"/>
    <x v="52"/>
    <s v="Of"/>
    <s v="FUR-CH-5380"/>
    <x v="0"/>
    <s v="Stuhl"/>
    <x v="659"/>
    <n v="1104.48"/>
    <n v="-69.3"/>
  </r>
  <r>
    <s v="TU-2015-BD1770134-42131"/>
    <x v="361"/>
    <x v="374"/>
    <n v="5"/>
    <x v="1"/>
    <s v="BD-1770134"/>
    <s v="Bryan Davis"/>
    <x v="0"/>
    <x v="52"/>
    <s v="Of"/>
    <s v="TEC-MA-5011"/>
    <x v="2"/>
    <s v="Maschine"/>
    <x v="617"/>
    <n v="66.672000000000011"/>
    <n v="3.048"/>
  </r>
  <r>
    <s v="TU-2015-BD1770134-42131"/>
    <x v="361"/>
    <x v="374"/>
    <n v="5"/>
    <x v="1"/>
    <s v="BD-1770134"/>
    <s v="Bryan Davis"/>
    <x v="0"/>
    <x v="52"/>
    <s v="Of"/>
    <s v="OFF-BI-2898"/>
    <x v="1"/>
    <s v="Abdeckung"/>
    <x v="267"/>
    <n v="12.408000000000001"/>
    <n v="3.7120000000000002"/>
  </r>
  <r>
    <s v="TU-2015-RD9810134-42132"/>
    <x v="362"/>
    <x v="372"/>
    <n v="5"/>
    <x v="1"/>
    <s v="RD-9810134"/>
    <s v="Ross DeVincentis"/>
    <x v="2"/>
    <x v="38"/>
    <s v="Merkez"/>
    <s v="FUR-CH-5449"/>
    <x v="0"/>
    <s v="Stuhl"/>
    <x v="660"/>
    <n v="57.264000000000003"/>
    <n v="8.1959999999999997"/>
  </r>
  <r>
    <s v="TU-2015-RD9810134-42132"/>
    <x v="362"/>
    <x v="372"/>
    <n v="5"/>
    <x v="1"/>
    <s v="RD-9810134"/>
    <s v="Ross DeVincentis"/>
    <x v="2"/>
    <x v="38"/>
    <s v="Merkez"/>
    <s v="OFF-BI-6371"/>
    <x v="1"/>
    <s v="Abdeckung"/>
    <x v="613"/>
    <n v="11.196000000000002"/>
    <n v="2.5840000000000001"/>
  </r>
  <r>
    <s v="TU-2015-RD9810134-42132"/>
    <x v="362"/>
    <x v="372"/>
    <n v="5"/>
    <x v="1"/>
    <s v="RD-9810134"/>
    <s v="Ross DeVincentis"/>
    <x v="2"/>
    <x v="38"/>
    <s v="Merkez"/>
    <s v="TEC-AC-5222"/>
    <x v="2"/>
    <s v="Accessoire"/>
    <x v="661"/>
    <n v="17.208000000000002"/>
    <n v="-1.6220000000000001"/>
  </r>
  <r>
    <s v="TU-2015-RD9810134-42132"/>
    <x v="362"/>
    <x v="372"/>
    <n v="5"/>
    <x v="1"/>
    <s v="RD-9810134"/>
    <s v="Ross DeVincentis"/>
    <x v="2"/>
    <x v="38"/>
    <s v="Merkez"/>
    <s v="OFF-LA-4662"/>
    <x v="1"/>
    <s v="Etikette"/>
    <x v="662"/>
    <n v="9"/>
    <n v="2.48"/>
  </r>
  <r>
    <s v="TU-2015-AZ750134-42132"/>
    <x v="362"/>
    <x v="372"/>
    <n v="5"/>
    <x v="1"/>
    <s v="AZ-750134"/>
    <s v="Annie Zypern"/>
    <x v="0"/>
    <x v="4"/>
    <s v="Üsküdar"/>
    <s v="FUR-BO-5967"/>
    <x v="0"/>
    <s v="Bücherregal"/>
    <x v="555"/>
    <n v="156.06"/>
    <n v="15.59"/>
  </r>
  <r>
    <s v="TU-2015-AZ750134-42132"/>
    <x v="362"/>
    <x v="372"/>
    <n v="5"/>
    <x v="1"/>
    <s v="AZ-750134"/>
    <s v="Annie Zypern"/>
    <x v="0"/>
    <x v="4"/>
    <s v="Üsküdar"/>
    <s v="FUR-BO-5973"/>
    <x v="0"/>
    <s v="Bücherregal"/>
    <x v="663"/>
    <n v="117.024"/>
    <n v="13.676"/>
  </r>
  <r>
    <s v="TU-2015-AZ750134-42132"/>
    <x v="362"/>
    <x v="372"/>
    <n v="5"/>
    <x v="1"/>
    <s v="AZ-750134"/>
    <s v="Annie Zypern"/>
    <x v="0"/>
    <x v="4"/>
    <s v="Üsküdar"/>
    <s v="OFF-ST-6068"/>
    <x v="1"/>
    <s v="Lagerung"/>
    <x v="664"/>
    <n v="114.12"/>
    <n v="13.1"/>
  </r>
  <r>
    <s v="TU-2015-AZ750134-42132"/>
    <x v="362"/>
    <x v="372"/>
    <n v="5"/>
    <x v="1"/>
    <s v="AZ-750134"/>
    <s v="Annie Zypern"/>
    <x v="0"/>
    <x v="4"/>
    <s v="Üsküdar"/>
    <s v="OFF-ST-6057"/>
    <x v="1"/>
    <s v="Lagerung"/>
    <x v="164"/>
    <n v="78.287999999999997"/>
    <n v="5.7519999999999998"/>
  </r>
  <r>
    <s v="TU-2015-AZ750134-42132"/>
    <x v="362"/>
    <x v="372"/>
    <n v="5"/>
    <x v="1"/>
    <s v="AZ-750134"/>
    <s v="Annie Zypern"/>
    <x v="0"/>
    <x v="4"/>
    <s v="Üsküdar"/>
    <s v="FUR-FU-3029"/>
    <x v="0"/>
    <s v="Möbel"/>
    <x v="665"/>
    <n v="33.648000000000003"/>
    <n v="8.4120000000000008"/>
  </r>
  <r>
    <s v="TU-2015-AZ750134-42132"/>
    <x v="362"/>
    <x v="372"/>
    <n v="5"/>
    <x v="1"/>
    <s v="AZ-750134"/>
    <s v="Annie Zypern"/>
    <x v="0"/>
    <x v="4"/>
    <s v="Üsküdar"/>
    <s v="OFF-BI-3719"/>
    <x v="1"/>
    <s v="Abdeckung"/>
    <x v="666"/>
    <n v="9.8879999999999999"/>
    <n v="3.7320000000000002"/>
  </r>
  <r>
    <s v="TU-2015-AZ750134-42132"/>
    <x v="362"/>
    <x v="372"/>
    <n v="5"/>
    <x v="1"/>
    <s v="AZ-750134"/>
    <s v="Annie Zypern"/>
    <x v="0"/>
    <x v="4"/>
    <s v="Üsküdar"/>
    <s v="OFF-PA-4176"/>
    <x v="1"/>
    <s v="Papier"/>
    <x v="667"/>
    <n v="13.056000000000001"/>
    <n v="2.7440000000000002"/>
  </r>
  <r>
    <s v="TU-2015-PJ8835134-42133"/>
    <x v="363"/>
    <x v="373"/>
    <n v="2"/>
    <x v="0"/>
    <s v="PJ-8835134"/>
    <s v="Patrick Jones"/>
    <x v="1"/>
    <x v="4"/>
    <s v="Kartal"/>
    <s v="OFF-PA-5886"/>
    <x v="1"/>
    <s v="Papier"/>
    <x v="668"/>
    <n v="12.492000000000001"/>
    <n v="1.958"/>
  </r>
  <r>
    <s v="TU-2015-PJ8835134-42133"/>
    <x v="363"/>
    <x v="373"/>
    <n v="2"/>
    <x v="0"/>
    <s v="PJ-8835134"/>
    <s v="Patrick Jones"/>
    <x v="1"/>
    <x v="4"/>
    <s v="Kartal"/>
    <s v="OFF-BI-6375"/>
    <x v="1"/>
    <s v="Abdeckung"/>
    <x v="634"/>
    <n v="5.0759999999999996"/>
    <n v="1.794"/>
  </r>
  <r>
    <s v="TU-2015-AS10045134-42136"/>
    <x v="364"/>
    <x v="375"/>
    <n v="5"/>
    <x v="1"/>
    <s v="AS-10045134"/>
    <s v="Aaron Smayling"/>
    <x v="1"/>
    <x v="4"/>
    <s v="Bağcılar"/>
    <s v="TEC-CO-3592"/>
    <x v="2"/>
    <s v="Fotokopie"/>
    <x v="669"/>
    <n v="76.451999999999998"/>
    <n v="-8.9480000000000004"/>
  </r>
  <r>
    <s v="TU-2015-AS10045134-42136"/>
    <x v="364"/>
    <x v="375"/>
    <n v="5"/>
    <x v="1"/>
    <s v="AS-10045134"/>
    <s v="Aaron Smayling"/>
    <x v="1"/>
    <x v="4"/>
    <s v="Bağcılar"/>
    <s v="FUR-FU-3943"/>
    <x v="0"/>
    <s v="Möbel"/>
    <x v="420"/>
    <n v="86.927999999999997"/>
    <n v="26.071999999999999"/>
  </r>
  <r>
    <s v="TU-2015-AS10045134-42136"/>
    <x v="364"/>
    <x v="375"/>
    <n v="5"/>
    <x v="1"/>
    <s v="AS-10045134"/>
    <s v="Aaron Smayling"/>
    <x v="1"/>
    <x v="4"/>
    <s v="Bağcılar"/>
    <s v="TEC-CO-3591"/>
    <x v="2"/>
    <s v="Fotokopie"/>
    <x v="670"/>
    <n v="154.34400000000002"/>
    <n v="38.936"/>
  </r>
  <r>
    <s v="TU-2015-AS10045134-42136"/>
    <x v="364"/>
    <x v="375"/>
    <n v="5"/>
    <x v="1"/>
    <s v="AS-10045134"/>
    <s v="Aaron Smayling"/>
    <x v="1"/>
    <x v="4"/>
    <s v="Bağcılar"/>
    <s v="OFF-ST-6284"/>
    <x v="1"/>
    <s v="Lagerung"/>
    <x v="671"/>
    <n v="21.311999999999998"/>
    <n v="0.32800000000000001"/>
  </r>
  <r>
    <s v="TU-2015-AS10045134-42136"/>
    <x v="364"/>
    <x v="375"/>
    <n v="5"/>
    <x v="1"/>
    <s v="AS-10045134"/>
    <s v="Aaron Smayling"/>
    <x v="1"/>
    <x v="4"/>
    <s v="Bağcılar"/>
    <s v="OFF-BI-4816"/>
    <x v="1"/>
    <s v="Abdeckung"/>
    <x v="30"/>
    <n v="21.168000000000003"/>
    <n v="2.4220000000000002"/>
  </r>
  <r>
    <s v="TU-2015-AS10045134-42136"/>
    <x v="364"/>
    <x v="375"/>
    <n v="5"/>
    <x v="1"/>
    <s v="AS-10045134"/>
    <s v="Aaron Smayling"/>
    <x v="1"/>
    <x v="4"/>
    <s v="Bağcılar"/>
    <s v="OFF-BI-2899"/>
    <x v="1"/>
    <s v="Abdeckung"/>
    <x v="672"/>
    <n v="20.220000000000002"/>
    <n v="4.67"/>
  </r>
  <r>
    <s v="TU-2015-PF9120134-42137"/>
    <x v="365"/>
    <x v="376"/>
    <n v="7"/>
    <x v="1"/>
    <s v="PF-9120134"/>
    <s v="Peter Fuller"/>
    <x v="0"/>
    <x v="0"/>
    <s v="Orhangazi"/>
    <s v="FUR-FU-5730"/>
    <x v="0"/>
    <s v="Möbel"/>
    <x v="673"/>
    <n v="43.404000000000003"/>
    <n v="4.9660000000000002"/>
  </r>
  <r>
    <s v="TU-2015-EA4035134-42137"/>
    <x v="365"/>
    <x v="377"/>
    <n v="3"/>
    <x v="0"/>
    <s v="EA-4035134"/>
    <s v="Erin Ashbrook"/>
    <x v="1"/>
    <x v="13"/>
    <s v="Selçuklu"/>
    <s v="OFF-ST-6066"/>
    <x v="1"/>
    <s v="Lagerung"/>
    <x v="674"/>
    <n v="39.168000000000006"/>
    <n v="6.4720000000000004"/>
  </r>
  <r>
    <s v="TU-2015-NB8655134-42142"/>
    <x v="366"/>
    <x v="378"/>
    <n v="5"/>
    <x v="1"/>
    <s v="NB-8655134"/>
    <s v="Nona Balk"/>
    <x v="1"/>
    <x v="3"/>
    <s v="Torbalı"/>
    <s v="TEC-MA-5549"/>
    <x v="2"/>
    <s v="Maschine"/>
    <x v="675"/>
    <n v="124.83600000000001"/>
    <n v="-65.414000000000001"/>
  </r>
  <r>
    <s v="TU-2015-DV3045134-42144"/>
    <x v="367"/>
    <x v="379"/>
    <n v="2"/>
    <x v="0"/>
    <s v="DV-3045134"/>
    <s v="Darrin Van Huff"/>
    <x v="1"/>
    <x v="36"/>
    <s v="Tepebaşı"/>
    <s v="TEC-PH-5357"/>
    <x v="2"/>
    <s v="Handy"/>
    <x v="676"/>
    <n v="100.80000000000001"/>
    <n v="2.84"/>
  </r>
  <r>
    <s v="TU-2015-KF6285134-42145"/>
    <x v="368"/>
    <x v="379"/>
    <n v="1"/>
    <x v="0"/>
    <s v="KF-6285134"/>
    <s v="Karen Ferguson"/>
    <x v="2"/>
    <x v="0"/>
    <s v="Orhangazi"/>
    <s v="OFF-ST-6032"/>
    <x v="1"/>
    <s v="Lagerung"/>
    <x v="180"/>
    <n v="205.43999999999997"/>
    <n v="64.400000000000006"/>
  </r>
  <r>
    <s v="TU-2015-KF6285134-42145"/>
    <x v="368"/>
    <x v="379"/>
    <n v="1"/>
    <x v="0"/>
    <s v="KF-6285134"/>
    <s v="Karen Ferguson"/>
    <x v="2"/>
    <x v="0"/>
    <s v="Orhangazi"/>
    <s v="OFF-ST-4282"/>
    <x v="1"/>
    <s v="Lagerung"/>
    <x v="677"/>
    <n v="92.543999999999983"/>
    <n v="5.2560000000000002"/>
  </r>
  <r>
    <s v="TU-2015-KF6285134-42145"/>
    <x v="368"/>
    <x v="379"/>
    <n v="1"/>
    <x v="0"/>
    <s v="KF-6285134"/>
    <s v="Karen Ferguson"/>
    <x v="2"/>
    <x v="0"/>
    <s v="Orhangazi"/>
    <s v="FUR-CH-5752"/>
    <x v="0"/>
    <s v="Stuhl"/>
    <x v="139"/>
    <n v="19.776"/>
    <n v="6.2140000000000004"/>
  </r>
  <r>
    <s v="TU-2015-BK1260134-42145"/>
    <x v="368"/>
    <x v="380"/>
    <n v="5"/>
    <x v="1"/>
    <s v="BK-1260134"/>
    <s v="Berenike Kampe"/>
    <x v="0"/>
    <x v="4"/>
    <s v="Esenyurt"/>
    <s v="TEC-MA-5494"/>
    <x v="2"/>
    <s v="Maschine"/>
    <x v="678"/>
    <n v="19.776"/>
    <n v="5.3540000000000001"/>
  </r>
  <r>
    <s v="TU-2015-BN1470134-42146"/>
    <x v="369"/>
    <x v="381"/>
    <n v="5"/>
    <x v="1"/>
    <s v="BN-1470134"/>
    <s v="Brad Norvell"/>
    <x v="1"/>
    <x v="4"/>
    <s v="Kartal"/>
    <s v="FUR-CH-4654"/>
    <x v="0"/>
    <s v="Stuhl"/>
    <x v="169"/>
    <n v="181.88399999999999"/>
    <n v="-22.815999999999999"/>
  </r>
  <r>
    <s v="TU-2015-BN1470134-42146"/>
    <x v="369"/>
    <x v="381"/>
    <n v="5"/>
    <x v="1"/>
    <s v="BN-1470134"/>
    <s v="Brad Norvell"/>
    <x v="1"/>
    <x v="4"/>
    <s v="Kartal"/>
    <s v="OFF-AR-3448"/>
    <x v="1"/>
    <s v="Kunst"/>
    <x v="282"/>
    <n v="21.588000000000001"/>
    <n v="-1.052"/>
  </r>
  <r>
    <s v="TU-2015-RB9360134-42147"/>
    <x v="370"/>
    <x v="378"/>
    <n v="0"/>
    <x v="0"/>
    <s v="RB-9360134"/>
    <s v="Raymond Buch"/>
    <x v="0"/>
    <x v="31"/>
    <s v="Ergani"/>
    <s v="OFF-ST-6048"/>
    <x v="1"/>
    <s v="Lagerung"/>
    <x v="172"/>
    <n v="158.76"/>
    <n v="-59.579999999999984"/>
  </r>
  <r>
    <s v="TU-2015-GM4695134-42147"/>
    <x v="370"/>
    <x v="382"/>
    <n v="5"/>
    <x v="1"/>
    <s v="GM-4695134"/>
    <s v="Greg Maxwell"/>
    <x v="1"/>
    <x v="16"/>
    <s v="Karamürsel"/>
    <s v="OFF-ST-6263"/>
    <x v="1"/>
    <s v="Lagerung"/>
    <x v="679"/>
    <n v="81.671999999999983"/>
    <n v="-10.268000000000001"/>
  </r>
  <r>
    <s v="TU-2015-MH8115134-42150"/>
    <x v="371"/>
    <x v="383"/>
    <n v="5"/>
    <x v="1"/>
    <s v="MH-8115134"/>
    <s v="Mick Hernandez"/>
    <x v="2"/>
    <x v="4"/>
    <s v="Kartal"/>
    <s v="OFF-FA-6185"/>
    <x v="1"/>
    <s v="Stabilisator"/>
    <x v="680"/>
    <n v="13.032"/>
    <n v="2.1"/>
  </r>
  <r>
    <s v="TU-2015-HK4890134-42152"/>
    <x v="372"/>
    <x v="384"/>
    <n v="5"/>
    <x v="1"/>
    <s v="HK-4890134"/>
    <s v="Heather Kirkland"/>
    <x v="1"/>
    <x v="11"/>
    <s v="Çorlu"/>
    <s v="TEC-PH-3801"/>
    <x v="2"/>
    <s v="Handy"/>
    <x v="681"/>
    <n v="122.49600000000001"/>
    <n v="14.564"/>
  </r>
  <r>
    <s v="TU-2015-AD180134-42157"/>
    <x v="373"/>
    <x v="385"/>
    <n v="5"/>
    <x v="1"/>
    <s v="AD-180134"/>
    <s v="Alan Dominguez"/>
    <x v="2"/>
    <x v="4"/>
    <s v="Kartal"/>
    <s v="OFF-AP-3576"/>
    <x v="1"/>
    <s v="Werkzeug"/>
    <x v="682"/>
    <n v="208.03199999999998"/>
    <n v="17.648"/>
  </r>
  <r>
    <s v="TU-2015-BF1020134-42159"/>
    <x v="374"/>
    <x v="386"/>
    <n v="4"/>
    <x v="0"/>
    <s v="BF-1020134"/>
    <s v="Barry Französisch"/>
    <x v="1"/>
    <x v="31"/>
    <s v="Ergani"/>
    <s v="OFF-AR-3552"/>
    <x v="1"/>
    <s v="Kunst"/>
    <x v="470"/>
    <n v="19.439999999999998"/>
    <n v="2.2799999999999998"/>
  </r>
  <r>
    <s v="TU-2015-BF1020134-42159"/>
    <x v="374"/>
    <x v="386"/>
    <n v="4"/>
    <x v="0"/>
    <s v="BF-1020134"/>
    <s v="Barry Französisch"/>
    <x v="1"/>
    <x v="31"/>
    <s v="Ergani"/>
    <s v="OFF-BI-6375"/>
    <x v="1"/>
    <s v="Abdeckung"/>
    <x v="634"/>
    <n v="5.0759999999999996"/>
    <n v="1.794"/>
  </r>
  <r>
    <s v="TU-2015-BF1020134-42159"/>
    <x v="374"/>
    <x v="386"/>
    <n v="4"/>
    <x v="0"/>
    <s v="BF-1020134"/>
    <s v="Barry Französisch"/>
    <x v="1"/>
    <x v="31"/>
    <s v="Ergani"/>
    <s v="OFF-BI-2884"/>
    <x v="1"/>
    <s v="Abdeckung"/>
    <x v="683"/>
    <n v="12.192000000000002"/>
    <n v="2.5579999999999998"/>
  </r>
  <r>
    <s v="TU-2015-BF1020134-42159"/>
    <x v="374"/>
    <x v="386"/>
    <n v="4"/>
    <x v="0"/>
    <s v="BF-1020134"/>
    <s v="Barry Französisch"/>
    <x v="1"/>
    <x v="31"/>
    <s v="Ergani"/>
    <s v="OFF-FA-5474"/>
    <x v="1"/>
    <s v="Stabilisator"/>
    <x v="684"/>
    <n v="6.0120000000000005"/>
    <n v="2.0179999999999998"/>
  </r>
  <r>
    <s v="TU-2015-BF1020134-42159"/>
    <x v="374"/>
    <x v="386"/>
    <n v="4"/>
    <x v="0"/>
    <s v="BF-1020134"/>
    <s v="Barry Französisch"/>
    <x v="1"/>
    <x v="31"/>
    <s v="Ergani"/>
    <s v="OFF-LA-4533"/>
    <x v="1"/>
    <s v="Etikette"/>
    <x v="685"/>
    <n v="7.2960000000000012"/>
    <n v="0.123"/>
  </r>
  <r>
    <s v="TU-2015-GR4560134-42159"/>
    <x v="374"/>
    <x v="385"/>
    <n v="3"/>
    <x v="0"/>
    <s v="GR-4560134"/>
    <s v="Georgia Rosenberg"/>
    <x v="1"/>
    <x v="4"/>
    <s v="Kartal"/>
    <s v="OFF-AR-3539"/>
    <x v="1"/>
    <s v="Kunst"/>
    <x v="356"/>
    <n v="132.62400000000002"/>
    <n v="-19.256"/>
  </r>
  <r>
    <s v="TU-2015-GR4560134-42159"/>
    <x v="374"/>
    <x v="385"/>
    <n v="3"/>
    <x v="0"/>
    <s v="GR-4560134"/>
    <s v="Georgia Rosenberg"/>
    <x v="1"/>
    <x v="4"/>
    <s v="Kartal"/>
    <s v="OFF-AR-6107"/>
    <x v="1"/>
    <s v="Kunst"/>
    <x v="390"/>
    <n v="20.292000000000002"/>
    <n v="4.2080000000000002"/>
  </r>
  <r>
    <s v="TU-2015-GR4560134-42159"/>
    <x v="374"/>
    <x v="385"/>
    <n v="3"/>
    <x v="0"/>
    <s v="GR-4560134"/>
    <s v="Georgia Rosenberg"/>
    <x v="1"/>
    <x v="4"/>
    <s v="Kartal"/>
    <s v="OFF-LA-4659"/>
    <x v="1"/>
    <s v="Etikette"/>
    <x v="686"/>
    <n v="3.3839999999999999"/>
    <n v="0.86599999999999999"/>
  </r>
  <r>
    <s v="TU-2015-GR4560134-42159"/>
    <x v="374"/>
    <x v="385"/>
    <n v="3"/>
    <x v="0"/>
    <s v="GR-4560134"/>
    <s v="Georgia Rosenberg"/>
    <x v="1"/>
    <x v="4"/>
    <s v="Kartal"/>
    <s v="OFF-BI-3293"/>
    <x v="1"/>
    <s v="Abdeckung"/>
    <x v="141"/>
    <n v="2.532"/>
    <n v="0.55800000000000005"/>
  </r>
  <r>
    <s v="TU-2015-GR4560134-42159"/>
    <x v="374"/>
    <x v="385"/>
    <n v="3"/>
    <x v="0"/>
    <s v="GR-4560134"/>
    <s v="Georgia Rosenberg"/>
    <x v="1"/>
    <x v="4"/>
    <s v="Kartal"/>
    <s v="OFF-AR-5910"/>
    <x v="1"/>
    <s v="Kunst"/>
    <x v="417"/>
    <n v="6.2999999999999989"/>
    <n v="1"/>
  </r>
  <r>
    <s v="TU-2015-GM4455134-42161"/>
    <x v="375"/>
    <x v="387"/>
    <n v="4"/>
    <x v="0"/>
    <s v="GM-4455134"/>
    <s v="Gary Mitchum"/>
    <x v="2"/>
    <x v="5"/>
    <s v="Sincan"/>
    <s v="TEC-PH-5355"/>
    <x v="2"/>
    <s v="Handy"/>
    <x v="687"/>
    <n v="254.94000000000003"/>
    <n v="-32.33"/>
  </r>
  <r>
    <s v="TU-2015-GM4455134-42161"/>
    <x v="375"/>
    <x v="387"/>
    <n v="4"/>
    <x v="0"/>
    <s v="GM-4455134"/>
    <s v="Gary Mitchum"/>
    <x v="2"/>
    <x v="5"/>
    <s v="Sincan"/>
    <s v="OFF-AR-3449"/>
    <x v="1"/>
    <s v="Kunst"/>
    <x v="688"/>
    <n v="21.984000000000002"/>
    <n v="3.746"/>
  </r>
  <r>
    <s v="TU-2015-EN3780134-42164"/>
    <x v="376"/>
    <x v="388"/>
    <n v="2"/>
    <x v="0"/>
    <s v="EN-3780134"/>
    <s v="Edward Nazzal"/>
    <x v="0"/>
    <x v="24"/>
    <s v="Kızıltepe"/>
    <s v="FUR-FU-5731"/>
    <x v="0"/>
    <s v="Möbel"/>
    <x v="689"/>
    <n v="45.215999999999994"/>
    <n v="-17.063999999999993"/>
  </r>
  <r>
    <s v="TU-2015-SB10290134-42165"/>
    <x v="377"/>
    <x v="389"/>
    <n v="2"/>
    <x v="0"/>
    <s v="SB-10290134"/>
    <s v="Sean Braxton"/>
    <x v="1"/>
    <x v="10"/>
    <s v="Ceyhan"/>
    <s v="FUR-CH-5751"/>
    <x v="0"/>
    <s v="Stuhl"/>
    <x v="690"/>
    <n v="18.803999999999998"/>
    <n v="0.22600000000000001"/>
  </r>
  <r>
    <s v="TU-2015-SB10290134-42165"/>
    <x v="377"/>
    <x v="389"/>
    <n v="2"/>
    <x v="0"/>
    <s v="SB-10290134"/>
    <s v="Sean Braxton"/>
    <x v="1"/>
    <x v="10"/>
    <s v="Ceyhan"/>
    <s v="OFF-EN-3106"/>
    <x v="1"/>
    <s v="Brief"/>
    <x v="691"/>
    <n v="9.8760000000000012"/>
    <n v="2.8639999999999999"/>
  </r>
  <r>
    <s v="TU-2015-GT4755134-42166"/>
    <x v="378"/>
    <x v="388"/>
    <n v="0"/>
    <x v="0"/>
    <s v="GT-4755134"/>
    <s v="Guy Thornton"/>
    <x v="0"/>
    <x v="4"/>
    <s v="Kartal"/>
    <s v="TEC-AC-5127"/>
    <x v="2"/>
    <s v="Accessoire"/>
    <x v="692"/>
    <n v="86.688000000000017"/>
    <n v="8.3520000000000003"/>
  </r>
  <r>
    <s v="TU-2015-GT4755134-42166"/>
    <x v="378"/>
    <x v="388"/>
    <n v="0"/>
    <x v="0"/>
    <s v="GT-4755134"/>
    <s v="Guy Thornton"/>
    <x v="0"/>
    <x v="4"/>
    <s v="Kartal"/>
    <s v="TEC-CO-4578"/>
    <x v="2"/>
    <s v="Fotokopie"/>
    <x v="693"/>
    <n v="127.96800000000002"/>
    <n v="5.9619999999999997"/>
  </r>
  <r>
    <s v="TU-2015-AZ750134-42166"/>
    <x v="378"/>
    <x v="390"/>
    <n v="7"/>
    <x v="1"/>
    <s v="AZ-750134"/>
    <s v="Annie Zypern"/>
    <x v="0"/>
    <x v="4"/>
    <s v="Kartal"/>
    <s v="OFF-EN-5028"/>
    <x v="1"/>
    <s v="Brief"/>
    <x v="694"/>
    <n v="30.096"/>
    <n v="3.1439999999999899"/>
  </r>
  <r>
    <s v="TU-2015-JC5775134-42166"/>
    <x v="378"/>
    <x v="391"/>
    <n v="4"/>
    <x v="0"/>
    <s v="JC-5775134"/>
    <s v="John Castell"/>
    <x v="0"/>
    <x v="52"/>
    <s v="Of"/>
    <s v="OFF-AR-3525"/>
    <x v="1"/>
    <s v="Kunst"/>
    <x v="538"/>
    <n v="21.456000000000003"/>
    <n v="-1.774"/>
  </r>
  <r>
    <s v="TU-2015-CS2460134-42167"/>
    <x v="379"/>
    <x v="392"/>
    <n v="4"/>
    <x v="0"/>
    <s v="CS-2460134"/>
    <s v="Chuck Sachs"/>
    <x v="0"/>
    <x v="5"/>
    <s v="Çankaya"/>
    <s v="OFF-BI-3254"/>
    <x v="1"/>
    <s v="Abdeckung"/>
    <x v="695"/>
    <n v="5.3040000000000003"/>
    <n v="1.01"/>
  </r>
  <r>
    <s v="TU-2015-PV8985134-42167"/>
    <x v="379"/>
    <x v="390"/>
    <n v="6"/>
    <x v="1"/>
    <s v="PV-8985134"/>
    <s v="Paul Van Hugh"/>
    <x v="2"/>
    <x v="26"/>
    <s v="Alanya"/>
    <s v="OFF-AR-3555"/>
    <x v="1"/>
    <s v="Kunst"/>
    <x v="315"/>
    <n v="124.27200000000002"/>
    <n v="17.228000000000002"/>
  </r>
  <r>
    <s v="TU-2015-PV8985134-42167"/>
    <x v="379"/>
    <x v="390"/>
    <n v="6"/>
    <x v="1"/>
    <s v="PV-8985134"/>
    <s v="Paul Van Hugh"/>
    <x v="2"/>
    <x v="26"/>
    <s v="Kepez"/>
    <s v="OFF-AR-5912"/>
    <x v="1"/>
    <s v="Kunst"/>
    <x v="633"/>
    <n v="6.8039999999999994"/>
    <n v="1.0660000000000001"/>
  </r>
  <r>
    <s v="TU-2015-DK2835134-42168"/>
    <x v="380"/>
    <x v="391"/>
    <n v="2"/>
    <x v="0"/>
    <s v="DK-2835134"/>
    <s v="Damala Kotsonis"/>
    <x v="1"/>
    <x v="31"/>
    <s v="Ergani"/>
    <s v="OFF-AP-4958"/>
    <x v="1"/>
    <s v="Werkzeug"/>
    <x v="696"/>
    <n v="124.428"/>
    <n v="17.312000000000001"/>
  </r>
  <r>
    <s v="TU-2015-ML8265134-42169"/>
    <x v="381"/>
    <x v="393"/>
    <n v="0"/>
    <x v="0"/>
    <s v="ML-8265134"/>
    <s v="Muhammed Lee"/>
    <x v="0"/>
    <x v="4"/>
    <s v="Kartal"/>
    <s v="TEC-CO-3697"/>
    <x v="2"/>
    <s v="Fotokopie"/>
    <x v="697"/>
    <n v="58.859999999999992"/>
    <n v="-19.139999999999972"/>
  </r>
  <r>
    <s v="TU-2015-ML8265134-42169"/>
    <x v="381"/>
    <x v="393"/>
    <n v="0"/>
    <x v="0"/>
    <s v="ML-8265134"/>
    <s v="Muhammed Lee"/>
    <x v="0"/>
    <x v="4"/>
    <s v="Kartal"/>
    <s v="OFF-LA-4696"/>
    <x v="1"/>
    <s v="Etikette"/>
    <x v="698"/>
    <n v="36.384000000000007"/>
    <n v="9.1359999999999992"/>
  </r>
  <r>
    <s v="TU-2015-ML8265134-42169"/>
    <x v="381"/>
    <x v="393"/>
    <n v="0"/>
    <x v="0"/>
    <s v="ML-8265134"/>
    <s v="Muhammed Lee"/>
    <x v="0"/>
    <x v="4"/>
    <s v="Kartal"/>
    <s v="OFF-BI-2881"/>
    <x v="1"/>
    <s v="Abdeckung"/>
    <x v="699"/>
    <n v="11.832000000000003"/>
    <n v="2.738"/>
  </r>
  <r>
    <s v="TU-2015-AH585134-42172"/>
    <x v="382"/>
    <x v="394"/>
    <n v="5"/>
    <x v="1"/>
    <s v="AH-585134"/>
    <s v="Angele Hood"/>
    <x v="0"/>
    <x v="4"/>
    <s v="Kartal"/>
    <s v="TEC-CO-3681"/>
    <x v="2"/>
    <s v="Fotokopie"/>
    <x v="700"/>
    <n v="104.85600000000002"/>
    <n v="33.704000000000001"/>
  </r>
  <r>
    <s v="TU-2015-AH585134-42172"/>
    <x v="382"/>
    <x v="394"/>
    <n v="5"/>
    <x v="1"/>
    <s v="AH-585134"/>
    <s v="Angele Hood"/>
    <x v="0"/>
    <x v="4"/>
    <s v="Kartal"/>
    <s v="TEC-PH-5813"/>
    <x v="2"/>
    <s v="Handy"/>
    <x v="701"/>
    <n v="134.49600000000001"/>
    <n v="18.064"/>
  </r>
  <r>
    <s v="TU-2015-AH585134-42172"/>
    <x v="382"/>
    <x v="394"/>
    <n v="5"/>
    <x v="1"/>
    <s v="AH-585134"/>
    <s v="Angele Hood"/>
    <x v="0"/>
    <x v="4"/>
    <s v="Kartal"/>
    <s v="OFF-AR-3475"/>
    <x v="1"/>
    <s v="Kunst"/>
    <x v="174"/>
    <n v="20.543999999999997"/>
    <n v="1.0660000000000001"/>
  </r>
  <r>
    <s v="TU-2015-MD7860134-42173"/>
    <x v="383"/>
    <x v="395"/>
    <n v="3"/>
    <x v="0"/>
    <s v="MD-7860134"/>
    <s v="Michael Dominguez"/>
    <x v="1"/>
    <x v="5"/>
    <s v="Çankaya"/>
    <s v="OFF-ST-5692"/>
    <x v="1"/>
    <s v="Lagerung"/>
    <x v="702"/>
    <n v="56.640000000000015"/>
    <n v="0.9"/>
  </r>
  <r>
    <s v="TU-2015-MD7860134-42173"/>
    <x v="383"/>
    <x v="395"/>
    <n v="3"/>
    <x v="0"/>
    <s v="MD-7860134"/>
    <s v="Michael Dominguez"/>
    <x v="1"/>
    <x v="5"/>
    <s v="Çankaya"/>
    <s v="OFF-BI-6370"/>
    <x v="1"/>
    <s v="Abdeckung"/>
    <x v="428"/>
    <n v="23.592000000000002"/>
    <n v="2.028"/>
  </r>
  <r>
    <s v="TU-2015-LH6750134-42173"/>
    <x v="383"/>
    <x v="396"/>
    <n v="6"/>
    <x v="1"/>
    <s v="LH-6750134"/>
    <s v="Larry Hughes"/>
    <x v="0"/>
    <x v="4"/>
    <s v="Kartal"/>
    <s v="TEC-CO-3683"/>
    <x v="2"/>
    <s v="Fotokopie"/>
    <x v="703"/>
    <n v="76.391999999999996"/>
    <n v="9.5879999999999992"/>
  </r>
  <r>
    <s v="TU-2015-LS6945134-42174"/>
    <x v="384"/>
    <x v="397"/>
    <n v="4"/>
    <x v="0"/>
    <s v="LS-6945134"/>
    <s v="Linda Southworth"/>
    <x v="1"/>
    <x v="10"/>
    <s v="Ceyhan"/>
    <s v="OFF-AR-6119"/>
    <x v="1"/>
    <s v="Kunst"/>
    <x v="329"/>
    <n v="9.9120000000000008"/>
    <n v="2.948"/>
  </r>
  <r>
    <s v="TU-2015-SB10290134-42178"/>
    <x v="385"/>
    <x v="398"/>
    <n v="5"/>
    <x v="1"/>
    <s v="SB-10290134"/>
    <s v="Sean Braxton"/>
    <x v="1"/>
    <x v="4"/>
    <s v="Kartal"/>
    <s v="OFF-EN-4921"/>
    <x v="1"/>
    <s v="Brief"/>
    <x v="704"/>
    <n v="70.92"/>
    <n v="4.76"/>
  </r>
  <r>
    <s v="TU-2015-SB10290134-42178"/>
    <x v="385"/>
    <x v="398"/>
    <n v="5"/>
    <x v="1"/>
    <s v="SB-10290134"/>
    <s v="Sean Braxton"/>
    <x v="1"/>
    <x v="4"/>
    <s v="Kartal"/>
    <s v="TEC-AC-5204"/>
    <x v="2"/>
    <s v="Accessoire"/>
    <x v="705"/>
    <n v="40.031999999999996"/>
    <n v="4.048"/>
  </r>
  <r>
    <s v="TU-2015-SB10290134-42178"/>
    <x v="385"/>
    <x v="398"/>
    <n v="5"/>
    <x v="1"/>
    <s v="SB-10290134"/>
    <s v="Sean Braxton"/>
    <x v="1"/>
    <x v="4"/>
    <s v="Kartal"/>
    <s v="OFF-BI-6383"/>
    <x v="1"/>
    <s v="Abdeckung"/>
    <x v="434"/>
    <n v="20.184000000000001"/>
    <n v="2.286"/>
  </r>
  <r>
    <s v="TU-2015-SC10680134-42180"/>
    <x v="386"/>
    <x v="399"/>
    <n v="4"/>
    <x v="0"/>
    <s v="SC-10680134"/>
    <s v="Steve Carroll"/>
    <x v="2"/>
    <x v="44"/>
    <s v="Simav"/>
    <s v="TEC-PH-3805"/>
    <x v="2"/>
    <s v="Handy"/>
    <x v="632"/>
    <n v="1563.5520000000001"/>
    <n v="81.847999999999999"/>
  </r>
  <r>
    <s v="TU-2015-SC10680134-42180"/>
    <x v="386"/>
    <x v="399"/>
    <n v="4"/>
    <x v="0"/>
    <s v="SC-10680134"/>
    <s v="Steve Carroll"/>
    <x v="2"/>
    <x v="44"/>
    <s v="Simav"/>
    <s v="OFF-EN-4924"/>
    <x v="1"/>
    <s v="Brief"/>
    <x v="706"/>
    <n v="17.928000000000001"/>
    <n v="2.972"/>
  </r>
  <r>
    <s v="TU-2015-NS8640134-42180"/>
    <x v="386"/>
    <x v="400"/>
    <n v="2"/>
    <x v="0"/>
    <s v="NS-8640134"/>
    <s v="Noel Staavos"/>
    <x v="1"/>
    <x v="34"/>
    <s v="Erciş"/>
    <s v="OFF-BI-2882"/>
    <x v="1"/>
    <s v="Abdeckung"/>
    <x v="252"/>
    <n v="75.888000000000019"/>
    <n v="6.0720000000000001"/>
  </r>
  <r>
    <s v="TU-2015-NS8640134-42180"/>
    <x v="386"/>
    <x v="400"/>
    <n v="2"/>
    <x v="0"/>
    <s v="NS-8640134"/>
    <s v="Noel Staavos"/>
    <x v="1"/>
    <x v="34"/>
    <s v="Erciş"/>
    <s v="OFF-AP-3863"/>
    <x v="1"/>
    <s v="Werkzeug"/>
    <x v="493"/>
    <n v="14.700000000000001"/>
    <n v="3.99"/>
  </r>
  <r>
    <s v="TU-2015-NS8640134-42180"/>
    <x v="386"/>
    <x v="400"/>
    <n v="2"/>
    <x v="0"/>
    <s v="NS-8640134"/>
    <s v="Noel Staavos"/>
    <x v="1"/>
    <x v="34"/>
    <s v="Erciş"/>
    <s v="OFF-SU-4995"/>
    <x v="1"/>
    <s v="Verbrauchsmaterial"/>
    <x v="707"/>
    <n v="15.252000000000002"/>
    <n v="2.5880000000000001"/>
  </r>
  <r>
    <s v="TU-2015-NS8640134-42180"/>
    <x v="386"/>
    <x v="400"/>
    <n v="2"/>
    <x v="0"/>
    <s v="NS-8640134"/>
    <s v="Noel Staavos"/>
    <x v="1"/>
    <x v="34"/>
    <s v="Erciş"/>
    <s v="OFF-AR-5911"/>
    <x v="1"/>
    <s v="Kunst"/>
    <x v="708"/>
    <n v="6.4080000000000004"/>
    <n v="2.9820000000000002"/>
  </r>
  <r>
    <s v="TU-2015-BH1710134-42181"/>
    <x v="387"/>
    <x v="400"/>
    <n v="1"/>
    <x v="0"/>
    <s v="BH-1710134"/>
    <s v="Brosina Hoffman"/>
    <x v="0"/>
    <x v="4"/>
    <s v="Kartal"/>
    <s v="OFF-ST-4293"/>
    <x v="1"/>
    <s v="Lagerung"/>
    <x v="145"/>
    <n v="22.956000000000003"/>
    <n v="3.444"/>
  </r>
  <r>
    <s v="TU-2015-EB3750134-42185"/>
    <x v="388"/>
    <x v="401"/>
    <n v="5"/>
    <x v="1"/>
    <s v="EB-3750134"/>
    <s v="Edward Becker"/>
    <x v="1"/>
    <x v="27"/>
    <s v="Antakya"/>
    <s v="TEC-AC-5860"/>
    <x v="2"/>
    <s v="Accessoire"/>
    <x v="118"/>
    <n v="94.896000000000001"/>
    <n v="3.2639999999999998"/>
  </r>
  <r>
    <s v="TU-2015-EB3750134-42185"/>
    <x v="388"/>
    <x v="401"/>
    <n v="5"/>
    <x v="1"/>
    <s v="EB-3750134"/>
    <s v="Edward Becker"/>
    <x v="1"/>
    <x v="27"/>
    <s v="Antakya"/>
    <s v="OFF-ST-4253"/>
    <x v="1"/>
    <s v="Lagerung"/>
    <x v="709"/>
    <n v="15"/>
    <n v="5.28"/>
  </r>
  <r>
    <s v="TU-2015-EB3750134-42185"/>
    <x v="388"/>
    <x v="401"/>
    <n v="5"/>
    <x v="1"/>
    <s v="EB-3750134"/>
    <s v="Edward Becker"/>
    <x v="1"/>
    <x v="27"/>
    <s v="Antakya"/>
    <s v="OFF-BI-2912"/>
    <x v="1"/>
    <s v="Abdeckung"/>
    <x v="710"/>
    <n v="19.584000000000003"/>
    <n v="2.456"/>
  </r>
  <r>
    <s v="TU-2015-LP7080134-42185"/>
    <x v="388"/>
    <x v="402"/>
    <n v="4"/>
    <x v="0"/>
    <s v="LP-7080134"/>
    <s v="Liz Pelletier"/>
    <x v="0"/>
    <x v="7"/>
    <s v="Melikgazi"/>
    <s v="TEC-PH-3133"/>
    <x v="2"/>
    <s v="Handy"/>
    <x v="711"/>
    <n v="59.64"/>
    <n v="-4.1399999999999997"/>
  </r>
  <r>
    <s v="TU-2015-PH8790134-42185"/>
    <x v="388"/>
    <x v="402"/>
    <n v="4"/>
    <x v="0"/>
    <s v="PH-8790134"/>
    <s v="Patricia Hirasaki"/>
    <x v="2"/>
    <x v="13"/>
    <s v="Selçuklu"/>
    <s v="TEC-PH-3134"/>
    <x v="2"/>
    <s v="Handy"/>
    <x v="335"/>
    <n v="58.68"/>
    <n v="-7.5"/>
  </r>
  <r>
    <s v="TU-2015-SC10770134-42185"/>
    <x v="388"/>
    <x v="402"/>
    <n v="4"/>
    <x v="0"/>
    <s v="SC-10770134"/>
    <s v="Stewart Carmichael"/>
    <x v="1"/>
    <x v="11"/>
    <s v="Çorlu"/>
    <s v="TEC-MA-4201"/>
    <x v="2"/>
    <s v="Maschine"/>
    <x v="712"/>
    <n v="194.61599999999999"/>
    <n v="23.884"/>
  </r>
  <r>
    <s v="TU-2015-SC10770134-42185"/>
    <x v="388"/>
    <x v="402"/>
    <n v="4"/>
    <x v="0"/>
    <s v="SC-10770134"/>
    <s v="Stewart Carmichael"/>
    <x v="1"/>
    <x v="11"/>
    <s v="Çorlu"/>
    <s v="TEC-CO-4590"/>
    <x v="2"/>
    <s v="Fotokopie"/>
    <x v="176"/>
    <n v="152.65200000000002"/>
    <n v="-15.657999999999999"/>
  </r>
  <r>
    <s v="TU-2015-SC10770134-42185"/>
    <x v="388"/>
    <x v="402"/>
    <n v="4"/>
    <x v="0"/>
    <s v="SC-10770134"/>
    <s v="Stewart Carmichael"/>
    <x v="1"/>
    <x v="11"/>
    <s v="Çorlu"/>
    <s v="FUR-CH-5395"/>
    <x v="0"/>
    <s v="Stuhl"/>
    <x v="320"/>
    <n v="51.6"/>
    <n v="6.92"/>
  </r>
  <r>
    <s v="TU-2015-PS9045134-42190"/>
    <x v="389"/>
    <x v="403"/>
    <n v="5"/>
    <x v="1"/>
    <s v="PS-9045134"/>
    <s v="Penelope Sewall"/>
    <x v="2"/>
    <x v="4"/>
    <s v="Üsküdar"/>
    <s v="OFF-ST-6046"/>
    <x v="1"/>
    <s v="Lagerung"/>
    <x v="2"/>
    <n v="158.73600000000002"/>
    <n v="17.664000000000001"/>
  </r>
  <r>
    <s v="TU-2015-PS9045134-42190"/>
    <x v="389"/>
    <x v="403"/>
    <n v="5"/>
    <x v="1"/>
    <s v="PS-9045134"/>
    <s v="Penelope Sewall"/>
    <x v="2"/>
    <x v="4"/>
    <s v="Üsküdar"/>
    <s v="OFF-BI-3736"/>
    <x v="1"/>
    <s v="Abdeckung"/>
    <x v="713"/>
    <n v="9.120000000000001"/>
    <n v="3.23"/>
  </r>
  <r>
    <s v="TU-2015-LF7185134-42192"/>
    <x v="390"/>
    <x v="404"/>
    <n v="5"/>
    <x v="1"/>
    <s v="LF-7185134"/>
    <s v="Luke Foster"/>
    <x v="0"/>
    <x v="5"/>
    <s v="Çankaya"/>
    <s v="OFF-PA-4177"/>
    <x v="1"/>
    <s v="Papier"/>
    <x v="714"/>
    <n v="23.928000000000004"/>
    <n v="3.3519999999999999"/>
  </r>
  <r>
    <s v="TU-2015-SC10260134-42192"/>
    <x v="390"/>
    <x v="405"/>
    <n v="6"/>
    <x v="1"/>
    <s v="SC-10260134"/>
    <s v="Scott Cohen"/>
    <x v="1"/>
    <x v="4"/>
    <s v="Kartal"/>
    <s v="TEC-AC-3385"/>
    <x v="2"/>
    <s v="Accessoire"/>
    <x v="293"/>
    <n v="130.70400000000001"/>
    <n v="-16.495999999999999"/>
  </r>
  <r>
    <s v="TU-2015-SC10260134-42192"/>
    <x v="390"/>
    <x v="405"/>
    <n v="6"/>
    <x v="1"/>
    <s v="SC-10260134"/>
    <s v="Scott Cohen"/>
    <x v="1"/>
    <x v="4"/>
    <s v="Kartal"/>
    <s v="FUR-BO-4850"/>
    <x v="0"/>
    <s v="Bücherregal"/>
    <x v="194"/>
    <n v="165.24"/>
    <n v="29.61"/>
  </r>
  <r>
    <s v="TU-2015-SC10260134-42192"/>
    <x v="390"/>
    <x v="405"/>
    <n v="6"/>
    <x v="1"/>
    <s v="SC-10260134"/>
    <s v="Scott Cohen"/>
    <x v="1"/>
    <x v="4"/>
    <s v="Kartal"/>
    <s v="OFF-BI-3726"/>
    <x v="1"/>
    <s v="Abdeckung"/>
    <x v="715"/>
    <n v="19.908000000000005"/>
    <n v="5.9420000000000002"/>
  </r>
  <r>
    <s v="TU-2015-SC10260134-42192"/>
    <x v="390"/>
    <x v="405"/>
    <n v="6"/>
    <x v="1"/>
    <s v="SC-10260134"/>
    <s v="Scott Cohen"/>
    <x v="1"/>
    <x v="4"/>
    <s v="Kartal"/>
    <s v="OFF-AR-3460"/>
    <x v="1"/>
    <s v="Kunst"/>
    <x v="74"/>
    <n v="11.603999999999999"/>
    <n v="2.5259999999999998"/>
  </r>
  <r>
    <s v="TU-2015-SC10260134-42192"/>
    <x v="390"/>
    <x v="405"/>
    <n v="6"/>
    <x v="1"/>
    <s v="SC-10260134"/>
    <s v="Scott Cohen"/>
    <x v="1"/>
    <x v="4"/>
    <s v="Kartal"/>
    <s v="OFF-AR-3468"/>
    <x v="1"/>
    <s v="Kunst"/>
    <x v="25"/>
    <n v="19.463999999999999"/>
    <n v="-2.4660000000000002"/>
  </r>
  <r>
    <s v="TU-2015-SC10260134-42192"/>
    <x v="390"/>
    <x v="405"/>
    <n v="6"/>
    <x v="1"/>
    <s v="SC-10260134"/>
    <s v="Scott Cohen"/>
    <x v="1"/>
    <x v="4"/>
    <s v="Kartal"/>
    <s v="OFF-ST-5689"/>
    <x v="1"/>
    <s v="Lagerung"/>
    <x v="716"/>
    <n v="9.2159999999999993"/>
    <n v="1.0640000000000001"/>
  </r>
  <r>
    <s v="TU-2015-SC10260134-42192"/>
    <x v="390"/>
    <x v="405"/>
    <n v="6"/>
    <x v="1"/>
    <s v="SC-10260134"/>
    <s v="Scott Cohen"/>
    <x v="1"/>
    <x v="4"/>
    <s v="Kartal"/>
    <s v="TEC-MA-6132"/>
    <x v="2"/>
    <s v="Maschine"/>
    <x v="717"/>
    <n v="16.032"/>
    <n v="-2.048"/>
  </r>
  <r>
    <s v="TU-2015-TS11610134-42194"/>
    <x v="391"/>
    <x v="404"/>
    <n v="3"/>
    <x v="0"/>
    <s v="TS-11610134"/>
    <s v="Troy Staebel"/>
    <x v="0"/>
    <x v="10"/>
    <s v="Ceyhan"/>
    <s v="OFF-BI-6403"/>
    <x v="1"/>
    <s v="Abdeckung"/>
    <x v="45"/>
    <n v="19.079999999999998"/>
    <n v="2.72"/>
  </r>
  <r>
    <s v="TU-2015-KL6555134-42194"/>
    <x v="391"/>
    <x v="404"/>
    <n v="3"/>
    <x v="0"/>
    <s v="KL-6555134"/>
    <s v="Kelly Lampkin"/>
    <x v="1"/>
    <x v="4"/>
    <s v="Kartal"/>
    <s v="OFF-ST-5693"/>
    <x v="1"/>
    <s v="Lagerung"/>
    <x v="191"/>
    <n v="56.652000000000001"/>
    <n v="8.1679999999999993"/>
  </r>
  <r>
    <s v="TU-2015-KL6555134-42194"/>
    <x v="391"/>
    <x v="404"/>
    <n v="3"/>
    <x v="0"/>
    <s v="KL-6555134"/>
    <s v="Kelly Lampkin"/>
    <x v="1"/>
    <x v="4"/>
    <s v="Kartal"/>
    <s v="OFF-AR-3465"/>
    <x v="1"/>
    <s v="Kunst"/>
    <x v="718"/>
    <n v="23.28"/>
    <n v="-2.2000000000000002"/>
  </r>
  <r>
    <s v="TU-2015-JB6000134-42195"/>
    <x v="392"/>
    <x v="406"/>
    <n v="6"/>
    <x v="1"/>
    <s v="JB-6000134"/>
    <s v="Joy Bell-"/>
    <x v="0"/>
    <x v="53"/>
    <s v="Kurtalan"/>
    <s v="TEC-AC-3403"/>
    <x v="2"/>
    <s v="Accessoire"/>
    <x v="719"/>
    <n v="102.62400000000002"/>
    <n v="3.3660000000000001"/>
  </r>
  <r>
    <s v="TU-2015-JB6000134-42195"/>
    <x v="392"/>
    <x v="406"/>
    <n v="6"/>
    <x v="1"/>
    <s v="JB-6000134"/>
    <s v="Joy Bell-"/>
    <x v="0"/>
    <x v="53"/>
    <s v="Kurtalan"/>
    <s v="OFF-ST-6033"/>
    <x v="1"/>
    <s v="Lagerung"/>
    <x v="116"/>
    <n v="102.74399999999999"/>
    <n v="51.595999999999997"/>
  </r>
  <r>
    <s v="TU-2015-SP10650134-42200"/>
    <x v="393"/>
    <x v="407"/>
    <n v="4"/>
    <x v="0"/>
    <s v="SP-10650134"/>
    <s v="Stephanie Phelps"/>
    <x v="1"/>
    <x v="3"/>
    <s v="Torbalı"/>
    <s v="OFF-SU-4126"/>
    <x v="1"/>
    <s v="Verbrauchsmaterial"/>
    <x v="650"/>
    <n v="21.120000000000005"/>
    <n v="3.45"/>
  </r>
  <r>
    <s v="TU-2015-TB11280134-42204"/>
    <x v="394"/>
    <x v="408"/>
    <n v="4"/>
    <x v="0"/>
    <s v="TB-11280134"/>
    <s v="Toby Braunhardt"/>
    <x v="0"/>
    <x v="32"/>
    <s v="Kahta"/>
    <s v="FUR-BO-5787"/>
    <x v="0"/>
    <s v="Bücherregal"/>
    <x v="155"/>
    <n v="156.45600000000002"/>
    <n v="9.1140000000000008"/>
  </r>
  <r>
    <s v="TU-2015-VP11730134-42207"/>
    <x v="395"/>
    <x v="409"/>
    <n v="5"/>
    <x v="1"/>
    <s v="VP-11730134"/>
    <s v="Victor Preis"/>
    <x v="2"/>
    <x v="5"/>
    <s v="Çankaya"/>
    <s v="OFF-ST-6049"/>
    <x v="1"/>
    <s v="Lagerung"/>
    <x v="720"/>
    <n v="78.996000000000009"/>
    <n v="-10.734"/>
  </r>
  <r>
    <s v="TU-2015-VP11730134-42207"/>
    <x v="395"/>
    <x v="409"/>
    <n v="5"/>
    <x v="1"/>
    <s v="VP-11730134"/>
    <s v="Victor Preis"/>
    <x v="2"/>
    <x v="5"/>
    <s v="Çankaya"/>
    <s v="OFF-BI-3249"/>
    <x v="1"/>
    <s v="Abdeckung"/>
    <x v="721"/>
    <n v="18.288"/>
    <n v="2.992"/>
  </r>
  <r>
    <s v="TU-2015-AG765134-42209"/>
    <x v="396"/>
    <x v="410"/>
    <n v="4"/>
    <x v="0"/>
    <s v="AG-765134"/>
    <s v="Anthony Garverick"/>
    <x v="2"/>
    <x v="4"/>
    <s v="Kartal"/>
    <s v="FUR-BO-5745"/>
    <x v="0"/>
    <s v="Bücherregal"/>
    <x v="722"/>
    <n v="67.320000000000007"/>
    <n v="-2.09"/>
  </r>
  <r>
    <s v="TU-2015-BD1725134-42209"/>
    <x v="396"/>
    <x v="411"/>
    <n v="2"/>
    <x v="0"/>
    <s v="BD-1725134"/>
    <s v="Bruce Degenhardt"/>
    <x v="0"/>
    <x v="18"/>
    <s v="Silifke"/>
    <s v="OFF-BI-3724"/>
    <x v="1"/>
    <s v="Abdeckung"/>
    <x v="723"/>
    <n v="39.384000000000015"/>
    <n v="9.7159999999999993"/>
  </r>
  <r>
    <s v="TU-2015-FM4215134-42210"/>
    <x v="397"/>
    <x v="412"/>
    <n v="5"/>
    <x v="1"/>
    <s v="FM-4215134"/>
    <s v="Filia McAdams"/>
    <x v="1"/>
    <x v="4"/>
    <s v="Kartal"/>
    <s v="OFF-BI-3723"/>
    <x v="1"/>
    <s v="Abdeckung"/>
    <x v="724"/>
    <n v="11.351999999999999"/>
    <n v="1.0880000000000001"/>
  </r>
  <r>
    <s v="TU-2015-TB11250134-42214"/>
    <x v="398"/>
    <x v="413"/>
    <n v="6"/>
    <x v="1"/>
    <s v="TB-11250134"/>
    <s v="Tim Brockman"/>
    <x v="0"/>
    <x v="8"/>
    <s v="Bandırma"/>
    <s v="FUR-BO-5969"/>
    <x v="0"/>
    <s v="Bücherregal"/>
    <x v="725"/>
    <n v="155.05200000000002"/>
    <n v="28.707999999999998"/>
  </r>
  <r>
    <s v="TU-2015-SC10050134-42216"/>
    <x v="399"/>
    <x v="414"/>
    <n v="3"/>
    <x v="0"/>
    <s v="SC-10050134"/>
    <s v="Sample Company A"/>
    <x v="2"/>
    <x v="4"/>
    <s v="Kartal"/>
    <s v="OFF-EN-5034"/>
    <x v="1"/>
    <s v="Brief"/>
    <x v="290"/>
    <n v="16.020000000000003"/>
    <n v="2.0499999999999998"/>
  </r>
  <r>
    <s v="TU-2015-SC10050134-42216"/>
    <x v="399"/>
    <x v="414"/>
    <n v="3"/>
    <x v="0"/>
    <s v="SC-10050134"/>
    <s v="Sample Company A"/>
    <x v="2"/>
    <x v="4"/>
    <s v="Kartal"/>
    <s v="OFF-AR-3451"/>
    <x v="1"/>
    <s v="Kunst"/>
    <x v="726"/>
    <n v="15.144"/>
    <n v="2"/>
  </r>
  <r>
    <s v="TU-2015-BS1665134-42217"/>
    <x v="400"/>
    <x v="413"/>
    <n v="3"/>
    <x v="0"/>
    <s v="BS-1665134"/>
    <s v="Brian Stugart"/>
    <x v="0"/>
    <x v="5"/>
    <s v="Çankaya"/>
    <s v="OFF-ST-6047"/>
    <x v="1"/>
    <s v="Lagerung"/>
    <x v="8"/>
    <n v="159.12"/>
    <n v="-17.32"/>
  </r>
  <r>
    <s v="TU-2015-BS1665134-42217"/>
    <x v="400"/>
    <x v="413"/>
    <n v="3"/>
    <x v="0"/>
    <s v="BS-1665134"/>
    <s v="Brian Stugart"/>
    <x v="0"/>
    <x v="5"/>
    <s v="Çankaya"/>
    <s v="OFF-LA-3272"/>
    <x v="1"/>
    <s v="Etikette"/>
    <x v="727"/>
    <n v="2.8079999999999998"/>
    <n v="0.69199999999999995"/>
  </r>
  <r>
    <s v="TU-2015-CC2100134-42224"/>
    <x v="401"/>
    <x v="415"/>
    <n v="3"/>
    <x v="0"/>
    <s v="CC-2100134"/>
    <s v="Chad Cunningham"/>
    <x v="2"/>
    <x v="4"/>
    <s v="Kartal"/>
    <s v="OFF-BI-3251"/>
    <x v="1"/>
    <s v="Abdeckung"/>
    <x v="109"/>
    <n v="9.8879999999999999"/>
    <n v="2.3719999999999999"/>
  </r>
  <r>
    <s v="TU-2015-NW8400134-42225"/>
    <x v="402"/>
    <x v="415"/>
    <n v="2"/>
    <x v="0"/>
    <s v="NW-8400134"/>
    <s v="Natalie Webber"/>
    <x v="0"/>
    <x v="1"/>
    <s v="Nizip"/>
    <s v="OFF-BI-3726"/>
    <x v="1"/>
    <s v="Abdeckung"/>
    <x v="715"/>
    <n v="19.908000000000005"/>
    <n v="5.9420000000000002"/>
  </r>
  <r>
    <s v="TU-2015-NW8400134-42225"/>
    <x v="402"/>
    <x v="415"/>
    <n v="2"/>
    <x v="0"/>
    <s v="NW-8400134"/>
    <s v="Natalie Webber"/>
    <x v="0"/>
    <x v="1"/>
    <s v="Nizip"/>
    <s v="OFF-BI-3252"/>
    <x v="1"/>
    <s v="Abdeckung"/>
    <x v="159"/>
    <n v="11.52"/>
    <n v="5.84"/>
  </r>
  <r>
    <s v="TU-2015-NW8400134-42225"/>
    <x v="402"/>
    <x v="415"/>
    <n v="2"/>
    <x v="0"/>
    <s v="NW-8400134"/>
    <s v="Natalie Webber"/>
    <x v="0"/>
    <x v="1"/>
    <s v="Nizip"/>
    <s v="FUR-CH-5372"/>
    <x v="0"/>
    <s v="Stuhl"/>
    <x v="728"/>
    <n v="45.072000000000003"/>
    <n v="3.8279999999999998"/>
  </r>
  <r>
    <s v="TU-2015-RM9675134-42228"/>
    <x v="403"/>
    <x v="416"/>
    <n v="2"/>
    <x v="0"/>
    <s v="RM-9675134"/>
    <s v="Robert Marley"/>
    <x v="2"/>
    <x v="1"/>
    <s v="Nizip"/>
    <s v="OFF-AP-4747"/>
    <x v="1"/>
    <s v="Werkzeug"/>
    <x v="729"/>
    <n v="200.73600000000005"/>
    <n v="-26.963999999999999"/>
  </r>
  <r>
    <s v="TU-2015-RM9675134-42228"/>
    <x v="403"/>
    <x v="416"/>
    <n v="2"/>
    <x v="0"/>
    <s v="RM-9675134"/>
    <s v="Robert Marley"/>
    <x v="2"/>
    <x v="1"/>
    <s v="Nizip"/>
    <s v="OFF-FA-5462"/>
    <x v="1"/>
    <s v="Stabilisator"/>
    <x v="6"/>
    <n v="15.360000000000003"/>
    <n v="-3.84"/>
  </r>
  <r>
    <s v="TU-2015-HG4845134-42228"/>
    <x v="403"/>
    <x v="417"/>
    <n v="4"/>
    <x v="0"/>
    <s v="HG-4845134"/>
    <s v="Harry Greene"/>
    <x v="0"/>
    <x v="13"/>
    <s v="Selçuklu"/>
    <s v="FUR-CH-4562"/>
    <x v="0"/>
    <s v="Stuhl"/>
    <x v="730"/>
    <n v="71.076000000000008"/>
    <n v="7.9939999999999998"/>
  </r>
  <r>
    <s v="TU-2015-EM4065134-42229"/>
    <x v="404"/>
    <x v="418"/>
    <n v="5"/>
    <x v="1"/>
    <s v="EM-4065134"/>
    <s v="Erin Mull"/>
    <x v="0"/>
    <x v="4"/>
    <s v="Esenyurt"/>
    <s v="FUR-FU-3943"/>
    <x v="0"/>
    <s v="Möbel"/>
    <x v="420"/>
    <n v="86.927999999999997"/>
    <n v="26.071999999999999"/>
  </r>
  <r>
    <s v="TU-2015-NC8535134-42231"/>
    <x v="405"/>
    <x v="419"/>
    <n v="4"/>
    <x v="0"/>
    <s v="NC-8535134"/>
    <s v="Nick Crebassa"/>
    <x v="1"/>
    <x v="15"/>
    <s v="Elbistan"/>
    <s v="FUR-FU-3047"/>
    <x v="0"/>
    <s v="Möbel"/>
    <x v="365"/>
    <n v="84.768000000000015"/>
    <n v="5.1120000000000001"/>
  </r>
  <r>
    <s v="TU-2015-NC8535134-42231"/>
    <x v="405"/>
    <x v="419"/>
    <n v="4"/>
    <x v="0"/>
    <s v="NC-8535134"/>
    <s v="Nick Crebassa"/>
    <x v="1"/>
    <x v="15"/>
    <s v="Elbistan"/>
    <s v="TEC-PH-5835"/>
    <x v="2"/>
    <s v="Handy"/>
    <x v="113"/>
    <n v="55.776000000000003"/>
    <n v="2.5139999999999998"/>
  </r>
  <r>
    <s v="TU-2015-NC8535134-42231"/>
    <x v="405"/>
    <x v="419"/>
    <n v="4"/>
    <x v="0"/>
    <s v="NC-8535134"/>
    <s v="Nick Crebassa"/>
    <x v="1"/>
    <x v="15"/>
    <s v="Elbistan"/>
    <s v="OFF-AR-3453"/>
    <x v="1"/>
    <s v="Kunst"/>
    <x v="731"/>
    <n v="16.151999999999997"/>
    <n v="1.9079999999999999"/>
  </r>
  <r>
    <s v="TU-2015-NC8535134-42231"/>
    <x v="405"/>
    <x v="419"/>
    <n v="4"/>
    <x v="0"/>
    <s v="NC-8535134"/>
    <s v="Nick Crebassa"/>
    <x v="1"/>
    <x v="15"/>
    <s v="Elbistan"/>
    <s v="OFF-BI-4811"/>
    <x v="1"/>
    <s v="Abdeckung"/>
    <x v="732"/>
    <n v="5.9759999999999991"/>
    <n v="5.67"/>
  </r>
  <r>
    <s v="TU-2015-BT1485134-42235"/>
    <x v="406"/>
    <x v="420"/>
    <n v="7"/>
    <x v="1"/>
    <s v="BT-1485134"/>
    <s v="Brad Thomas"/>
    <x v="2"/>
    <x v="28"/>
    <s v="Kaman"/>
    <s v="FUR-BO-3894"/>
    <x v="0"/>
    <s v="Bücherregal"/>
    <x v="733"/>
    <n v="199.34400000000002"/>
    <n v="15.536"/>
  </r>
  <r>
    <s v="TU-2015-BT1485134-42235"/>
    <x v="406"/>
    <x v="420"/>
    <n v="7"/>
    <x v="1"/>
    <s v="BT-1485134"/>
    <s v="Brad Thomas"/>
    <x v="2"/>
    <x v="28"/>
    <s v="Kaman"/>
    <s v="FUR-BO-4844"/>
    <x v="0"/>
    <s v="Bücherregal"/>
    <x v="734"/>
    <n v="227.04000000000002"/>
    <n v="49.84"/>
  </r>
  <r>
    <s v="TU-2015-BT1485134-42235"/>
    <x v="406"/>
    <x v="420"/>
    <n v="7"/>
    <x v="1"/>
    <s v="BT-1485134"/>
    <s v="Brad Thomas"/>
    <x v="2"/>
    <x v="28"/>
    <s v="Kaman"/>
    <s v="OFF-BI-3723"/>
    <x v="1"/>
    <s v="Abdeckung"/>
    <x v="724"/>
    <n v="34.055999999999997"/>
    <n v="3.2639999999999998"/>
  </r>
  <r>
    <s v="TU-2015-FH4275134-42235"/>
    <x v="406"/>
    <x v="421"/>
    <n v="5"/>
    <x v="1"/>
    <s v="FH-4275134"/>
    <s v="Frank Hawley"/>
    <x v="1"/>
    <x v="11"/>
    <s v="Çorlu"/>
    <s v="OFF-LA-6064"/>
    <x v="1"/>
    <s v="Etikette"/>
    <x v="735"/>
    <n v="9.2880000000000003"/>
    <n v="2.3119999999999998"/>
  </r>
  <r>
    <s v="TU-2015-HA4920134-42236"/>
    <x v="407"/>
    <x v="422"/>
    <n v="7"/>
    <x v="1"/>
    <s v="HA-4920134"/>
    <s v="Helen Andreada"/>
    <x v="0"/>
    <x v="7"/>
    <s v="Melikgazi"/>
    <s v="FUR-BO-4865"/>
    <x v="0"/>
    <s v="Bücherregal"/>
    <x v="736"/>
    <n v="50.040000000000006"/>
    <n v="15.03"/>
  </r>
  <r>
    <s v="TU-2015-HA4920134-42236"/>
    <x v="407"/>
    <x v="422"/>
    <n v="7"/>
    <x v="1"/>
    <s v="HA-4920134"/>
    <s v="Helen Andreada"/>
    <x v="0"/>
    <x v="7"/>
    <s v="Melikgazi"/>
    <s v="OFF-SU-4316"/>
    <x v="1"/>
    <s v="Verbrauchsmaterial"/>
    <x v="207"/>
    <n v="55.584000000000003"/>
    <n v="-16.77600000000001"/>
  </r>
  <r>
    <s v="TU-2015-HA4920134-42236"/>
    <x v="407"/>
    <x v="422"/>
    <n v="7"/>
    <x v="1"/>
    <s v="HA-4920134"/>
    <s v="Helen Andreada"/>
    <x v="0"/>
    <x v="7"/>
    <s v="Melikgazi"/>
    <s v="OFF-EN-4436"/>
    <x v="1"/>
    <s v="Brief"/>
    <x v="737"/>
    <n v="9.84"/>
    <n v="2.46"/>
  </r>
  <r>
    <s v="TU-2015-MS7830134-42238"/>
    <x v="408"/>
    <x v="423"/>
    <n v="6"/>
    <x v="1"/>
    <s v="MS-7830134"/>
    <s v="Melanie Seite"/>
    <x v="0"/>
    <x v="5"/>
    <s v="Sincan"/>
    <s v="TEC-AC-5121"/>
    <x v="2"/>
    <s v="Accessoire"/>
    <x v="644"/>
    <n v="165.40800000000002"/>
    <n v="90.272000000000006"/>
  </r>
  <r>
    <s v="TU-2015-MS7830134-42238"/>
    <x v="408"/>
    <x v="423"/>
    <n v="6"/>
    <x v="1"/>
    <s v="MS-7830134"/>
    <s v="Melanie Seite"/>
    <x v="0"/>
    <x v="5"/>
    <s v="Sincan"/>
    <s v="TEC-CO-3591"/>
    <x v="2"/>
    <s v="Fotokopie"/>
    <x v="670"/>
    <n v="77.172000000000011"/>
    <n v="9.468"/>
  </r>
  <r>
    <s v="TU-2015-MS7830134-42238"/>
    <x v="408"/>
    <x v="423"/>
    <n v="6"/>
    <x v="1"/>
    <s v="MS-7830134"/>
    <s v="Melanie Seite"/>
    <x v="0"/>
    <x v="5"/>
    <s v="Sincan"/>
    <s v="OFF-SU-4304"/>
    <x v="1"/>
    <s v="Verbrauchsmaterial"/>
    <x v="167"/>
    <n v="14.207999999999998"/>
    <n v="3.8919999999999999"/>
  </r>
  <r>
    <s v="TU-2015-MS7830134-42238"/>
    <x v="408"/>
    <x v="423"/>
    <n v="6"/>
    <x v="1"/>
    <s v="MS-7830134"/>
    <s v="Melanie Seite"/>
    <x v="0"/>
    <x v="5"/>
    <s v="Sincan"/>
    <s v="OFF-AR-6119"/>
    <x v="1"/>
    <s v="Kunst"/>
    <x v="329"/>
    <n v="9.9120000000000008"/>
    <n v="1.948"/>
  </r>
  <r>
    <s v="TU-2015-BC1125134-42238"/>
    <x v="408"/>
    <x v="424"/>
    <n v="3"/>
    <x v="0"/>
    <s v="BC-1125134"/>
    <s v="Becky Castell"/>
    <x v="2"/>
    <x v="4"/>
    <s v="Kartal"/>
    <s v="TEC-MA-5541"/>
    <x v="2"/>
    <s v="Maschine"/>
    <x v="738"/>
    <n v="20.112000000000002"/>
    <n v="2.1779999999999999"/>
  </r>
  <r>
    <s v="TU-2015-BC1125134-42238"/>
    <x v="408"/>
    <x v="424"/>
    <n v="3"/>
    <x v="0"/>
    <s v="BC-1125134"/>
    <s v="Becky Castell"/>
    <x v="2"/>
    <x v="4"/>
    <s v="Kartal"/>
    <s v="OFF-AR-3481"/>
    <x v="1"/>
    <s v="Kunst"/>
    <x v="739"/>
    <n v="26.543999999999997"/>
    <n v="1.976"/>
  </r>
  <r>
    <s v="TU-2015-BC1125134-42238"/>
    <x v="408"/>
    <x v="424"/>
    <n v="3"/>
    <x v="0"/>
    <s v="BC-1125134"/>
    <s v="Becky Castell"/>
    <x v="2"/>
    <x v="4"/>
    <s v="Kartal"/>
    <s v="OFF-BI-6381"/>
    <x v="1"/>
    <s v="Abdeckung"/>
    <x v="740"/>
    <n v="5.3520000000000003"/>
    <n v="-2.9579999999999984"/>
  </r>
  <r>
    <s v="TU-2015-SS10410134-42238"/>
    <x v="408"/>
    <x v="420"/>
    <n v="4"/>
    <x v="0"/>
    <s v="SS-10410134"/>
    <s v="Shahid Shariari"/>
    <x v="0"/>
    <x v="23"/>
    <s v="Siverek"/>
    <s v="TEC-AC-5896"/>
    <x v="2"/>
    <s v="Accessoire"/>
    <x v="35"/>
    <n v="103.13999999999999"/>
    <n v="-9.01"/>
  </r>
  <r>
    <s v="TU-2015-RA9885134-42244"/>
    <x v="409"/>
    <x v="425"/>
    <n v="5"/>
    <x v="1"/>
    <s v="RA-9885134"/>
    <s v="Ruben Ausman"/>
    <x v="1"/>
    <x v="4"/>
    <s v="Kartal"/>
    <s v="OFF-BI-2912"/>
    <x v="1"/>
    <s v="Abdeckung"/>
    <x v="710"/>
    <n v="19.584000000000003"/>
    <n v="2.456"/>
  </r>
  <r>
    <s v="TU-2015-PS8970134-42245"/>
    <x v="410"/>
    <x v="425"/>
    <n v="4"/>
    <x v="0"/>
    <s v="PS-8970134"/>
    <s v="Paul Stevenson"/>
    <x v="2"/>
    <x v="4"/>
    <s v="Kartal"/>
    <s v="FUR-BO-3885"/>
    <x v="0"/>
    <s v="Bücherregal"/>
    <x v="741"/>
    <n v="450.91200000000003"/>
    <n v="41.008000000000003"/>
  </r>
  <r>
    <s v="TU-2015-PS8970134-42245"/>
    <x v="410"/>
    <x v="425"/>
    <n v="4"/>
    <x v="0"/>
    <s v="PS-8970134"/>
    <s v="Paul Stevenson"/>
    <x v="2"/>
    <x v="4"/>
    <s v="Kartal"/>
    <s v="OFF-AR-3532"/>
    <x v="1"/>
    <s v="Kunst"/>
    <x v="627"/>
    <n v="7.6559999999999988"/>
    <n v="2.2839999999999998"/>
  </r>
  <r>
    <s v="TU-2015-KN6705134-42246"/>
    <x v="411"/>
    <x v="426"/>
    <n v="4"/>
    <x v="0"/>
    <s v="KN-6705134"/>
    <s v="Kristina Nunn"/>
    <x v="2"/>
    <x v="3"/>
    <s v="Menemen"/>
    <s v="TEC-PH-3799"/>
    <x v="2"/>
    <s v="Handy"/>
    <x v="742"/>
    <n v="128.73600000000002"/>
    <n v="11.343999999999999"/>
  </r>
  <r>
    <s v="TU-2015-KN6450134-42249"/>
    <x v="412"/>
    <x v="427"/>
    <n v="5"/>
    <x v="1"/>
    <s v="KN-6450134"/>
    <s v="Kean Nguyen"/>
    <x v="1"/>
    <x v="4"/>
    <s v="Kartal"/>
    <s v="TEC-MA-5498"/>
    <x v="2"/>
    <s v="Maschine"/>
    <x v="743"/>
    <n v="415.15200000000004"/>
    <n v="48.347999999999999"/>
  </r>
  <r>
    <s v="TU-2015-KN6450134-42249"/>
    <x v="412"/>
    <x v="427"/>
    <n v="5"/>
    <x v="1"/>
    <s v="KN-6450134"/>
    <s v="Kean Nguyen"/>
    <x v="1"/>
    <x v="4"/>
    <s v="Kartal"/>
    <s v="TEC-PH-5845"/>
    <x v="2"/>
    <s v="Handy"/>
    <x v="744"/>
    <n v="49.332000000000001"/>
    <n v="9.468"/>
  </r>
  <r>
    <s v="TU-2015-KN6450134-42249"/>
    <x v="412"/>
    <x v="427"/>
    <n v="5"/>
    <x v="1"/>
    <s v="KN-6450134"/>
    <s v="Kean Nguyen"/>
    <x v="1"/>
    <x v="4"/>
    <s v="Kartal"/>
    <s v="TEC-PH-5349"/>
    <x v="2"/>
    <s v="Handy"/>
    <x v="522"/>
    <n v="52.103999999999999"/>
    <n v="2.996"/>
  </r>
  <r>
    <s v="TU-2015-GA4725134-42250"/>
    <x v="413"/>
    <x v="428"/>
    <n v="5"/>
    <x v="1"/>
    <s v="GA-4725134"/>
    <s v="Guy Armstrong"/>
    <x v="0"/>
    <x v="4"/>
    <s v="Silivri"/>
    <s v="OFF-AP-3577"/>
    <x v="1"/>
    <s v="Werkzeug"/>
    <x v="745"/>
    <n v="206.98799999999997"/>
    <n v="-27.012"/>
  </r>
  <r>
    <s v="TU-2015-GA4725134-42250"/>
    <x v="413"/>
    <x v="428"/>
    <n v="5"/>
    <x v="1"/>
    <s v="GA-4725134"/>
    <s v="Guy Armstrong"/>
    <x v="0"/>
    <x v="4"/>
    <s v="Silivri"/>
    <s v="OFF-SU-4326"/>
    <x v="1"/>
    <s v="Verbrauchsmaterial"/>
    <x v="746"/>
    <n v="33.840000000000003"/>
    <n v="3.1"/>
  </r>
  <r>
    <s v="TU-2015-SS10410134-42252"/>
    <x v="414"/>
    <x v="429"/>
    <n v="6"/>
    <x v="1"/>
    <s v="SS-10410134"/>
    <s v="Shahid Shariari"/>
    <x v="0"/>
    <x v="48"/>
    <s v="Karlıova"/>
    <s v="OFF-BI-3718"/>
    <x v="1"/>
    <s v="Abdeckung"/>
    <x v="237"/>
    <n v="4.8000000000000007"/>
    <n v="-0.45"/>
  </r>
  <r>
    <s v="TU-2015-TB11250134-42253"/>
    <x v="415"/>
    <x v="429"/>
    <n v="5"/>
    <x v="1"/>
    <s v="TB-11250134"/>
    <s v="Tim Brockman"/>
    <x v="0"/>
    <x v="3"/>
    <s v="Bornova"/>
    <s v="OFF-EN-3662"/>
    <x v="1"/>
    <s v="Brief"/>
    <x v="615"/>
    <n v="39.864000000000004"/>
    <n v="-9.8360000000000003"/>
  </r>
  <r>
    <s v="TU-2015-SB10170134-42256"/>
    <x v="416"/>
    <x v="429"/>
    <n v="2"/>
    <x v="0"/>
    <s v="SB-10170134"/>
    <s v="Sarah Bern"/>
    <x v="0"/>
    <x v="5"/>
    <s v="Sincan"/>
    <s v="TEC-PH-3151"/>
    <x v="2"/>
    <s v="Handy"/>
    <x v="415"/>
    <n v="99.672000000000011"/>
    <n v="2.4079999999999999"/>
  </r>
  <r>
    <s v="TU-2015-SB10170134-42256"/>
    <x v="416"/>
    <x v="429"/>
    <n v="2"/>
    <x v="0"/>
    <s v="SB-10170134"/>
    <s v="Sarah Bern"/>
    <x v="0"/>
    <x v="5"/>
    <s v="Sincan"/>
    <s v="FUR-CH-5753"/>
    <x v="0"/>
    <s v="Stuhl"/>
    <x v="747"/>
    <n v="20.676000000000002"/>
    <n v="4.484"/>
  </r>
  <r>
    <s v="TU-2015-SB10170134-42256"/>
    <x v="416"/>
    <x v="429"/>
    <n v="2"/>
    <x v="0"/>
    <s v="SB-10170134"/>
    <s v="Sarah Bern"/>
    <x v="0"/>
    <x v="5"/>
    <s v="Sincan"/>
    <s v="TEC-PH-5844"/>
    <x v="2"/>
    <s v="Handy"/>
    <x v="748"/>
    <n v="49.812000000000005"/>
    <n v="4.8380000000000001"/>
  </r>
  <r>
    <s v="TU-2015-MZ7335134-42257"/>
    <x v="417"/>
    <x v="430"/>
    <n v="4"/>
    <x v="0"/>
    <s v="MZ-7335134"/>
    <s v="Maria Zettner"/>
    <x v="2"/>
    <x v="26"/>
    <s v="Alanya"/>
    <s v="FUR-CH-5443"/>
    <x v="0"/>
    <s v="Stuhl"/>
    <x v="749"/>
    <n v="375.74399999999997"/>
    <n v="77.316000000000003"/>
  </r>
  <r>
    <s v="TU-2015-MZ7335134-42257"/>
    <x v="417"/>
    <x v="430"/>
    <n v="4"/>
    <x v="0"/>
    <s v="MZ-7335134"/>
    <s v="Maria Zettner"/>
    <x v="2"/>
    <x v="26"/>
    <s v="Kemer"/>
    <s v="TEC-CO-5992"/>
    <x v="2"/>
    <s v="Fotokopie"/>
    <x v="750"/>
    <n v="95.615999999999985"/>
    <n v="-12.374000000000001"/>
  </r>
  <r>
    <s v="TU-2015-FM4380134-42257"/>
    <x v="417"/>
    <x v="430"/>
    <n v="4"/>
    <x v="0"/>
    <s v="FM-4380134"/>
    <s v="Fred McMath"/>
    <x v="0"/>
    <x v="26"/>
    <s v="Alanya"/>
    <s v="FUR-CH-4561"/>
    <x v="0"/>
    <s v="Stuhl"/>
    <x v="504"/>
    <n v="73.044000000000011"/>
    <n v="8.4459999999999997"/>
  </r>
  <r>
    <s v="TU-2015-MZ7335134-42257"/>
    <x v="417"/>
    <x v="430"/>
    <n v="4"/>
    <x v="0"/>
    <s v="MZ-7335134"/>
    <s v="Maria Zettner"/>
    <x v="2"/>
    <x v="26"/>
    <s v="Kepez"/>
    <s v="OFF-ST-5689"/>
    <x v="1"/>
    <s v="Lagerung"/>
    <x v="716"/>
    <n v="18.431999999999999"/>
    <n v="-2.1280000000000001"/>
  </r>
  <r>
    <s v="TU-2015-MZ7335134-42257"/>
    <x v="417"/>
    <x v="430"/>
    <n v="4"/>
    <x v="0"/>
    <s v="MZ-7335134"/>
    <s v="Maria Zettner"/>
    <x v="2"/>
    <x v="26"/>
    <s v="Kepez"/>
    <s v="OFF-SU-4303"/>
    <x v="1"/>
    <s v="Verbrauchsmaterial"/>
    <x v="751"/>
    <n v="14.856000000000002"/>
    <n v="2.5739999999999998"/>
  </r>
  <r>
    <s v="TU-2015-FM4380134-42257"/>
    <x v="417"/>
    <x v="430"/>
    <n v="4"/>
    <x v="0"/>
    <s v="FM-4380134"/>
    <s v="Fred McMath"/>
    <x v="0"/>
    <x v="26"/>
    <s v="Kepez"/>
    <s v="OFF-FA-3072"/>
    <x v="1"/>
    <s v="Stabilisator"/>
    <x v="384"/>
    <n v="10.416"/>
    <n v="2.6040000000000001"/>
  </r>
  <r>
    <s v="TU-2015-FM4380134-42257"/>
    <x v="417"/>
    <x v="430"/>
    <n v="4"/>
    <x v="0"/>
    <s v="FM-4380134"/>
    <s v="Fred McMath"/>
    <x v="0"/>
    <x v="26"/>
    <s v="Kepez"/>
    <s v="OFF-EN-3671"/>
    <x v="1"/>
    <s v="Brief"/>
    <x v="752"/>
    <n v="10.8"/>
    <n v="3.77"/>
  </r>
  <r>
    <s v="TU-2015-FM4380134-42257"/>
    <x v="417"/>
    <x v="430"/>
    <n v="4"/>
    <x v="0"/>
    <s v="FM-4380134"/>
    <s v="Fred McMath"/>
    <x v="0"/>
    <x v="26"/>
    <s v="Kepez"/>
    <s v="OFF-BI-2891"/>
    <x v="1"/>
    <s v="Abdeckung"/>
    <x v="394"/>
    <n v="5.1120000000000001"/>
    <n v="1.1779999999999999"/>
  </r>
  <r>
    <s v="TU-2015-JP5520134-42257"/>
    <x v="417"/>
    <x v="431"/>
    <n v="6"/>
    <x v="1"/>
    <s v="JP-5520134"/>
    <s v="Jeremy Pistek"/>
    <x v="0"/>
    <x v="0"/>
    <s v="Orhangazi"/>
    <s v="OFF-ST-6039"/>
    <x v="1"/>
    <s v="Lagerung"/>
    <x v="183"/>
    <n v="86.256"/>
    <n v="8.0640000000000001"/>
  </r>
  <r>
    <s v="TU-2015-JP5520134-42257"/>
    <x v="417"/>
    <x v="431"/>
    <n v="6"/>
    <x v="1"/>
    <s v="JP-5520134"/>
    <s v="Jeremy Pistek"/>
    <x v="0"/>
    <x v="0"/>
    <s v="Orhangazi"/>
    <s v="OFF-ST-4095"/>
    <x v="1"/>
    <s v="Lagerung"/>
    <x v="501"/>
    <n v="39.120000000000005"/>
    <n v="5.8"/>
  </r>
  <r>
    <s v="TU-2015-JP5520134-42257"/>
    <x v="417"/>
    <x v="431"/>
    <n v="6"/>
    <x v="1"/>
    <s v="JP-5520134"/>
    <s v="Jeremy Pistek"/>
    <x v="0"/>
    <x v="0"/>
    <s v="Orhangazi"/>
    <s v="OFF-PA-3997"/>
    <x v="1"/>
    <s v="Papier"/>
    <x v="753"/>
    <n v="10.92"/>
    <n v="-0.68"/>
  </r>
  <r>
    <s v="TU-2015-FO4305134-42259"/>
    <x v="418"/>
    <x v="430"/>
    <n v="2"/>
    <x v="0"/>
    <s v="FO-4305134"/>
    <s v="Frank Olsen"/>
    <x v="0"/>
    <x v="16"/>
    <s v="Karamürsel"/>
    <s v="OFF-ST-4056"/>
    <x v="1"/>
    <s v="Lagerung"/>
    <x v="94"/>
    <n v="51.156000000000006"/>
    <n v="6.4039999999999999"/>
  </r>
  <r>
    <s v="TU-2015-FO4305134-42259"/>
    <x v="418"/>
    <x v="430"/>
    <n v="2"/>
    <x v="0"/>
    <s v="FO-4305134"/>
    <s v="Frank Olsen"/>
    <x v="0"/>
    <x v="16"/>
    <s v="Karamürsel"/>
    <s v="OFF-AR-3468"/>
    <x v="1"/>
    <s v="Kunst"/>
    <x v="25"/>
    <n v="19.463999999999999"/>
    <n v="0.46600000000000003"/>
  </r>
  <r>
    <s v="TU-2015-AG495134-42259"/>
    <x v="418"/>
    <x v="432"/>
    <n v="5"/>
    <x v="1"/>
    <s v="AG-495134"/>
    <s v="Andrew Gjertsen"/>
    <x v="1"/>
    <x v="18"/>
    <s v="Tarsus"/>
    <s v="OFF-BI-2901"/>
    <x v="1"/>
    <s v="Abdeckung"/>
    <x v="523"/>
    <n v="40.872000000000007"/>
    <n v="7.7279999999999998"/>
  </r>
  <r>
    <s v="TU-2015-JW5955134-42263"/>
    <x v="419"/>
    <x v="433"/>
    <n v="4"/>
    <x v="0"/>
    <s v="JW-5955134"/>
    <s v="Joni Wasserman"/>
    <x v="0"/>
    <x v="4"/>
    <s v="Kartal"/>
    <s v="TEC-CO-4784"/>
    <x v="2"/>
    <s v="Fotokopie"/>
    <x v="754"/>
    <n v="50.292000000000009"/>
    <n v="7.7779999999999996"/>
  </r>
  <r>
    <s v="TU-2015-FP4320134-42263"/>
    <x v="419"/>
    <x v="434"/>
    <n v="5"/>
    <x v="1"/>
    <s v="FP-4320134"/>
    <s v="Frank Preis"/>
    <x v="0"/>
    <x v="4"/>
    <s v="Kartal"/>
    <s v="FUR-BO-4855"/>
    <x v="0"/>
    <s v="Bücherregal"/>
    <x v="755"/>
    <n v="49.224000000000004"/>
    <n v="7.0960000000000001"/>
  </r>
  <r>
    <s v="TU-2015-JW5955134-42263"/>
    <x v="419"/>
    <x v="433"/>
    <n v="4"/>
    <x v="0"/>
    <s v="JW-5955134"/>
    <s v="Joni Wasserman"/>
    <x v="0"/>
    <x v="4"/>
    <s v="Kartal"/>
    <s v="OFF-ST-4028"/>
    <x v="1"/>
    <s v="Lagerung"/>
    <x v="603"/>
    <n v="8.2079999999999984"/>
    <n v="3.24"/>
  </r>
  <r>
    <s v="TU-2015-SM10950134-42265"/>
    <x v="420"/>
    <x v="435"/>
    <n v="6"/>
    <x v="1"/>
    <s v="SM-10950134"/>
    <s v="Suzanne McNair"/>
    <x v="1"/>
    <x v="4"/>
    <s v="Maltepe"/>
    <s v="FUR-FU-4042"/>
    <x v="0"/>
    <s v="Möbel"/>
    <x v="756"/>
    <n v="113.256"/>
    <n v="-11.484"/>
  </r>
  <r>
    <s v="TU-2015-SM10950134-42265"/>
    <x v="420"/>
    <x v="435"/>
    <n v="6"/>
    <x v="1"/>
    <s v="SM-10950134"/>
    <s v="Suzanne McNair"/>
    <x v="1"/>
    <x v="4"/>
    <s v="Maltepe"/>
    <s v="OFF-ST-6046"/>
    <x v="1"/>
    <s v="Lagerung"/>
    <x v="2"/>
    <n v="79.368000000000009"/>
    <n v="8.3320000000000007"/>
  </r>
  <r>
    <s v="TU-2015-RM9750134-42266"/>
    <x v="421"/>
    <x v="436"/>
    <n v="6"/>
    <x v="1"/>
    <s v="RM-9750134"/>
    <s v="Roland Murray"/>
    <x v="0"/>
    <x v="17"/>
    <s v="Aziziye"/>
    <s v="FUR-FU-6236"/>
    <x v="0"/>
    <s v="Möbel"/>
    <x v="643"/>
    <n v="20.100000000000001"/>
    <n v="1.61"/>
  </r>
  <r>
    <s v="TU-2015-NZ8565134-42270"/>
    <x v="422"/>
    <x v="437"/>
    <n v="4"/>
    <x v="0"/>
    <s v="NZ-8565134"/>
    <s v="Nick Zandusky"/>
    <x v="2"/>
    <x v="4"/>
    <s v="Üsküdar"/>
    <s v="OFF-ST-6031"/>
    <x v="1"/>
    <s v="Lagerung"/>
    <x v="54"/>
    <n v="101.976"/>
    <n v="15.444000000000001"/>
  </r>
  <r>
    <s v="TU-2015-NZ8565134-42270"/>
    <x v="422"/>
    <x v="437"/>
    <n v="4"/>
    <x v="0"/>
    <s v="NZ-8565134"/>
    <s v="Nick Zandusky"/>
    <x v="2"/>
    <x v="4"/>
    <s v="Üsküdar"/>
    <s v="FUR-CH-5752"/>
    <x v="0"/>
    <s v="Stuhl"/>
    <x v="139"/>
    <n v="39.552"/>
    <n v="5.4279999999999999"/>
  </r>
  <r>
    <s v="TU-2015-AG300134-42271"/>
    <x v="423"/>
    <x v="438"/>
    <n v="6"/>
    <x v="1"/>
    <s v="AG-300134"/>
    <s v="Aleksandra Gannaway"/>
    <x v="1"/>
    <x v="26"/>
    <s v="Alanya"/>
    <s v="FUR-TA-3354"/>
    <x v="0"/>
    <s v="Tisch"/>
    <x v="48"/>
    <n v="126.34800000000001"/>
    <n v="11.112"/>
  </r>
  <r>
    <s v="TU-2015-AG300134-42271"/>
    <x v="423"/>
    <x v="438"/>
    <n v="6"/>
    <x v="1"/>
    <s v="AG-300134"/>
    <s v="Aleksandra Gannaway"/>
    <x v="1"/>
    <x v="26"/>
    <s v="Alanya"/>
    <s v="FUR-BO-3887"/>
    <x v="0"/>
    <s v="Bücherregal"/>
    <x v="757"/>
    <n v="114.24000000000001"/>
    <n v="5.68"/>
  </r>
  <r>
    <s v="TU-2015-EH4125134-42271"/>
    <x v="423"/>
    <x v="439"/>
    <n v="4"/>
    <x v="0"/>
    <s v="EH-4125134"/>
    <s v="Eugene Hildebrand"/>
    <x v="2"/>
    <x v="4"/>
    <s v="Kartal"/>
    <s v="OFF-AP-4501"/>
    <x v="1"/>
    <s v="Werkzeug"/>
    <x v="758"/>
    <n v="399.64799999999997"/>
    <n v="49.652000000000001"/>
  </r>
  <r>
    <s v="TU-2015-EH4125134-42271"/>
    <x v="423"/>
    <x v="439"/>
    <n v="4"/>
    <x v="0"/>
    <s v="EH-4125134"/>
    <s v="Eugene Hildebrand"/>
    <x v="2"/>
    <x v="4"/>
    <s v="Kartal"/>
    <s v="TEC-AC-5099"/>
    <x v="2"/>
    <s v="Accessoire"/>
    <x v="759"/>
    <n v="24.407999999999998"/>
    <n v="10.391999999999999"/>
  </r>
  <r>
    <s v="TU-2015-EH4125134-42271"/>
    <x v="423"/>
    <x v="439"/>
    <n v="4"/>
    <x v="0"/>
    <s v="EH-4125134"/>
    <s v="Eugene Hildebrand"/>
    <x v="2"/>
    <x v="4"/>
    <s v="Kartal"/>
    <s v="OFF-AR-3462"/>
    <x v="1"/>
    <s v="Kunst"/>
    <x v="760"/>
    <n v="12.108000000000001"/>
    <n v="2.8719999999999999"/>
  </r>
  <r>
    <s v="TU-2015-BT1485134-42272"/>
    <x v="424"/>
    <x v="440"/>
    <n v="4"/>
    <x v="0"/>
    <s v="BT-1485134"/>
    <s v="Brad Thomas"/>
    <x v="2"/>
    <x v="10"/>
    <s v="Ceyhan"/>
    <s v="OFF-AR-5920"/>
    <x v="1"/>
    <s v="Kunst"/>
    <x v="761"/>
    <n v="10.571999999999999"/>
    <n v="0.48799999999999999"/>
  </r>
  <r>
    <s v="TU-2015-AW840134-42272"/>
    <x v="424"/>
    <x v="436"/>
    <n v="0"/>
    <x v="0"/>
    <s v="AW-840134"/>
    <s v="Anthony Witt"/>
    <x v="0"/>
    <x v="5"/>
    <s v="Çankaya"/>
    <s v="TEC-CO-3587"/>
    <x v="2"/>
    <s v="Fotokopie"/>
    <x v="38"/>
    <n v="104.19600000000001"/>
    <n v="-15.064"/>
  </r>
  <r>
    <s v="TU-2015-HP4815134-42272"/>
    <x v="424"/>
    <x v="440"/>
    <n v="4"/>
    <x v="0"/>
    <s v="HP-4815134"/>
    <s v="Harold Pawlan"/>
    <x v="2"/>
    <x v="11"/>
    <s v="Çorlu"/>
    <s v="TEC-CO-4579"/>
    <x v="2"/>
    <s v="Fotokopie"/>
    <x v="762"/>
    <n v="60.048000000000002"/>
    <n v="6.0720000000000001"/>
  </r>
  <r>
    <s v="TU-2015-HP4815134-42272"/>
    <x v="424"/>
    <x v="440"/>
    <n v="4"/>
    <x v="0"/>
    <s v="HP-4815134"/>
    <s v="Harold Pawlan"/>
    <x v="2"/>
    <x v="11"/>
    <s v="Çorlu"/>
    <s v="OFF-EN-3111"/>
    <x v="1"/>
    <s v="Brief"/>
    <x v="763"/>
    <n v="35.568000000000005"/>
    <n v="4.5599999999999996"/>
  </r>
  <r>
    <s v="TU-2015-BF1020134-42273"/>
    <x v="425"/>
    <x v="438"/>
    <n v="4"/>
    <x v="0"/>
    <s v="BF-1020134"/>
    <s v="Barry Französisch"/>
    <x v="1"/>
    <x v="5"/>
    <s v="Çankaya"/>
    <s v="FUR-BO-3624"/>
    <x v="0"/>
    <s v="Bücherregal"/>
    <x v="764"/>
    <n v="659.42399999999998"/>
    <n v="67.736000000000004"/>
  </r>
  <r>
    <s v="TU-2015-BF1020134-42273"/>
    <x v="425"/>
    <x v="438"/>
    <n v="4"/>
    <x v="0"/>
    <s v="BF-1020134"/>
    <s v="Barry Französisch"/>
    <x v="1"/>
    <x v="5"/>
    <s v="Çankaya"/>
    <s v="TEC-MA-5568"/>
    <x v="2"/>
    <s v="Maschine"/>
    <x v="251"/>
    <n v="32.796000000000006"/>
    <n v="2.1640000000000001"/>
  </r>
  <r>
    <s v="TU-2015-BF1020134-42273"/>
    <x v="425"/>
    <x v="438"/>
    <n v="4"/>
    <x v="0"/>
    <s v="BF-1020134"/>
    <s v="Barry Französisch"/>
    <x v="1"/>
    <x v="5"/>
    <s v="Çankaya"/>
    <s v="OFF-SU-4304"/>
    <x v="1"/>
    <s v="Verbrauchsmaterial"/>
    <x v="167"/>
    <n v="28.415999999999997"/>
    <n v="7.7839999999999998"/>
  </r>
  <r>
    <s v="TU-2015-FM4215134-42273"/>
    <x v="425"/>
    <x v="441"/>
    <n v="5"/>
    <x v="1"/>
    <s v="FM-4215134"/>
    <s v="Filia McAdams"/>
    <x v="1"/>
    <x v="26"/>
    <s v="Alanya"/>
    <s v="FUR-CH-4563"/>
    <x v="0"/>
    <s v="Stuhl"/>
    <x v="540"/>
    <n v="144.096"/>
    <n v="9.0839999999999996"/>
  </r>
  <r>
    <s v="TU-2015-FM4215134-42273"/>
    <x v="425"/>
    <x v="441"/>
    <n v="5"/>
    <x v="1"/>
    <s v="FM-4215134"/>
    <s v="Filia McAdams"/>
    <x v="1"/>
    <x v="26"/>
    <s v="Alanya"/>
    <s v="OFF-SU-4131"/>
    <x v="1"/>
    <s v="Verbrauchsmaterial"/>
    <x v="514"/>
    <n v="19.452000000000002"/>
    <n v="2.2679999999999998"/>
  </r>
  <r>
    <s v="TU-2015-EM4140134-42276"/>
    <x v="426"/>
    <x v="442"/>
    <n v="5"/>
    <x v="1"/>
    <s v="EM-4140134"/>
    <s v="Eugene Moren"/>
    <x v="2"/>
    <x v="5"/>
    <s v="Çankaya"/>
    <s v="FUR-CH-5447"/>
    <x v="0"/>
    <s v="Stuhl"/>
    <x v="216"/>
    <n v="110.78400000000002"/>
    <n v="10.795999999999999"/>
  </r>
  <r>
    <s v="TU-2015-EM4140134-42276"/>
    <x v="426"/>
    <x v="442"/>
    <n v="5"/>
    <x v="1"/>
    <s v="EM-4140134"/>
    <s v="Eugene Moren"/>
    <x v="2"/>
    <x v="5"/>
    <s v="Çankaya"/>
    <s v="OFF-AR-5921"/>
    <x v="1"/>
    <s v="Kunst"/>
    <x v="765"/>
    <n v="43.343999999999994"/>
    <n v="1.8959999999999999"/>
  </r>
  <r>
    <s v="TU-2015-CK2205134-42276"/>
    <x v="426"/>
    <x v="438"/>
    <n v="1"/>
    <x v="0"/>
    <s v="CK-2205134"/>
    <s v="Chloris Kastensmidt"/>
    <x v="0"/>
    <x v="1"/>
    <s v="Nizip"/>
    <s v="TEC-CO-4787"/>
    <x v="2"/>
    <s v="Fotokopie"/>
    <x v="766"/>
    <n v="99.432000000000002"/>
    <n v="-4.6680000000000001"/>
  </r>
  <r>
    <s v="TU-2015-RB9360134-42276"/>
    <x v="426"/>
    <x v="443"/>
    <n v="6"/>
    <x v="1"/>
    <s v="RB-9360134"/>
    <s v="Raymond Buch"/>
    <x v="0"/>
    <x v="1"/>
    <s v="Nizip"/>
    <s v="TEC-AC-5133"/>
    <x v="2"/>
    <s v="Accessoire"/>
    <x v="767"/>
    <n v="74.448000000000008"/>
    <n v="3.7519999999999998"/>
  </r>
  <r>
    <s v="TU-2015-SC10440134-42277"/>
    <x v="427"/>
    <x v="444"/>
    <n v="2"/>
    <x v="0"/>
    <s v="SC-10440134"/>
    <s v="Shaun Chance"/>
    <x v="1"/>
    <x v="5"/>
    <s v="Çankaya"/>
    <s v="FUR-BO-3905"/>
    <x v="0"/>
    <s v="Bücherregal"/>
    <x v="768"/>
    <n v="194.54399999999998"/>
    <n v="77.855999999999895"/>
  </r>
  <r>
    <s v="TU-2015-SC10440134-42277"/>
    <x v="427"/>
    <x v="444"/>
    <n v="2"/>
    <x v="0"/>
    <s v="SC-10440134"/>
    <s v="Shaun Chance"/>
    <x v="1"/>
    <x v="5"/>
    <s v="Çankaya"/>
    <s v="FUR-FU-3034"/>
    <x v="0"/>
    <s v="Möbel"/>
    <x v="379"/>
    <n v="86.52000000000001"/>
    <n v="6.02"/>
  </r>
  <r>
    <s v="TU-2015-SC10725134-42278"/>
    <x v="428"/>
    <x v="442"/>
    <n v="3"/>
    <x v="0"/>
    <s v="SC-10725134"/>
    <s v="Steven Cartwright"/>
    <x v="0"/>
    <x v="4"/>
    <s v="Kartal"/>
    <s v="OFF-BI-4830"/>
    <x v="1"/>
    <s v="Abdeckung"/>
    <x v="636"/>
    <n v="8.3280000000000012"/>
    <n v="1.32"/>
  </r>
  <r>
    <s v="TU-2015-RR9525134-42280"/>
    <x v="429"/>
    <x v="445"/>
    <n v="3"/>
    <x v="0"/>
    <s v="RR-9525134"/>
    <s v="Rick Reed"/>
    <x v="1"/>
    <x v="9"/>
    <s v="Zara"/>
    <s v="TEC-MA-5015"/>
    <x v="2"/>
    <s v="Maschine"/>
    <x v="769"/>
    <n v="105.99600000000001"/>
    <n v="9.7739999999999991"/>
  </r>
  <r>
    <s v="TU-2015-RR9525134-42280"/>
    <x v="429"/>
    <x v="445"/>
    <n v="3"/>
    <x v="0"/>
    <s v="RR-9525134"/>
    <s v="Rick Reed"/>
    <x v="1"/>
    <x v="9"/>
    <s v="Zara"/>
    <s v="OFF-ST-4294"/>
    <x v="1"/>
    <s v="Lagerung"/>
    <x v="250"/>
    <n v="46.295999999999999"/>
    <n v="4.7240000000000002"/>
  </r>
  <r>
    <s v="TU-2015-RR9525134-42280"/>
    <x v="429"/>
    <x v="445"/>
    <n v="3"/>
    <x v="0"/>
    <s v="RR-9525134"/>
    <s v="Rick Reed"/>
    <x v="1"/>
    <x v="9"/>
    <s v="Zara"/>
    <s v="OFF-PA-4462"/>
    <x v="1"/>
    <s v="Papier"/>
    <x v="770"/>
    <n v="19.920000000000002"/>
    <n v="3.91"/>
  </r>
  <r>
    <s v="TU-2015-RR9525134-42280"/>
    <x v="429"/>
    <x v="445"/>
    <n v="3"/>
    <x v="0"/>
    <s v="RR-9525134"/>
    <s v="Rick Reed"/>
    <x v="1"/>
    <x v="9"/>
    <s v="Zara"/>
    <s v="OFF-EN-4434"/>
    <x v="1"/>
    <s v="Brief"/>
    <x v="771"/>
    <n v="8.3520000000000003"/>
    <n v="2.2879999999999998"/>
  </r>
  <r>
    <s v="TU-2015-RR9525134-42280"/>
    <x v="429"/>
    <x v="445"/>
    <n v="3"/>
    <x v="0"/>
    <s v="RR-9525134"/>
    <s v="Rick Reed"/>
    <x v="1"/>
    <x v="9"/>
    <s v="Zara"/>
    <s v="OFF-AR-3495"/>
    <x v="1"/>
    <s v="Kunst"/>
    <x v="772"/>
    <n v="4.7760000000000007"/>
    <n v="-2.1539999999999999"/>
  </r>
  <r>
    <s v="TU-2015-JO5550134-42292"/>
    <x v="430"/>
    <x v="446"/>
    <n v="4"/>
    <x v="0"/>
    <s v="JO-5550134"/>
    <s v="Jesus Ocampo"/>
    <x v="2"/>
    <x v="4"/>
    <s v="Kartal"/>
    <s v="FUR-BO-5799"/>
    <x v="0"/>
    <s v="Bücherregal"/>
    <x v="630"/>
    <n v="237.50400000000002"/>
    <n v="-61.335999999999999"/>
  </r>
  <r>
    <s v="TU-2015-ED3885134-42292"/>
    <x v="430"/>
    <x v="447"/>
    <n v="6"/>
    <x v="1"/>
    <s v="ED-3885134"/>
    <s v="Emily Ducich"/>
    <x v="2"/>
    <x v="4"/>
    <s v="Kartal"/>
    <s v="OFF-ST-4285"/>
    <x v="1"/>
    <s v="Lagerung"/>
    <x v="773"/>
    <n v="45.527999999999999"/>
    <n v="-1.6719999999999999"/>
  </r>
  <r>
    <s v="TU-2015-JO5550134-42292"/>
    <x v="430"/>
    <x v="446"/>
    <n v="4"/>
    <x v="0"/>
    <s v="JO-5550134"/>
    <s v="Jesus Ocampo"/>
    <x v="2"/>
    <x v="4"/>
    <s v="Kartal"/>
    <s v="OFF-BI-3726"/>
    <x v="1"/>
    <s v="Abdeckung"/>
    <x v="715"/>
    <n v="39.81600000000001"/>
    <n v="11.884"/>
  </r>
  <r>
    <s v="TU-2015-BG1740134-42293"/>
    <x v="431"/>
    <x v="448"/>
    <n v="4"/>
    <x v="0"/>
    <s v="BG-1740134"/>
    <s v="Bruce Geld"/>
    <x v="0"/>
    <x v="4"/>
    <s v="Kartal"/>
    <s v="OFF-ST-6031"/>
    <x v="1"/>
    <s v="Lagerung"/>
    <x v="54"/>
    <n v="407.904"/>
    <n v="60.776000000000003"/>
  </r>
  <r>
    <s v="TU-2015-BG1740134-42293"/>
    <x v="431"/>
    <x v="448"/>
    <n v="4"/>
    <x v="0"/>
    <s v="BG-1740134"/>
    <s v="Bruce Geld"/>
    <x v="0"/>
    <x v="4"/>
    <s v="Kartal"/>
    <s v="OFF-SU-4304"/>
    <x v="1"/>
    <s v="Verbrauchsmaterial"/>
    <x v="167"/>
    <n v="28.415999999999997"/>
    <n v="7.7839999999999998"/>
  </r>
  <r>
    <s v="TU-2015-BG1740134-42293"/>
    <x v="431"/>
    <x v="448"/>
    <n v="4"/>
    <x v="0"/>
    <s v="BG-1740134"/>
    <s v="Bruce Geld"/>
    <x v="0"/>
    <x v="4"/>
    <s v="Kartal"/>
    <s v="FUR-FU-6271"/>
    <x v="0"/>
    <s v="Möbel"/>
    <x v="774"/>
    <n v="20.184000000000001"/>
    <n v="2.286"/>
  </r>
  <r>
    <s v="TU-2015-BG1740134-42293"/>
    <x v="431"/>
    <x v="448"/>
    <n v="4"/>
    <x v="0"/>
    <s v="BG-1740134"/>
    <s v="Bruce Geld"/>
    <x v="0"/>
    <x v="4"/>
    <s v="Kartal"/>
    <s v="OFF-BI-4809"/>
    <x v="1"/>
    <s v="Abdeckung"/>
    <x v="775"/>
    <n v="21.84"/>
    <n v="5.2"/>
  </r>
  <r>
    <s v="TU-2015-BG1740134-42293"/>
    <x v="431"/>
    <x v="448"/>
    <n v="4"/>
    <x v="0"/>
    <s v="BG-1740134"/>
    <s v="Bruce Geld"/>
    <x v="0"/>
    <x v="4"/>
    <s v="Kartal"/>
    <s v="OFF-FA-6185"/>
    <x v="1"/>
    <s v="Stabilisator"/>
    <x v="680"/>
    <n v="13.032"/>
    <n v="2.1480000000000001"/>
  </r>
  <r>
    <s v="TU-2015-BG1740134-42293"/>
    <x v="431"/>
    <x v="448"/>
    <n v="4"/>
    <x v="0"/>
    <s v="BG-1740134"/>
    <s v="Bruce Geld"/>
    <x v="0"/>
    <x v="4"/>
    <s v="Kartal"/>
    <s v="OFF-AR-3531"/>
    <x v="1"/>
    <s v="Kunst"/>
    <x v="776"/>
    <n v="7.5479999999999992"/>
    <n v="2.6120000000000001"/>
  </r>
  <r>
    <s v="TU-2015-DS3180134-42298"/>
    <x v="432"/>
    <x v="447"/>
    <n v="0"/>
    <x v="0"/>
    <s v="DS-3180134"/>
    <s v="David Smith"/>
    <x v="1"/>
    <x v="20"/>
    <s v="Ürgüp"/>
    <s v="OFF-LA-6034"/>
    <x v="1"/>
    <s v="Etikette"/>
    <x v="777"/>
    <n v="7.4160000000000004"/>
    <n v="-2.6039999999999992"/>
  </r>
  <r>
    <s v="TU-2015-GA4725134-42299"/>
    <x v="433"/>
    <x v="449"/>
    <n v="5"/>
    <x v="1"/>
    <s v="GA-4725134"/>
    <s v="Guy Armstrong"/>
    <x v="0"/>
    <x v="3"/>
    <s v="Torbalı"/>
    <s v="OFF-PA-6602"/>
    <x v="1"/>
    <s v="Papier"/>
    <x v="778"/>
    <n v="107.928"/>
    <n v="8.0719999999999992"/>
  </r>
  <r>
    <s v="TU-2015-HP4815134-42306"/>
    <x v="434"/>
    <x v="450"/>
    <n v="3"/>
    <x v="0"/>
    <s v="HP-4815134"/>
    <s v="Harold Pawlan"/>
    <x v="2"/>
    <x v="5"/>
    <s v="Çankaya"/>
    <s v="OFF-BI-3716"/>
    <x v="1"/>
    <s v="Abdeckung"/>
    <x v="779"/>
    <n v="18.335999999999999"/>
    <n v="5.6239999999999997"/>
  </r>
  <r>
    <s v="TU-2015-BK1260134-42311"/>
    <x v="435"/>
    <x v="451"/>
    <n v="4"/>
    <x v="0"/>
    <s v="BK-1260134"/>
    <s v="Berenike Kampe"/>
    <x v="0"/>
    <x v="5"/>
    <s v="Çankaya"/>
    <s v="OFF-FA-5469"/>
    <x v="1"/>
    <s v="Stabilisator"/>
    <x v="780"/>
    <n v="5.7720000000000002"/>
    <n v="-0.60799999999999998"/>
  </r>
  <r>
    <s v="TU-2015-SW10275134-42311"/>
    <x v="435"/>
    <x v="452"/>
    <n v="2"/>
    <x v="0"/>
    <s v="SW-10275134"/>
    <s v="Scott Williamson"/>
    <x v="0"/>
    <x v="29"/>
    <s v="Akhisar"/>
    <s v="FUR-TA-3760"/>
    <x v="0"/>
    <s v="Tisch"/>
    <x v="781"/>
    <n v="177.96000000000004"/>
    <n v="-124.58999999999997"/>
  </r>
  <r>
    <s v="TU-2015-VW11775134-42312"/>
    <x v="436"/>
    <x v="453"/>
    <n v="5"/>
    <x v="1"/>
    <s v="VW-11775134"/>
    <s v="Victoria Wilson"/>
    <x v="1"/>
    <x v="4"/>
    <s v="Esenyurt"/>
    <s v="OFF-LA-4639"/>
    <x v="1"/>
    <s v="Etikette"/>
    <x v="782"/>
    <n v="40.415999999999997"/>
    <n v="8.7040000000000006"/>
  </r>
  <r>
    <s v="TU-2015-VW11775134-42312"/>
    <x v="436"/>
    <x v="453"/>
    <n v="5"/>
    <x v="1"/>
    <s v="VW-11775134"/>
    <s v="Victoria Wilson"/>
    <x v="1"/>
    <x v="4"/>
    <s v="Esenyurt"/>
    <s v="OFF-PA-6623"/>
    <x v="1"/>
    <s v="Papier"/>
    <x v="783"/>
    <n v="5.3040000000000003"/>
    <n v="1.726"/>
  </r>
  <r>
    <s v="TU-2015-JE5475134-42313"/>
    <x v="437"/>
    <x v="454"/>
    <n v="5"/>
    <x v="1"/>
    <s v="JE-5475134"/>
    <s v="Jeremy Ellison"/>
    <x v="0"/>
    <x v="4"/>
    <s v="Kartal"/>
    <s v="OFF-LA-6043"/>
    <x v="1"/>
    <s v="Etikette"/>
    <x v="784"/>
    <n v="3.6"/>
    <n v="1.21"/>
  </r>
  <r>
    <s v="TU-2015-SW10755134-42315"/>
    <x v="438"/>
    <x v="454"/>
    <n v="3"/>
    <x v="0"/>
    <s v="SW-10755134"/>
    <s v="Steven Ward"/>
    <x v="1"/>
    <x v="4"/>
    <s v="Kartal"/>
    <s v="OFF-PA-3999"/>
    <x v="1"/>
    <s v="Papier"/>
    <x v="785"/>
    <n v="70.367999999999995"/>
    <n v="4.6719999999999997"/>
  </r>
  <r>
    <s v="TU-2015-SW10755134-42315"/>
    <x v="438"/>
    <x v="454"/>
    <n v="3"/>
    <x v="0"/>
    <s v="SW-10755134"/>
    <s v="Steven Ward"/>
    <x v="1"/>
    <x v="4"/>
    <s v="Kartal"/>
    <s v="OFF-BI-6385"/>
    <x v="1"/>
    <s v="Abdeckung"/>
    <x v="68"/>
    <n v="19.728000000000005"/>
    <n v="4.1920000000000002"/>
  </r>
  <r>
    <s v="TU-2015-ND8370134-42321"/>
    <x v="439"/>
    <x v="455"/>
    <n v="3"/>
    <x v="0"/>
    <s v="ND-8370134"/>
    <s v="Natalie DeCherney"/>
    <x v="0"/>
    <x v="1"/>
    <s v="Nizip"/>
    <s v="OFF-FA-6201"/>
    <x v="1"/>
    <s v="Stabilisator"/>
    <x v="786"/>
    <n v="55.103999999999999"/>
    <n v="1.8360000000000001"/>
  </r>
  <r>
    <s v="TU-2015-AB105134-42326"/>
    <x v="440"/>
    <x v="456"/>
    <n v="4"/>
    <x v="0"/>
    <s v="AB-105134"/>
    <s v="Adrian Barton"/>
    <x v="0"/>
    <x v="5"/>
    <s v="Çankaya"/>
    <s v="FUR-BO-3890"/>
    <x v="0"/>
    <s v="Bücherregal"/>
    <x v="364"/>
    <n v="165.31200000000001"/>
    <n v="-13.598000000000001"/>
  </r>
  <r>
    <s v="TU-2015-AB105134-42326"/>
    <x v="440"/>
    <x v="456"/>
    <n v="4"/>
    <x v="0"/>
    <s v="AB-105134"/>
    <s v="Adrian Barton"/>
    <x v="0"/>
    <x v="5"/>
    <s v="Çankaya"/>
    <s v="OFF-ST-5692"/>
    <x v="1"/>
    <s v="Lagerung"/>
    <x v="702"/>
    <n v="226.56000000000006"/>
    <n v="-24.6"/>
  </r>
  <r>
    <s v="TU-2015-AB105134-42326"/>
    <x v="440"/>
    <x v="456"/>
    <n v="4"/>
    <x v="0"/>
    <s v="AB-105134"/>
    <s v="Adrian Barton"/>
    <x v="0"/>
    <x v="5"/>
    <s v="Çankaya"/>
    <s v="OFF-AR-3468"/>
    <x v="1"/>
    <s v="Kunst"/>
    <x v="25"/>
    <n v="155.71199999999999"/>
    <n v="63.728000000000002"/>
  </r>
  <r>
    <s v="TU-2015-AB105134-42326"/>
    <x v="440"/>
    <x v="456"/>
    <n v="4"/>
    <x v="0"/>
    <s v="AB-105134"/>
    <s v="Adrian Barton"/>
    <x v="0"/>
    <x v="5"/>
    <s v="Çankaya"/>
    <s v="TEC-MA-4198"/>
    <x v="2"/>
    <s v="Maschine"/>
    <x v="787"/>
    <n v="122.14800000000001"/>
    <n v="7.7220000000000004"/>
  </r>
  <r>
    <s v="TU-2015-AB105134-42326"/>
    <x v="440"/>
    <x v="456"/>
    <n v="4"/>
    <x v="0"/>
    <s v="AB-105134"/>
    <s v="Adrian Barton"/>
    <x v="0"/>
    <x v="5"/>
    <s v="Çankaya"/>
    <s v="OFF-ST-6031"/>
    <x v="1"/>
    <s v="Lagerung"/>
    <x v="54"/>
    <n v="50.988"/>
    <n v="5.2220000000000004"/>
  </r>
  <r>
    <s v="TU-2015-GT4755134-42326"/>
    <x v="440"/>
    <x v="457"/>
    <n v="1"/>
    <x v="0"/>
    <s v="GT-4755134"/>
    <s v="Guy Thornton"/>
    <x v="0"/>
    <x v="5"/>
    <s v="Çankaya"/>
    <s v="TEC-AC-5881"/>
    <x v="2"/>
    <s v="Accessoire"/>
    <x v="446"/>
    <n v="14.448"/>
    <n v="4.4720000000000004"/>
  </r>
  <r>
    <s v="TU-2015-AB105134-42326"/>
    <x v="440"/>
    <x v="456"/>
    <n v="4"/>
    <x v="0"/>
    <s v="AB-105134"/>
    <s v="Adrian Barton"/>
    <x v="0"/>
    <x v="5"/>
    <s v="Çankaya"/>
    <s v="OFF-FA-6201"/>
    <x v="1"/>
    <s v="Stabilisator"/>
    <x v="786"/>
    <n v="32.736000000000004"/>
    <n v="4.6239999999999997"/>
  </r>
  <r>
    <s v="TU-2015-EB3840134-42326"/>
    <x v="440"/>
    <x v="456"/>
    <n v="4"/>
    <x v="0"/>
    <s v="EB-3840134"/>
    <s v="Ellis Ballard"/>
    <x v="1"/>
    <x v="17"/>
    <s v="Aziziye"/>
    <s v="OFF-BI-3726"/>
    <x v="1"/>
    <s v="Abdeckung"/>
    <x v="715"/>
    <n v="39.81600000000001"/>
    <n v="-3.8839999999999999"/>
  </r>
  <r>
    <s v="TU-2015-PJ8835134-42327"/>
    <x v="441"/>
    <x v="458"/>
    <n v="6"/>
    <x v="1"/>
    <s v="PJ-8835134"/>
    <s v="Patrick Jones"/>
    <x v="1"/>
    <x v="43"/>
    <s v="Gerede"/>
    <s v="FUR-BO-3629"/>
    <x v="0"/>
    <s v="Bücherregal"/>
    <x v="508"/>
    <n v="101.20800000000001"/>
    <n v="-4.5519999999999996"/>
  </r>
  <r>
    <s v="TU-2015-CL2565134-42327"/>
    <x v="441"/>
    <x v="458"/>
    <n v="6"/>
    <x v="1"/>
    <s v="CL-2565134"/>
    <s v="Clay Ludtke"/>
    <x v="0"/>
    <x v="4"/>
    <s v="Kartal"/>
    <s v="TEC-AC-5219"/>
    <x v="2"/>
    <s v="Accessoire"/>
    <x v="788"/>
    <n v="45.407999999999994"/>
    <n v="6.6319999999999997"/>
  </r>
  <r>
    <s v="TU-2015-JD6015134-42327"/>
    <x v="441"/>
    <x v="459"/>
    <n v="4"/>
    <x v="0"/>
    <s v="JD-6015134"/>
    <s v="Joy Daniels"/>
    <x v="0"/>
    <x v="4"/>
    <s v="Bağcılar"/>
    <s v="OFF-AR-6126"/>
    <x v="1"/>
    <s v="Kunst"/>
    <x v="102"/>
    <n v="17.880000000000003"/>
    <n v="2.11"/>
  </r>
  <r>
    <s v="TU-2015-TG11640134-42329"/>
    <x v="442"/>
    <x v="459"/>
    <n v="2"/>
    <x v="0"/>
    <s v="TG-11640134"/>
    <s v="Trudy Glocke"/>
    <x v="0"/>
    <x v="4"/>
    <s v="Kartal"/>
    <s v="OFF-AR-3526"/>
    <x v="1"/>
    <s v="Kunst"/>
    <x v="473"/>
    <n v="43.128"/>
    <n v="9.9120000000000008"/>
  </r>
  <r>
    <s v="TU-2015-AW930134-42332"/>
    <x v="443"/>
    <x v="460"/>
    <n v="6"/>
    <x v="1"/>
    <s v="AW-930134"/>
    <s v="Arthur Wiediger"/>
    <x v="2"/>
    <x v="4"/>
    <s v="Kartal"/>
    <s v="OFF-AR-6110"/>
    <x v="1"/>
    <s v="Kunst"/>
    <x v="34"/>
    <n v="5.88"/>
    <n v="1.88"/>
  </r>
  <r>
    <s v="TU-2015-DV3045134-42335"/>
    <x v="444"/>
    <x v="461"/>
    <n v="4"/>
    <x v="0"/>
    <s v="DV-3045134"/>
    <s v="Darrin Van Huff"/>
    <x v="1"/>
    <x v="3"/>
    <s v="Torbalı"/>
    <s v="TEC-AC-4166"/>
    <x v="2"/>
    <s v="Accessoire"/>
    <x v="614"/>
    <n v="91.68"/>
    <n v="13.14"/>
  </r>
  <r>
    <s v="TU-2015-DV3045134-42335"/>
    <x v="444"/>
    <x v="461"/>
    <n v="4"/>
    <x v="0"/>
    <s v="DV-3045134"/>
    <s v="Darrin Van Huff"/>
    <x v="1"/>
    <x v="3"/>
    <s v="Torbalı"/>
    <s v="TEC-PH-3139"/>
    <x v="2"/>
    <s v="Handy"/>
    <x v="789"/>
    <n v="27.251999999999999"/>
    <n v="1.8280000000000001"/>
  </r>
  <r>
    <s v="TU-2015-DV3045134-42335"/>
    <x v="444"/>
    <x v="461"/>
    <n v="4"/>
    <x v="0"/>
    <s v="DV-3045134"/>
    <s v="Darrin Van Huff"/>
    <x v="1"/>
    <x v="3"/>
    <s v="Torbalı"/>
    <s v="OFF-AR-3537"/>
    <x v="1"/>
    <s v="Kunst"/>
    <x v="604"/>
    <n v="10.548000000000002"/>
    <n v="3.0219999999999998"/>
  </r>
  <r>
    <s v="TU-2015-DV3045134-42335"/>
    <x v="444"/>
    <x v="461"/>
    <n v="4"/>
    <x v="0"/>
    <s v="DV-3045134"/>
    <s v="Darrin Van Huff"/>
    <x v="1"/>
    <x v="3"/>
    <s v="Torbalı"/>
    <s v="OFF-SU-4985"/>
    <x v="1"/>
    <s v="Verbrauchsmaterial"/>
    <x v="790"/>
    <n v="9.5640000000000018"/>
    <n v="3.0960000000000001"/>
  </r>
  <r>
    <s v="TU-2015-DV3045134-42335"/>
    <x v="444"/>
    <x v="461"/>
    <n v="4"/>
    <x v="0"/>
    <s v="DV-3045134"/>
    <s v="Darrin Van Huff"/>
    <x v="1"/>
    <x v="3"/>
    <s v="Torbalı"/>
    <s v="OFF-ST-6038"/>
    <x v="1"/>
    <s v="Lagerung"/>
    <x v="377"/>
    <n v="6.9960000000000013"/>
    <n v="2.4239999999999999"/>
  </r>
  <r>
    <s v="TU-2015-DV3045134-42335"/>
    <x v="444"/>
    <x v="461"/>
    <n v="4"/>
    <x v="0"/>
    <s v="DV-3045134"/>
    <s v="Darrin Van Huff"/>
    <x v="1"/>
    <x v="3"/>
    <s v="Torbalı"/>
    <s v="OFF-AR-3534"/>
    <x v="1"/>
    <s v="Kunst"/>
    <x v="791"/>
    <n v="17.639999999999997"/>
    <n v="2.54"/>
  </r>
  <r>
    <s v="TU-2015-DV3045134-42335"/>
    <x v="444"/>
    <x v="461"/>
    <n v="4"/>
    <x v="0"/>
    <s v="DV-3045134"/>
    <s v="Darrin Van Huff"/>
    <x v="1"/>
    <x v="3"/>
    <s v="Torbalı"/>
    <s v="OFF-LA-4541"/>
    <x v="1"/>
    <s v="Etikette"/>
    <x v="407"/>
    <n v="4.1400000000000006"/>
    <n v="1.49"/>
  </r>
  <r>
    <s v="TU-2015-DV3045134-42335"/>
    <x v="444"/>
    <x v="461"/>
    <n v="4"/>
    <x v="0"/>
    <s v="DV-3045134"/>
    <s v="Darrin Van Huff"/>
    <x v="1"/>
    <x v="3"/>
    <s v="Torbalı"/>
    <s v="OFF-BI-2892"/>
    <x v="1"/>
    <s v="Abdeckung"/>
    <x v="580"/>
    <n v="5.9279999999999999"/>
    <n v="-1.232"/>
  </r>
  <r>
    <s v="TU-2015-EH3990134-42336"/>
    <x v="445"/>
    <x v="462"/>
    <n v="4"/>
    <x v="0"/>
    <s v="EH-3990134"/>
    <s v="Erica Hackney"/>
    <x v="0"/>
    <x v="5"/>
    <s v="Çankaya"/>
    <s v="OFF-EN-3661"/>
    <x v="1"/>
    <s v="Brief"/>
    <x v="792"/>
    <n v="36.984000000000002"/>
    <n v="6.6559999999999997"/>
  </r>
  <r>
    <s v="TU-2015-DV3045134-42336"/>
    <x v="445"/>
    <x v="463"/>
    <n v="0"/>
    <x v="0"/>
    <s v="DV-3045134"/>
    <s v="Darrin Van Huff"/>
    <x v="1"/>
    <x v="8"/>
    <s v="Bandırma"/>
    <s v="OFF-ST-4107"/>
    <x v="1"/>
    <s v="Lagerung"/>
    <x v="405"/>
    <n v="268.80000000000007"/>
    <n v="-181.43999999999994"/>
  </r>
  <r>
    <s v="TU-2015-MM8055134-42336"/>
    <x v="445"/>
    <x v="464"/>
    <n v="6"/>
    <x v="1"/>
    <s v="MM-8055134"/>
    <s v="Michelle Moray"/>
    <x v="0"/>
    <x v="35"/>
    <s v="Kadirli"/>
    <s v="FUR-BO-4857"/>
    <x v="0"/>
    <s v="Bücherregal"/>
    <x v="793"/>
    <n v="69.144000000000005"/>
    <n v="9.0760000000000005"/>
  </r>
  <r>
    <s v="TU-2015-LW6825134-42337"/>
    <x v="446"/>
    <x v="464"/>
    <n v="5"/>
    <x v="1"/>
    <s v="LW-6825134"/>
    <s v="Laurel Workman"/>
    <x v="1"/>
    <x v="3"/>
    <s v="Torbalı"/>
    <s v="OFF-ST-4294"/>
    <x v="1"/>
    <s v="Lagerung"/>
    <x v="250"/>
    <n v="23.148"/>
    <n v="0.86199999999999999"/>
  </r>
  <r>
    <s v="TU-2015-KF6285134-42337"/>
    <x v="446"/>
    <x v="460"/>
    <n v="1"/>
    <x v="0"/>
    <s v="KF-6285134"/>
    <s v="Karen Ferguson"/>
    <x v="2"/>
    <x v="24"/>
    <s v="Midyat"/>
    <s v="OFF-BI-3254"/>
    <x v="1"/>
    <s v="Abdeckung"/>
    <x v="695"/>
    <n v="5.3040000000000003"/>
    <n v="1.22"/>
  </r>
  <r>
    <s v="TU-2015-GZ4545134-42339"/>
    <x v="447"/>
    <x v="465"/>
    <n v="4"/>
    <x v="0"/>
    <s v="GZ-4545134"/>
    <s v="George Zrebassa"/>
    <x v="1"/>
    <x v="54"/>
    <s v="Eğirdir"/>
    <s v="TEC-PH-5272"/>
    <x v="2"/>
    <s v="Handy"/>
    <x v="794"/>
    <n v="103.89600000000002"/>
    <n v="14.464"/>
  </r>
  <r>
    <s v="TU-2015-SK9990134-42339"/>
    <x v="447"/>
    <x v="465"/>
    <n v="4"/>
    <x v="0"/>
    <s v="SK-9990134"/>
    <s v="Sally Knutson"/>
    <x v="0"/>
    <x v="4"/>
    <s v="Kartal"/>
    <s v="OFF-AR-3478"/>
    <x v="1"/>
    <s v="Kunst"/>
    <x v="123"/>
    <n v="21.816000000000003"/>
    <n v="-1.5639999999998999"/>
  </r>
  <r>
    <s v="TU-2015-SV10785134-42340"/>
    <x v="448"/>
    <x v="466"/>
    <n v="4"/>
    <x v="0"/>
    <s v="SV-10785134"/>
    <s v="Stewart Visinsky"/>
    <x v="0"/>
    <x v="4"/>
    <s v="Kartal"/>
    <s v="OFF-LA-4657"/>
    <x v="1"/>
    <s v="Etikette"/>
    <x v="795"/>
    <n v="7.2240000000000002"/>
    <n v="1.8360000000000001"/>
  </r>
  <r>
    <s v="TU-2015-EB3930134-42341"/>
    <x v="449"/>
    <x v="467"/>
    <n v="4"/>
    <x v="0"/>
    <s v="EB-3930134"/>
    <s v="Eric Barreto"/>
    <x v="0"/>
    <x v="5"/>
    <s v="Sincan"/>
    <s v="TEC-AC-5118"/>
    <x v="2"/>
    <s v="Accessoire"/>
    <x v="796"/>
    <n v="58.128000000000014"/>
    <n v="5.7119999999999997"/>
  </r>
  <r>
    <s v="TU-2015-VP11730134-42341"/>
    <x v="449"/>
    <x v="468"/>
    <n v="5"/>
    <x v="1"/>
    <s v="VP-11730134"/>
    <s v="Victor Preis"/>
    <x v="2"/>
    <x v="4"/>
    <s v="Kartal"/>
    <s v="TEC-MA-5502"/>
    <x v="2"/>
    <s v="Maschine"/>
    <x v="521"/>
    <n v="124.50000000000003"/>
    <n v="16.309999999999999"/>
  </r>
  <r>
    <s v="TU-2015-VP11730134-42341"/>
    <x v="449"/>
    <x v="468"/>
    <n v="5"/>
    <x v="1"/>
    <s v="VP-11730134"/>
    <s v="Victor Preis"/>
    <x v="2"/>
    <x v="4"/>
    <s v="Kartal"/>
    <s v="OFF-AR-3490"/>
    <x v="1"/>
    <s v="Kunst"/>
    <x v="646"/>
    <n v="10.14"/>
    <n v="2.37"/>
  </r>
  <r>
    <s v="TU-2015-VP11730134-42341"/>
    <x v="449"/>
    <x v="468"/>
    <n v="5"/>
    <x v="1"/>
    <s v="VP-11730134"/>
    <s v="Victor Preis"/>
    <x v="2"/>
    <x v="4"/>
    <s v="Kartal"/>
    <s v="OFF-ST-6283"/>
    <x v="1"/>
    <s v="Lagerung"/>
    <x v="797"/>
    <n v="21.695999999999998"/>
    <n v="2.34"/>
  </r>
  <r>
    <s v="TU-2015-RD9930134-42341"/>
    <x v="449"/>
    <x v="466"/>
    <n v="3"/>
    <x v="0"/>
    <s v="RD-9930134"/>
    <s v="Russell D'Ascenzo"/>
    <x v="0"/>
    <x v="16"/>
    <s v="Karamürsel"/>
    <s v="OFF-BI-4806"/>
    <x v="1"/>
    <s v="Abdeckung"/>
    <x v="798"/>
    <n v="12.324000000000002"/>
    <n v="-0.876"/>
  </r>
  <r>
    <s v="TU-2015-FP4320134-42342"/>
    <x v="450"/>
    <x v="469"/>
    <n v="6"/>
    <x v="1"/>
    <s v="FP-4320134"/>
    <s v="Frank Preis"/>
    <x v="0"/>
    <x v="4"/>
    <s v="Kartal"/>
    <s v="OFF-SU-4123"/>
    <x v="1"/>
    <s v="Verbrauchsmaterial"/>
    <x v="799"/>
    <n v="37.007999999999996"/>
    <n v="9.2119999999999997"/>
  </r>
  <r>
    <s v="TU-2015-BN1515134-42342"/>
    <x v="450"/>
    <x v="469"/>
    <n v="6"/>
    <x v="1"/>
    <s v="BN-1515134"/>
    <s v="Bradley Nguyen"/>
    <x v="0"/>
    <x v="4"/>
    <s v="Kartal"/>
    <s v="OFF-BI-3723"/>
    <x v="1"/>
    <s v="Abdeckung"/>
    <x v="724"/>
    <n v="11.351999999999999"/>
    <n v="1.0880000000000001"/>
  </r>
  <r>
    <s v="TU-2015-JH6180134-42342"/>
    <x v="450"/>
    <x v="470"/>
    <n v="5"/>
    <x v="1"/>
    <s v="JH-6180134"/>
    <s v="Justin Hirsh"/>
    <x v="0"/>
    <x v="4"/>
    <s v="Kartal"/>
    <s v="OFF-BI-3723"/>
    <x v="1"/>
    <s v="Abdeckung"/>
    <x v="724"/>
    <n v="5.6759999999999993"/>
    <n v="1.1100000000000001"/>
  </r>
  <r>
    <s v="TU-2015-SB10170134-42343"/>
    <x v="451"/>
    <x v="467"/>
    <n v="2"/>
    <x v="0"/>
    <s v="SB-10170134"/>
    <s v="Sarah Bern"/>
    <x v="0"/>
    <x v="4"/>
    <s v="Beykoz"/>
    <s v="TEC-AC-5867"/>
    <x v="2"/>
    <s v="Accessoire"/>
    <x v="800"/>
    <n v="32.676000000000009"/>
    <n v="4.5039999999999996"/>
  </r>
  <r>
    <s v="TU-2015-SB10170134-42343"/>
    <x v="451"/>
    <x v="467"/>
    <n v="2"/>
    <x v="0"/>
    <s v="SB-10170134"/>
    <s v="Sarah Bern"/>
    <x v="0"/>
    <x v="4"/>
    <s v="Beykoz"/>
    <s v="TEC-MA-4189"/>
    <x v="2"/>
    <s v="Maschine"/>
    <x v="801"/>
    <n v="18.612000000000002"/>
    <n v="1.3779999999999999"/>
  </r>
  <r>
    <s v="TU-2015-CC2220134-42348"/>
    <x v="452"/>
    <x v="469"/>
    <n v="0"/>
    <x v="0"/>
    <s v="CC-2220134"/>
    <s v="Chris Cortes"/>
    <x v="0"/>
    <x v="7"/>
    <s v="Melikgazi"/>
    <s v="OFF-AR-3459"/>
    <x v="1"/>
    <s v="Kunst"/>
    <x v="802"/>
    <n v="11.844000000000001"/>
    <n v="2.4159999999999999"/>
  </r>
  <r>
    <s v="TU-2015-KC6675134-42350"/>
    <x v="453"/>
    <x v="471"/>
    <n v="4"/>
    <x v="0"/>
    <s v="KC-6675134"/>
    <s v="Kimberly Carter"/>
    <x v="1"/>
    <x v="21"/>
    <s v="Darende"/>
    <s v="FUR-BO-5972"/>
    <x v="0"/>
    <s v="Bücherregal"/>
    <x v="211"/>
    <n v="237.07200000000003"/>
    <n v="-142.24799999999999"/>
  </r>
  <r>
    <s v="TU-2015-TS11370134-42351"/>
    <x v="454"/>
    <x v="472"/>
    <n v="4"/>
    <x v="0"/>
    <s v="TS-11370134"/>
    <s v="Todd Sumrall"/>
    <x v="1"/>
    <x v="4"/>
    <s v="Kartal"/>
    <s v="FUR-FU-6243"/>
    <x v="0"/>
    <s v="Möbel"/>
    <x v="578"/>
    <n v="16.368000000000002"/>
    <n v="1.242"/>
  </r>
  <r>
    <s v="TU-2015-AB165134-42353"/>
    <x v="455"/>
    <x v="473"/>
    <n v="4"/>
    <x v="0"/>
    <s v="AB-165134"/>
    <s v="Alan Barnes"/>
    <x v="0"/>
    <x v="10"/>
    <s v="Ceyhan"/>
    <s v="OFF-EN-5044"/>
    <x v="1"/>
    <s v="Brief"/>
    <x v="311"/>
    <n v="19.224000000000004"/>
    <n v="5.8760000000000003"/>
  </r>
  <r>
    <s v="TU-2015-MA7995134-42353"/>
    <x v="455"/>
    <x v="474"/>
    <n v="5"/>
    <x v="1"/>
    <s v="MA-7995134"/>
    <s v="Michelle Arnett"/>
    <x v="2"/>
    <x v="55"/>
    <s v="Tosya"/>
    <s v="OFF-SU-4305"/>
    <x v="1"/>
    <s v="Verbrauchsmaterial"/>
    <x v="467"/>
    <n v="25.776"/>
    <n v="8.0839999999999996"/>
  </r>
  <r>
    <s v="TU-2015-DG3300134-42355"/>
    <x v="456"/>
    <x v="475"/>
    <n v="4"/>
    <x v="0"/>
    <s v="DG-3300134"/>
    <s v="Deirdre Greer"/>
    <x v="1"/>
    <x v="5"/>
    <s v="Sincan"/>
    <s v="TEC-AC-4155"/>
    <x v="2"/>
    <s v="Accessoire"/>
    <x v="803"/>
    <n v="33.384000000000007"/>
    <n v="10.026"/>
  </r>
  <r>
    <s v="TU-2015-GW4605134-42355"/>
    <x v="456"/>
    <x v="476"/>
    <n v="6"/>
    <x v="1"/>
    <s v="GW-4605134"/>
    <s v="Giulietta Weimer"/>
    <x v="0"/>
    <x v="4"/>
    <s v="Kartal"/>
    <s v="TEC-MA-6139"/>
    <x v="2"/>
    <s v="Maschine"/>
    <x v="804"/>
    <n v="65.400000000000006"/>
    <n v="3.97"/>
  </r>
  <r>
    <s v="TU-2015-SN10560134-42356"/>
    <x v="457"/>
    <x v="477"/>
    <n v="4"/>
    <x v="0"/>
    <s v="SN-10560134"/>
    <s v="Skye Norling"/>
    <x v="2"/>
    <x v="0"/>
    <s v="Orhangazi"/>
    <s v="OFF-AR-3553"/>
    <x v="1"/>
    <s v="Kunst"/>
    <x v="805"/>
    <n v="19.548000000000002"/>
    <n v="3.1619999999999999"/>
  </r>
  <r>
    <s v="TU-2015-HA4905134-42356"/>
    <x v="457"/>
    <x v="477"/>
    <n v="4"/>
    <x v="0"/>
    <s v="HA-4905134"/>
    <s v="Helen Abelman"/>
    <x v="0"/>
    <x v="4"/>
    <s v="Kartal"/>
    <s v="TEC-CO-3709"/>
    <x v="2"/>
    <s v="Fotokopie"/>
    <x v="806"/>
    <n v="150.744"/>
    <n v="-18.135999999999999"/>
  </r>
  <r>
    <s v="TU-2015-HA4905134-42356"/>
    <x v="457"/>
    <x v="477"/>
    <n v="4"/>
    <x v="0"/>
    <s v="HA-4905134"/>
    <s v="Helen Abelman"/>
    <x v="0"/>
    <x v="4"/>
    <s v="Kartal"/>
    <s v="FUR-CH-4562"/>
    <x v="0"/>
    <s v="Stuhl"/>
    <x v="730"/>
    <n v="142.15200000000002"/>
    <n v="9.9879999999999995"/>
  </r>
  <r>
    <s v="TU-2015-HA4905134-42356"/>
    <x v="457"/>
    <x v="477"/>
    <n v="4"/>
    <x v="0"/>
    <s v="HA-4905134"/>
    <s v="Helen Abelman"/>
    <x v="0"/>
    <x v="4"/>
    <s v="Kartal"/>
    <s v="FUR-FU-3029"/>
    <x v="0"/>
    <s v="Möbel"/>
    <x v="665"/>
    <n v="235.53600000000003"/>
    <n v="8.8840000000000003"/>
  </r>
  <r>
    <s v="TU-2015-HA4905134-42356"/>
    <x v="457"/>
    <x v="477"/>
    <n v="4"/>
    <x v="0"/>
    <s v="HA-4905134"/>
    <s v="Helen Abelman"/>
    <x v="0"/>
    <x v="4"/>
    <s v="Kartal"/>
    <s v="FUR-FU-4043"/>
    <x v="0"/>
    <s v="Möbel"/>
    <x v="807"/>
    <n v="19.512"/>
    <n v="2.9380000000000002"/>
  </r>
  <r>
    <s v="TU-2015-AG270134-42356"/>
    <x v="457"/>
    <x v="477"/>
    <n v="4"/>
    <x v="0"/>
    <s v="AG-270134"/>
    <s v="Alejandro Grove"/>
    <x v="0"/>
    <x v="23"/>
    <s v="Siverek"/>
    <s v="OFF-FA-3068"/>
    <x v="1"/>
    <s v="Stabilisator"/>
    <x v="808"/>
    <n v="8.2319999999999993"/>
    <n v="0.90800000000000003"/>
  </r>
  <r>
    <s v="TU-2015-AG270134-42356"/>
    <x v="457"/>
    <x v="477"/>
    <n v="4"/>
    <x v="0"/>
    <s v="AG-270134"/>
    <s v="Alejandro Grove"/>
    <x v="0"/>
    <x v="23"/>
    <s v="Siverek"/>
    <s v="OFF-FA-6184"/>
    <x v="1"/>
    <s v="Stabilisator"/>
    <x v="809"/>
    <n v="7.4640000000000004"/>
    <n v="1.23"/>
  </r>
  <r>
    <s v="TU-2015-JM6195134-42357"/>
    <x v="458"/>
    <x v="476"/>
    <n v="4"/>
    <x v="0"/>
    <s v="JM-6195134"/>
    <s v="Justin MacKendrick"/>
    <x v="0"/>
    <x v="4"/>
    <s v="Esenyurt"/>
    <s v="TEC-PH-3802"/>
    <x v="2"/>
    <s v="Handy"/>
    <x v="810"/>
    <n v="121.53600000000002"/>
    <n v="16.123999999999999"/>
  </r>
  <r>
    <s v="TU-2015-DM2955134-42357"/>
    <x v="458"/>
    <x v="477"/>
    <n v="3"/>
    <x v="0"/>
    <s v="DM-2955134"/>
    <s v="Dario Medina"/>
    <x v="1"/>
    <x v="13"/>
    <s v="Selçuklu"/>
    <s v="FUR-CH-4558"/>
    <x v="0"/>
    <s v="Stuhl"/>
    <x v="811"/>
    <n v="76.368000000000009"/>
    <n v="-8.0120000000000005"/>
  </r>
  <r>
    <s v="TU-2015-BP1050134-42358"/>
    <x v="459"/>
    <x v="478"/>
    <n v="5"/>
    <x v="1"/>
    <s v="BP-1050134"/>
    <s v="Barry Pond"/>
    <x v="1"/>
    <x v="4"/>
    <s v="Kartal"/>
    <s v="OFF-LA-4535"/>
    <x v="1"/>
    <s v="Etikette"/>
    <x v="812"/>
    <n v="20.520000000000003"/>
    <n v="-4.12"/>
  </r>
  <r>
    <s v="TU-2015-SA10830134-42359"/>
    <x v="460"/>
    <x v="479"/>
    <n v="7"/>
    <x v="1"/>
    <s v="SA-10830134"/>
    <s v="Sue Ann Reed"/>
    <x v="0"/>
    <x v="23"/>
    <s v="Viransehir"/>
    <s v="OFF-AR-5924"/>
    <x v="1"/>
    <s v="Kunst"/>
    <x v="619"/>
    <n v="17.760000000000002"/>
    <n v="1.08"/>
  </r>
  <r>
    <s v="TU-2015-MH7785134-42362"/>
    <x v="461"/>
    <x v="480"/>
    <n v="7"/>
    <x v="1"/>
    <s v="MH-7785134"/>
    <s v="Maya Herman"/>
    <x v="1"/>
    <x v="56"/>
    <s v="Merkez"/>
    <s v="TEC-MA-4211"/>
    <x v="2"/>
    <s v="Maschine"/>
    <x v="98"/>
    <n v="46.176000000000009"/>
    <n v="9.6440000000000001"/>
  </r>
  <r>
    <s v="TU-2015-JO5145134-42364"/>
    <x v="462"/>
    <x v="481"/>
    <n v="7"/>
    <x v="1"/>
    <s v="JO-5145134"/>
    <s v="Jack O'Briant"/>
    <x v="1"/>
    <x v="10"/>
    <s v="Ceyhan"/>
    <s v="OFF-BI-3254"/>
    <x v="1"/>
    <s v="Abdeckung"/>
    <x v="695"/>
    <n v="5.3040000000000003"/>
    <n v="1.8660000000000001"/>
  </r>
  <r>
    <s v="TU-2015-JG5115134-42364"/>
    <x v="462"/>
    <x v="479"/>
    <n v="2"/>
    <x v="0"/>
    <s v="JG-5115134"/>
    <s v="Jack Garza"/>
    <x v="0"/>
    <x v="5"/>
    <s v="Çankaya"/>
    <s v="TEC-CO-3710"/>
    <x v="2"/>
    <s v="Fotokopie"/>
    <x v="813"/>
    <n v="151.46400000000003"/>
    <n v="-41.675999999999988"/>
  </r>
  <r>
    <s v="TU-2015-JG5115134-42364"/>
    <x v="462"/>
    <x v="479"/>
    <n v="2"/>
    <x v="0"/>
    <s v="JG-5115134"/>
    <s v="Jack Garza"/>
    <x v="0"/>
    <x v="5"/>
    <s v="Çankaya"/>
    <s v="FUR-TA-3429"/>
    <x v="0"/>
    <s v="Tisch"/>
    <x v="814"/>
    <n v="1031.912"/>
    <n v="209.768"/>
  </r>
  <r>
    <s v="TU-2015-JG5115134-42364"/>
    <x v="462"/>
    <x v="479"/>
    <n v="2"/>
    <x v="0"/>
    <s v="JG-5115134"/>
    <s v="Jack Garza"/>
    <x v="0"/>
    <x v="5"/>
    <s v="Çankaya"/>
    <s v="OFF-BI-6383"/>
    <x v="1"/>
    <s v="Abdeckung"/>
    <x v="434"/>
    <n v="80.736000000000004"/>
    <n v="17.143999999999998"/>
  </r>
  <r>
    <s v="TU-2015-JG5115134-42364"/>
    <x v="462"/>
    <x v="479"/>
    <n v="2"/>
    <x v="0"/>
    <s v="JG-5115134"/>
    <s v="Jack Garza"/>
    <x v="0"/>
    <x v="5"/>
    <s v="Çankaya"/>
    <s v="TEC-AC-5131"/>
    <x v="2"/>
    <s v="Accessoire"/>
    <x v="548"/>
    <n v="105.91200000000001"/>
    <n v="-5.3280000000000003"/>
  </r>
  <r>
    <s v="TU-2015-JG5115134-42364"/>
    <x v="462"/>
    <x v="479"/>
    <n v="2"/>
    <x v="0"/>
    <s v="JG-5115134"/>
    <s v="Jack Garza"/>
    <x v="0"/>
    <x v="5"/>
    <s v="Çankaya"/>
    <s v="FUR-FU-5738"/>
    <x v="0"/>
    <s v="Möbel"/>
    <x v="557"/>
    <n v="40.295999999999999"/>
    <n v="9.2439999999999998"/>
  </r>
  <r>
    <s v="TU-2015-JG5115134-42364"/>
    <x v="462"/>
    <x v="479"/>
    <n v="2"/>
    <x v="0"/>
    <s v="JG-5115134"/>
    <s v="Jack Garza"/>
    <x v="0"/>
    <x v="5"/>
    <s v="Çankaya"/>
    <s v="OFF-AR-3532"/>
    <x v="1"/>
    <s v="Kunst"/>
    <x v="627"/>
    <n v="30.623999999999995"/>
    <n v="9.1359999999999992"/>
  </r>
  <r>
    <s v="TU-2015-AD180134-42364"/>
    <x v="462"/>
    <x v="482"/>
    <n v="4"/>
    <x v="0"/>
    <s v="AD-180134"/>
    <s v="Alan Dominguez"/>
    <x v="2"/>
    <x v="49"/>
    <s v="Merkez"/>
    <s v="TEC-MA-5003"/>
    <x v="2"/>
    <s v="Maschine"/>
    <x v="640"/>
    <n v="275.71200000000005"/>
    <n v="25.047999999999998"/>
  </r>
  <r>
    <s v="TU-2015-AD180134-42364"/>
    <x v="462"/>
    <x v="482"/>
    <n v="4"/>
    <x v="0"/>
    <s v="AD-180134"/>
    <s v="Alan Dominguez"/>
    <x v="2"/>
    <x v="49"/>
    <s v="Merkez"/>
    <s v="OFF-ST-6048"/>
    <x v="1"/>
    <s v="Lagerung"/>
    <x v="172"/>
    <n v="158.76"/>
    <n v="9.58"/>
  </r>
  <r>
    <s v="TU-2015-AD180134-42364"/>
    <x v="462"/>
    <x v="482"/>
    <n v="4"/>
    <x v="0"/>
    <s v="AD-180134"/>
    <s v="Alan Dominguez"/>
    <x v="2"/>
    <x v="49"/>
    <s v="Merkez"/>
    <s v="OFF-ST-5697"/>
    <x v="1"/>
    <s v="Lagerung"/>
    <x v="815"/>
    <n v="11.903999999999998"/>
    <n v="4.5860000000000003"/>
  </r>
  <r>
    <s v="TU-2015-AD180134-42364"/>
    <x v="462"/>
    <x v="482"/>
    <n v="4"/>
    <x v="0"/>
    <s v="AD-180134"/>
    <s v="Alan Dominguez"/>
    <x v="2"/>
    <x v="49"/>
    <s v="Merkez"/>
    <s v="OFF-BI-3735"/>
    <x v="1"/>
    <s v="Abdeckung"/>
    <x v="816"/>
    <n v="4.2720000000000011"/>
    <n v="1.0880000000000001"/>
  </r>
  <r>
    <s v="TU-2015-BP1185134-42364"/>
    <x v="462"/>
    <x v="480"/>
    <n v="5"/>
    <x v="1"/>
    <s v="BP-1185134"/>
    <s v="Ben Peterman"/>
    <x v="1"/>
    <x v="15"/>
    <s v="Elbistan"/>
    <s v="OFF-AR-6126"/>
    <x v="1"/>
    <s v="Kunst"/>
    <x v="102"/>
    <n v="17.880000000000003"/>
    <n v="4.33"/>
  </r>
  <r>
    <s v="TU-2015-MS7830134-42365"/>
    <x v="463"/>
    <x v="483"/>
    <n v="2"/>
    <x v="0"/>
    <s v="MS-7830134"/>
    <s v="Melanie Seite"/>
    <x v="0"/>
    <x v="4"/>
    <s v="Büyükçekmece"/>
    <s v="FUR-BO-5763"/>
    <x v="0"/>
    <s v="Bücherregal"/>
    <x v="592"/>
    <n v="175.26000000000002"/>
    <n v="-18.98"/>
  </r>
  <r>
    <s v="TU-2015-MS7830134-42365"/>
    <x v="463"/>
    <x v="483"/>
    <n v="2"/>
    <x v="0"/>
    <s v="MS-7830134"/>
    <s v="Melanie Seite"/>
    <x v="0"/>
    <x v="4"/>
    <s v="Kartal"/>
    <s v="FUR-TA-3337"/>
    <x v="0"/>
    <s v="Tisch"/>
    <x v="817"/>
    <n v="121.18799999999999"/>
    <n v="13.362"/>
  </r>
  <r>
    <s v="TU-2015-JD5895134-42367"/>
    <x v="464"/>
    <x v="484"/>
    <n v="3"/>
    <x v="0"/>
    <s v="JD-5895134"/>
    <s v="Jonathan Doherty"/>
    <x v="1"/>
    <x v="5"/>
    <s v="Mamak"/>
    <s v="OFF-AP-4738"/>
    <x v="1"/>
    <s v="Werkzeug"/>
    <x v="818"/>
    <n v="209.76"/>
    <n v="29.76"/>
  </r>
  <r>
    <s v="TU-2015-JD5895134-42367"/>
    <x v="464"/>
    <x v="484"/>
    <n v="3"/>
    <x v="0"/>
    <s v="JD-5895134"/>
    <s v="Jonathan Doherty"/>
    <x v="1"/>
    <x v="5"/>
    <s v="Mamak"/>
    <s v="OFF-AR-5902"/>
    <x v="1"/>
    <s v="Kunst"/>
    <x v="819"/>
    <n v="40.415999999999997"/>
    <n v="31.344000000000001"/>
  </r>
  <r>
    <s v="TU-2015-JD5895134-42367"/>
    <x v="464"/>
    <x v="484"/>
    <n v="3"/>
    <x v="0"/>
    <s v="JD-5895134"/>
    <s v="Jonathan Doherty"/>
    <x v="1"/>
    <x v="5"/>
    <s v="Mamak"/>
    <s v="OFF-ST-5693"/>
    <x v="1"/>
    <s v="Lagerung"/>
    <x v="191"/>
    <n v="56.652000000000001"/>
    <n v="-4.1680000000000001"/>
  </r>
  <r>
    <s v="TU-2015-JD5895134-42367"/>
    <x v="464"/>
    <x v="484"/>
    <n v="3"/>
    <x v="0"/>
    <s v="JD-5895134"/>
    <s v="Jonathan Doherty"/>
    <x v="1"/>
    <x v="5"/>
    <s v="Mamak"/>
    <s v="OFF-EN-3106"/>
    <x v="1"/>
    <s v="Brief"/>
    <x v="691"/>
    <n v="9.8760000000000012"/>
    <n v="2.8639999999999999"/>
  </r>
  <r>
    <s v="TU-2015-AA315134-42367"/>
    <x v="464"/>
    <x v="485"/>
    <n v="6"/>
    <x v="1"/>
    <s v="AA-315134"/>
    <s v="Alex Avila"/>
    <x v="0"/>
    <x v="5"/>
    <s v="Etimesgut"/>
    <s v="OFF-BI-3727"/>
    <x v="1"/>
    <s v="Abdeckung"/>
    <x v="528"/>
    <n v="20.052000000000003"/>
    <n v="3.5779999999999998"/>
  </r>
  <r>
    <s v="TU-2015-MG8205134-42368"/>
    <x v="465"/>
    <x v="480"/>
    <n v="1"/>
    <x v="0"/>
    <s v="MG-8205134"/>
    <s v="Mitch Gastineau"/>
    <x v="1"/>
    <x v="19"/>
    <s v="Nazilli"/>
    <s v="OFF-ST-4266"/>
    <x v="1"/>
    <s v="Lagerung"/>
    <x v="373"/>
    <n v="165.864"/>
    <n v="14.036"/>
  </r>
  <r>
    <s v="TU-2015-FM4380134-42368"/>
    <x v="465"/>
    <x v="486"/>
    <n v="4"/>
    <x v="0"/>
    <s v="FM-4380134"/>
    <s v="Fred McMath"/>
    <x v="0"/>
    <x v="3"/>
    <s v="Torbalı"/>
    <s v="OFF-AR-3499"/>
    <x v="1"/>
    <s v="Kunst"/>
    <x v="268"/>
    <n v="18.528000000000002"/>
    <n v="5.7619999999999996"/>
  </r>
  <r>
    <s v="TU-2015-JL5235134-42368"/>
    <x v="465"/>
    <x v="484"/>
    <n v="2"/>
    <x v="0"/>
    <s v="JL-5235134"/>
    <s v="Janet Lee"/>
    <x v="0"/>
    <x v="18"/>
    <s v="Mezitli"/>
    <s v="TEC-PH-5335"/>
    <x v="2"/>
    <s v="Handy"/>
    <x v="820"/>
    <n v="135.672"/>
    <n v="35.707999999999998"/>
  </r>
  <r>
    <s v="TU-2015-VD11670134-42369"/>
    <x v="466"/>
    <x v="485"/>
    <n v="4"/>
    <x v="0"/>
    <s v="VD-11670134"/>
    <s v="Valerie Dominguez"/>
    <x v="0"/>
    <x v="13"/>
    <s v="Selçuklu"/>
    <s v="FUR-FU-6256"/>
    <x v="0"/>
    <s v="Möbel"/>
    <x v="821"/>
    <n v="173.76"/>
    <n v="17.36"/>
  </r>
  <r>
    <s v="TU-2015-VD11670134-42369"/>
    <x v="466"/>
    <x v="485"/>
    <n v="4"/>
    <x v="0"/>
    <s v="VD-11670134"/>
    <s v="Valerie Dominguez"/>
    <x v="0"/>
    <x v="13"/>
    <s v="Selçuklu"/>
    <s v="TEC-AC-5864"/>
    <x v="2"/>
    <s v="Accessoire"/>
    <x v="822"/>
    <n v="32.592000000000006"/>
    <n v="5.277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29FCD-BB5C-4B62-A633-C97778D275D3}" name="PivotTable1" cacheId="3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location ref="A1:B6" firstHeaderRow="1" firstDataRow="1" firstDataCol="1"/>
  <pivotFields count="20">
    <pivotField showAll="0"/>
    <pivotField axis="axisRow"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items count="58">
        <item x="10"/>
        <item x="32"/>
        <item x="2"/>
        <item x="40"/>
        <item x="42"/>
        <item x="5"/>
        <item x="26"/>
        <item x="50"/>
        <item x="19"/>
        <item x="8"/>
        <item x="38"/>
        <item x="48"/>
        <item x="43"/>
        <item x="0"/>
        <item x="6"/>
        <item x="14"/>
        <item x="25"/>
        <item x="31"/>
        <item x="45"/>
        <item x="49"/>
        <item x="17"/>
        <item x="36"/>
        <item x="1"/>
        <item x="27"/>
        <item x="54"/>
        <item x="4"/>
        <item x="3"/>
        <item x="15"/>
        <item x="56"/>
        <item x="46"/>
        <item x="55"/>
        <item x="7"/>
        <item x="37"/>
        <item x="28"/>
        <item x="16"/>
        <item x="13"/>
        <item x="44"/>
        <item x="21"/>
        <item x="29"/>
        <item x="24"/>
        <item x="18"/>
        <item x="20"/>
        <item x="30"/>
        <item x="39"/>
        <item x="35"/>
        <item x="41"/>
        <item x="12"/>
        <item x="23"/>
        <item x="53"/>
        <item x="51"/>
        <item x="9"/>
        <item x="11"/>
        <item x="22"/>
        <item x="52"/>
        <item x="33"/>
        <item x="34"/>
        <item x="47"/>
        <item t="default"/>
      </items>
    </pivotField>
    <pivotField showAll="0"/>
    <pivotField showAll="0"/>
    <pivotField showAll="0">
      <items count="4">
        <item x="1"/>
        <item x="0"/>
        <item x="2"/>
        <item t="default"/>
      </items>
    </pivotField>
    <pivotField showAll="0"/>
    <pivotField showAll="0"/>
    <pivotField dataField="1" numFmtId="166" showAll="0"/>
    <pivotField showAll="0"/>
    <pivotField showAll="0">
      <items count="7">
        <item sd="0" x="0"/>
        <item sd="0" x="1"/>
        <item sd="0" x="2"/>
        <item sd="0" x="3"/>
        <item sd="0" x="4"/>
        <item sd="0" x="5"/>
        <item t="default"/>
      </items>
    </pivotField>
    <pivotField showAll="0">
      <items count="8">
        <item sd="0" x="0"/>
        <item sd="0" x="1"/>
        <item sd="0" x="2"/>
        <item sd="0" x="3"/>
        <item sd="0" x="4"/>
        <item x="5"/>
        <item sd="0" x="6"/>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2">
    <field x="19"/>
    <field x="1"/>
  </rowFields>
  <rowItems count="5">
    <i>
      <x v="1"/>
    </i>
    <i>
      <x v="2"/>
    </i>
    <i>
      <x v="3"/>
    </i>
    <i>
      <x v="4"/>
    </i>
    <i t="grand">
      <x/>
    </i>
  </rowItems>
  <colItems count="1">
    <i/>
  </colItems>
  <dataFields count="1">
    <dataField name="Summe von Verkauf" fld="14" baseField="0" baseItem="0"/>
  </dataFields>
  <formats count="1">
    <format dxfId="52">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755D29-F97D-48B7-A4BF-D7513801C0CE}" name="PivotTable2" cacheId="3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1:B59" firstHeaderRow="1" firstDataRow="1" firstDataCol="1"/>
  <pivotFields count="20">
    <pivotField showAll="0"/>
    <pivotField numFmtId="14" showAll="0"/>
    <pivotField numFmtId="14" showAll="0"/>
    <pivotField showAll="0"/>
    <pivotField showAll="0"/>
    <pivotField showAll="0"/>
    <pivotField showAll="0"/>
    <pivotField showAll="0"/>
    <pivotField axis="axisRow" showAll="0">
      <items count="58">
        <item x="10"/>
        <item x="32"/>
        <item x="2"/>
        <item x="40"/>
        <item x="42"/>
        <item x="5"/>
        <item x="26"/>
        <item x="50"/>
        <item x="19"/>
        <item x="8"/>
        <item x="38"/>
        <item x="48"/>
        <item x="43"/>
        <item x="0"/>
        <item x="6"/>
        <item x="14"/>
        <item x="25"/>
        <item x="31"/>
        <item x="45"/>
        <item x="49"/>
        <item x="17"/>
        <item x="36"/>
        <item x="1"/>
        <item x="27"/>
        <item x="54"/>
        <item x="4"/>
        <item x="3"/>
        <item x="15"/>
        <item x="56"/>
        <item x="46"/>
        <item x="55"/>
        <item x="7"/>
        <item x="37"/>
        <item x="28"/>
        <item x="16"/>
        <item x="13"/>
        <item x="44"/>
        <item x="21"/>
        <item x="29"/>
        <item x="24"/>
        <item x="18"/>
        <item x="20"/>
        <item x="30"/>
        <item x="39"/>
        <item x="35"/>
        <item x="41"/>
        <item x="12"/>
        <item x="23"/>
        <item x="53"/>
        <item x="51"/>
        <item x="9"/>
        <item x="11"/>
        <item x="22"/>
        <item x="52"/>
        <item x="33"/>
        <item x="34"/>
        <item x="47"/>
        <item t="default"/>
      </items>
    </pivotField>
    <pivotField showAll="0"/>
    <pivotField showAll="0"/>
    <pivotField showAll="0">
      <items count="4">
        <item x="1"/>
        <item x="0"/>
        <item x="2"/>
        <item t="default"/>
      </items>
    </pivotField>
    <pivotField showAll="0"/>
    <pivotField showAll="0"/>
    <pivotField dataField="1" numFmtId="166" showAll="0"/>
    <pivotField showAll="0"/>
    <pivotField showAll="0" defaultSubtotal="0"/>
    <pivotField showAll="0" defaultSubtotal="0"/>
    <pivotField showAll="0" defaultSubtotal="0"/>
    <pivotField showAll="0" defaultSubtotal="0">
      <items count="7">
        <item x="0"/>
        <item x="1"/>
        <item x="2"/>
        <item x="3"/>
        <item x="4"/>
        <item x="5"/>
        <item x="6"/>
      </items>
    </pivotField>
  </pivotFields>
  <rowFields count="1">
    <field x="8"/>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Summe von Verkauf"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9ACD90-0B29-4CCB-A9ED-299E7A9CC1B4}" name="PivotTable1" cacheId="3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location ref="A3:B6" firstHeaderRow="1" firstDataRow="1" firstDataCol="1"/>
  <pivotFields count="20">
    <pivotField showAll="0"/>
    <pivotField numFmtId="14" showAll="0"/>
    <pivotField numFmtId="14" showAll="0"/>
    <pivotField showAll="0"/>
    <pivotField axis="axisRow" showAll="0">
      <items count="3">
        <item x="0"/>
        <item x="1"/>
        <item t="default"/>
      </items>
    </pivotField>
    <pivotField showAll="0"/>
    <pivotField showAll="0"/>
    <pivotField showAll="0"/>
    <pivotField showAll="0">
      <items count="58">
        <item x="10"/>
        <item x="32"/>
        <item x="2"/>
        <item x="40"/>
        <item x="42"/>
        <item x="5"/>
        <item x="26"/>
        <item x="50"/>
        <item x="19"/>
        <item x="8"/>
        <item x="38"/>
        <item x="48"/>
        <item x="43"/>
        <item x="0"/>
        <item x="6"/>
        <item x="14"/>
        <item x="25"/>
        <item x="31"/>
        <item x="45"/>
        <item x="49"/>
        <item x="17"/>
        <item x="36"/>
        <item x="1"/>
        <item x="27"/>
        <item x="54"/>
        <item x="4"/>
        <item x="3"/>
        <item x="15"/>
        <item x="56"/>
        <item x="46"/>
        <item x="55"/>
        <item x="7"/>
        <item x="37"/>
        <item x="28"/>
        <item x="16"/>
        <item x="13"/>
        <item x="44"/>
        <item x="21"/>
        <item x="29"/>
        <item x="24"/>
        <item x="18"/>
        <item x="20"/>
        <item x="30"/>
        <item x="39"/>
        <item x="35"/>
        <item x="41"/>
        <item x="12"/>
        <item x="23"/>
        <item x="53"/>
        <item x="51"/>
        <item x="9"/>
        <item x="11"/>
        <item x="22"/>
        <item x="52"/>
        <item x="33"/>
        <item x="34"/>
        <item x="47"/>
        <item t="default"/>
      </items>
    </pivotField>
    <pivotField showAll="0"/>
    <pivotField showAll="0"/>
    <pivotField showAll="0">
      <items count="4">
        <item x="1"/>
        <item x="0"/>
        <item x="2"/>
        <item t="default"/>
      </items>
    </pivotField>
    <pivotField showAll="0"/>
    <pivotField showAll="0"/>
    <pivotField dataField="1" numFmtId="166" showAll="0"/>
    <pivotField showAll="0"/>
    <pivotField showAll="0" defaultSubtotal="0"/>
    <pivotField showAll="0" defaultSubtotal="0"/>
    <pivotField showAll="0" defaultSubtotal="0"/>
    <pivotField showAll="0" defaultSubtotal="0">
      <items count="7">
        <item x="0"/>
        <item x="1"/>
        <item x="2"/>
        <item x="3"/>
        <item x="4"/>
        <item x="5"/>
        <item x="6"/>
      </items>
    </pivotField>
  </pivotFields>
  <rowFields count="1">
    <field x="4"/>
  </rowFields>
  <rowItems count="3">
    <i>
      <x/>
    </i>
    <i>
      <x v="1"/>
    </i>
    <i t="grand">
      <x/>
    </i>
  </rowItems>
  <colItems count="1">
    <i/>
  </colItems>
  <dataFields count="1">
    <dataField name="Anzahl von Verkauf" fld="14" subtotal="count" baseField="4"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BC034A-A47A-47B1-B015-FFF388F22EFB}" name="PivotTable2" cacheId="3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2:B6" firstHeaderRow="1" firstDataRow="1" firstDataCol="1"/>
  <pivotFields count="20">
    <pivotField showAll="0"/>
    <pivotField numFmtId="14" showAll="0"/>
    <pivotField numFmtId="14" showAll="0"/>
    <pivotField showAll="0"/>
    <pivotField showAll="0"/>
    <pivotField showAll="0"/>
    <pivotField showAll="0"/>
    <pivotField axis="axisRow" showAll="0">
      <items count="4">
        <item x="2"/>
        <item x="1"/>
        <item x="0"/>
        <item t="default"/>
      </items>
    </pivotField>
    <pivotField showAll="0">
      <items count="58">
        <item x="10"/>
        <item x="32"/>
        <item x="2"/>
        <item x="40"/>
        <item x="42"/>
        <item x="5"/>
        <item x="26"/>
        <item x="50"/>
        <item x="19"/>
        <item x="8"/>
        <item x="38"/>
        <item x="48"/>
        <item x="43"/>
        <item x="0"/>
        <item x="6"/>
        <item x="14"/>
        <item x="25"/>
        <item x="31"/>
        <item x="45"/>
        <item x="49"/>
        <item x="17"/>
        <item x="36"/>
        <item x="1"/>
        <item x="27"/>
        <item x="54"/>
        <item x="4"/>
        <item x="3"/>
        <item x="15"/>
        <item x="56"/>
        <item x="46"/>
        <item x="55"/>
        <item x="7"/>
        <item x="37"/>
        <item x="28"/>
        <item x="16"/>
        <item x="13"/>
        <item x="44"/>
        <item x="21"/>
        <item x="29"/>
        <item x="24"/>
        <item x="18"/>
        <item x="20"/>
        <item x="30"/>
        <item x="39"/>
        <item x="35"/>
        <item x="41"/>
        <item x="12"/>
        <item x="23"/>
        <item x="53"/>
        <item x="51"/>
        <item x="9"/>
        <item x="11"/>
        <item x="22"/>
        <item x="52"/>
        <item x="33"/>
        <item x="34"/>
        <item x="47"/>
        <item t="default"/>
      </items>
    </pivotField>
    <pivotField showAll="0"/>
    <pivotField showAll="0"/>
    <pivotField showAll="0">
      <items count="4">
        <item x="1"/>
        <item x="0"/>
        <item x="2"/>
        <item t="default"/>
      </items>
    </pivotField>
    <pivotField showAll="0"/>
    <pivotField showAll="0"/>
    <pivotField dataField="1" numFmtId="166" showAll="0"/>
    <pivotField showAll="0"/>
    <pivotField showAll="0" defaultSubtotal="0"/>
    <pivotField showAll="0" defaultSubtotal="0"/>
    <pivotField showAll="0" defaultSubtotal="0"/>
    <pivotField showAll="0" defaultSubtotal="0">
      <items count="7">
        <item x="0"/>
        <item x="1"/>
        <item x="2"/>
        <item x="3"/>
        <item x="4"/>
        <item x="5"/>
        <item x="6"/>
      </items>
    </pivotField>
  </pivotFields>
  <rowFields count="1">
    <field x="7"/>
  </rowFields>
  <rowItems count="4">
    <i>
      <x/>
    </i>
    <i>
      <x v="1"/>
    </i>
    <i>
      <x v="2"/>
    </i>
    <i t="grand">
      <x/>
    </i>
  </rowItems>
  <colItems count="1">
    <i/>
  </colItems>
  <dataFields count="1">
    <dataField name="Summe von Verkauf" fld="14" baseField="0" baseItem="0" numFmtId="167"/>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14FF86-D4F3-4D98-B8E0-193507E27DC4}" name="PivotTable5" cacheId="3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1:B825" firstHeaderRow="1" firstDataRow="1" firstDataCol="1"/>
  <pivotFields count="20">
    <pivotField showAll="0"/>
    <pivotField numFmtId="14" showAll="0"/>
    <pivotField numFmtId="14" showAll="0"/>
    <pivotField showAll="0"/>
    <pivotField showAll="0"/>
    <pivotField showAll="0"/>
    <pivotField showAll="0"/>
    <pivotField showAll="0"/>
    <pivotField showAll="0">
      <items count="58">
        <item x="10"/>
        <item x="32"/>
        <item x="2"/>
        <item x="40"/>
        <item x="42"/>
        <item x="5"/>
        <item x="26"/>
        <item x="50"/>
        <item x="19"/>
        <item x="8"/>
        <item x="38"/>
        <item x="48"/>
        <item x="43"/>
        <item x="0"/>
        <item x="6"/>
        <item x="14"/>
        <item x="25"/>
        <item x="31"/>
        <item x="45"/>
        <item x="49"/>
        <item x="17"/>
        <item x="36"/>
        <item x="1"/>
        <item x="27"/>
        <item x="54"/>
        <item x="4"/>
        <item x="3"/>
        <item x="15"/>
        <item x="56"/>
        <item x="46"/>
        <item x="55"/>
        <item x="7"/>
        <item x="37"/>
        <item x="28"/>
        <item x="16"/>
        <item x="13"/>
        <item x="44"/>
        <item x="21"/>
        <item x="29"/>
        <item x="24"/>
        <item x="18"/>
        <item x="20"/>
        <item x="30"/>
        <item x="39"/>
        <item x="35"/>
        <item x="41"/>
        <item x="12"/>
        <item x="23"/>
        <item x="53"/>
        <item x="51"/>
        <item x="9"/>
        <item x="11"/>
        <item x="22"/>
        <item x="52"/>
        <item x="33"/>
        <item x="34"/>
        <item x="47"/>
        <item t="default"/>
      </items>
    </pivotField>
    <pivotField showAll="0"/>
    <pivotField showAll="0"/>
    <pivotField showAll="0">
      <items count="4">
        <item x="1"/>
        <item x="0"/>
        <item x="2"/>
        <item t="default"/>
      </items>
    </pivotField>
    <pivotField showAll="0"/>
    <pivotField axis="axisRow" showAll="0">
      <items count="824">
        <item x="699"/>
        <item x="252"/>
        <item x="217"/>
        <item x="683"/>
        <item x="394"/>
        <item x="580"/>
        <item x="526"/>
        <item x="220"/>
        <item x="641"/>
        <item x="128"/>
        <item x="267"/>
        <item x="672"/>
        <item x="523"/>
        <item x="586"/>
        <item x="710"/>
        <item x="488"/>
        <item x="142"/>
        <item x="511"/>
        <item x="358"/>
        <item x="439"/>
        <item x="503"/>
        <item x="558"/>
        <item x="227"/>
        <item x="24"/>
        <item x="52"/>
        <item x="28"/>
        <item x="209"/>
        <item x="82"/>
        <item x="125"/>
        <item x="3"/>
        <item x="628"/>
        <item x="5"/>
        <item x="450"/>
        <item x="665"/>
        <item x="379"/>
        <item x="13"/>
        <item x="153"/>
        <item x="365"/>
        <item x="302"/>
        <item x="551"/>
        <item x="808"/>
        <item x="384"/>
        <item x="231"/>
        <item x="460"/>
        <item x="33"/>
        <item x="101"/>
        <item x="631"/>
        <item x="398"/>
        <item x="386"/>
        <item x="658"/>
        <item x="691"/>
        <item x="616"/>
        <item x="763"/>
        <item x="711"/>
        <item x="335"/>
        <item x="789"/>
        <item x="226"/>
        <item x="489"/>
        <item x="425"/>
        <item x="402"/>
        <item x="120"/>
        <item x="499"/>
        <item x="415"/>
        <item x="279"/>
        <item x="152"/>
        <item x="330"/>
        <item x="455"/>
        <item x="721"/>
        <item x="109"/>
        <item x="159"/>
        <item x="695"/>
        <item x="239"/>
        <item x="524"/>
        <item x="582"/>
        <item x="647"/>
        <item x="727"/>
        <item x="477"/>
        <item x="553"/>
        <item x="141"/>
        <item x="67"/>
        <item x="20"/>
        <item x="181"/>
        <item x="400"/>
        <item x="163"/>
        <item x="817"/>
        <item x="48"/>
        <item x="440"/>
        <item x="293"/>
        <item x="505"/>
        <item x="62"/>
        <item x="388"/>
        <item x="77"/>
        <item x="328"/>
        <item x="719"/>
        <item x="41"/>
        <item x="464"/>
        <item x="814"/>
        <item x="282"/>
        <item x="688"/>
        <item x="179"/>
        <item x="726"/>
        <item x="731"/>
        <item x="140"/>
        <item x="608"/>
        <item x="308"/>
        <item x="148"/>
        <item x="802"/>
        <item x="74"/>
        <item x="585"/>
        <item x="760"/>
        <item x="474"/>
        <item x="718"/>
        <item x="110"/>
        <item x="213"/>
        <item x="25"/>
        <item x="305"/>
        <item x="645"/>
        <item x="174"/>
        <item x="469"/>
        <item x="321"/>
        <item x="123"/>
        <item x="739"/>
        <item x="487"/>
        <item x="369"/>
        <item x="307"/>
        <item x="175"/>
        <item x="646"/>
        <item x="92"/>
        <item x="772"/>
        <item x="268"/>
        <item x="399"/>
        <item x="383"/>
        <item x="538"/>
        <item x="473"/>
        <item x="270"/>
        <item x="201"/>
        <item x="776"/>
        <item x="627"/>
        <item x="791"/>
        <item x="604"/>
        <item x="356"/>
        <item x="596"/>
        <item x="497"/>
        <item x="346"/>
        <item x="324"/>
        <item x="391"/>
        <item x="160"/>
        <item x="200"/>
        <item x="470"/>
        <item x="805"/>
        <item x="315"/>
        <item x="563"/>
        <item x="564"/>
        <item x="435"/>
        <item x="354"/>
        <item x="682"/>
        <item x="745"/>
        <item x="295"/>
        <item x="222"/>
        <item x="441"/>
        <item x="38"/>
        <item x="549"/>
        <item x="670"/>
        <item x="669"/>
        <item x="569"/>
        <item x="203"/>
        <item x="626"/>
        <item x="468"/>
        <item x="387"/>
        <item x="764"/>
        <item x="508"/>
        <item x="298"/>
        <item x="218"/>
        <item x="430"/>
        <item x="299"/>
        <item x="214"/>
        <item x="537"/>
        <item x="792"/>
        <item x="615"/>
        <item x="397"/>
        <item x="576"/>
        <item x="752"/>
        <item x="114"/>
        <item x="351"/>
        <item x="700"/>
        <item x="703"/>
        <item x="185"/>
        <item x="697"/>
        <item x="806"/>
        <item x="813"/>
        <item x="61"/>
        <item x="291"/>
        <item x="779"/>
        <item x="366"/>
        <item x="237"/>
        <item x="666"/>
        <item x="57"/>
        <item x="119"/>
        <item x="492"/>
        <item x="724"/>
        <item x="723"/>
        <item x="715"/>
        <item x="528"/>
        <item x="452"/>
        <item x="816"/>
        <item x="713"/>
        <item x="317"/>
        <item x="496"/>
        <item x="781"/>
        <item x="59"/>
        <item x="190"/>
        <item x="442"/>
        <item x="208"/>
        <item x="244"/>
        <item x="742"/>
        <item x="681"/>
        <item x="810"/>
        <item x="121"/>
        <item x="632"/>
        <item x="278"/>
        <item x="292"/>
        <item x="288"/>
        <item x="381"/>
        <item x="602"/>
        <item x="493"/>
        <item x="423"/>
        <item x="622"/>
        <item x="562"/>
        <item x="157"/>
        <item x="95"/>
        <item x="741"/>
        <item x="757"/>
        <item x="246"/>
        <item x="19"/>
        <item x="364"/>
        <item x="577"/>
        <item x="178"/>
        <item x="733"/>
        <item x="457"/>
        <item x="559"/>
        <item x="421"/>
        <item x="90"/>
        <item x="595"/>
        <item x="768"/>
        <item x="547"/>
        <item x="287"/>
        <item x="412"/>
        <item x="420"/>
        <item x="413"/>
        <item x="262"/>
        <item x="331"/>
        <item x="147"/>
        <item x="753"/>
        <item x="785"/>
        <item x="360"/>
        <item x="15"/>
        <item x="603"/>
        <item x="372"/>
        <item x="561"/>
        <item x="196"/>
        <item x="49"/>
        <item x="756"/>
        <item x="807"/>
        <item x="29"/>
        <item x="94"/>
        <item x="272"/>
        <item x="296"/>
        <item x="486"/>
        <item x="531"/>
        <item x="260"/>
        <item x="601"/>
        <item x="225"/>
        <item x="273"/>
        <item x="264"/>
        <item x="228"/>
        <item x="108"/>
        <item x="436"/>
        <item x="501"/>
        <item x="248"/>
        <item x="363"/>
        <item x="416"/>
        <item x="530"/>
        <item x="656"/>
        <item x="395"/>
        <item x="405"/>
        <item x="31"/>
        <item x="243"/>
        <item x="799"/>
        <item x="650"/>
        <item x="514"/>
        <item x="143"/>
        <item x="63"/>
        <item x="73"/>
        <item x="426"/>
        <item x="224"/>
        <item x="385"/>
        <item x="803"/>
        <item x="131"/>
        <item x="355"/>
        <item x="318"/>
        <item x="614"/>
        <item x="258"/>
        <item x="374"/>
        <item x="418"/>
        <item x="83"/>
        <item x="667"/>
        <item x="714"/>
        <item x="566"/>
        <item x="801"/>
        <item x="263"/>
        <item x="37"/>
        <item x="607"/>
        <item x="375"/>
        <item x="787"/>
        <item x="712"/>
        <item x="424"/>
        <item x="574"/>
        <item x="625"/>
        <item x="98"/>
        <item x="85"/>
        <item x="709"/>
        <item x="1"/>
        <item x="65"/>
        <item x="570"/>
        <item x="44"/>
        <item x="40"/>
        <item x="542"/>
        <item x="64"/>
        <item x="373"/>
        <item x="532"/>
        <item x="197"/>
        <item x="677"/>
        <item x="773"/>
        <item x="145"/>
        <item x="250"/>
        <item x="751"/>
        <item x="167"/>
        <item x="467"/>
        <item x="536"/>
        <item x="71"/>
        <item x="283"/>
        <item x="207"/>
        <item x="242"/>
        <item x="507"/>
        <item x="746"/>
        <item x="337"/>
        <item x="771"/>
        <item x="154"/>
        <item x="737"/>
        <item x="454"/>
        <item x="456"/>
        <item x="347"/>
        <item x="599"/>
        <item x="380"/>
        <item x="376"/>
        <item x="770"/>
        <item x="554"/>
        <item x="422"/>
        <item x="392"/>
        <item x="635"/>
        <item x="36"/>
        <item x="427"/>
        <item x="319"/>
        <item x="525"/>
        <item x="9"/>
        <item x="535"/>
        <item x="66"/>
        <item x="332"/>
        <item x="758"/>
        <item x="345"/>
        <item x="245"/>
        <item x="534"/>
        <item x="11"/>
        <item x="103"/>
        <item x="624"/>
        <item x="611"/>
        <item x="685"/>
        <item x="812"/>
        <item x="589"/>
        <item x="407"/>
        <item x="520"/>
        <item x="517"/>
        <item x="509"/>
        <item x="122"/>
        <item x="161"/>
        <item x="276"/>
        <item x="811"/>
        <item x="504"/>
        <item x="730"/>
        <item x="540"/>
        <item x="202"/>
        <item x="150"/>
        <item x="322"/>
        <item x="693"/>
        <item x="762"/>
        <item x="448"/>
        <item x="334"/>
        <item x="176"/>
        <item x="333"/>
        <item x="247"/>
        <item x="362"/>
        <item x="165"/>
        <item x="32"/>
        <item x="782"/>
        <item x="301"/>
        <item x="169"/>
        <item x="495"/>
        <item x="795"/>
        <item x="686"/>
        <item x="662"/>
        <item x="253"/>
        <item x="588"/>
        <item x="556"/>
        <item x="698"/>
        <item x="609"/>
        <item x="89"/>
        <item x="638"/>
        <item x="78"/>
        <item x="462"/>
        <item x="818"/>
        <item x="652"/>
        <item x="124"/>
        <item x="53"/>
        <item x="729"/>
        <item x="510"/>
        <item x="475"/>
        <item x="512"/>
        <item x="338"/>
        <item x="277"/>
        <item x="91"/>
        <item x="433"/>
        <item x="754"/>
        <item x="443"/>
        <item x="766"/>
        <item x="280"/>
        <item x="274"/>
        <item x="476"/>
        <item x="798"/>
        <item x="775"/>
        <item x="732"/>
        <item x="162"/>
        <item x="593"/>
        <item x="30"/>
        <item x="189"/>
        <item x="432"/>
        <item x="215"/>
        <item x="636"/>
        <item x="734"/>
        <item x="100"/>
        <item x="194"/>
        <item x="649"/>
        <item x="326"/>
        <item x="755"/>
        <item x="793"/>
        <item x="543"/>
        <item x="236"/>
        <item x="359"/>
        <item x="736"/>
        <item x="513"/>
        <item x="27"/>
        <item x="584"/>
        <item x="144"/>
        <item x="546"/>
        <item x="581"/>
        <item x="518"/>
        <item x="704"/>
        <item x="706"/>
        <item x="453"/>
        <item x="173"/>
        <item x="313"/>
        <item x="136"/>
        <item x="696"/>
        <item x="342"/>
        <item x="657"/>
        <item x="286"/>
        <item x="458"/>
        <item x="637"/>
        <item x="790"/>
        <item x="137"/>
        <item x="707"/>
        <item x="516"/>
        <item x="640"/>
        <item x="498"/>
        <item x="261"/>
        <item x="285"/>
        <item x="617"/>
        <item x="565"/>
        <item x="769"/>
        <item x="284"/>
        <item x="694"/>
        <item x="249"/>
        <item x="255"/>
        <item x="290"/>
        <item x="219"/>
        <item x="46"/>
        <item x="192"/>
        <item x="311"/>
        <item x="629"/>
        <item x="759"/>
        <item x="339"/>
        <item x="348"/>
        <item x="796"/>
        <item x="644"/>
        <item x="187"/>
        <item x="692"/>
        <item x="548"/>
        <item x="590"/>
        <item x="767"/>
        <item x="620"/>
        <item x="705"/>
        <item x="788"/>
        <item x="87"/>
        <item x="491"/>
        <item x="661"/>
        <item x="573"/>
        <item x="76"/>
        <item x="170"/>
        <item x="529"/>
        <item x="134"/>
        <item x="42"/>
        <item x="478"/>
        <item x="539"/>
        <item x="349"/>
        <item x="568"/>
        <item x="97"/>
        <item x="552"/>
        <item x="75"/>
        <item x="17"/>
        <item x="794"/>
        <item x="610"/>
        <item x="820"/>
        <item x="352"/>
        <item x="612"/>
        <item x="310"/>
        <item x="463"/>
        <item x="522"/>
        <item x="393"/>
        <item x="269"/>
        <item x="687"/>
        <item x="309"/>
        <item x="676"/>
        <item x="550"/>
        <item x="600"/>
        <item x="728"/>
        <item x="221"/>
        <item x="659"/>
        <item x="410"/>
        <item x="587"/>
        <item x="466"/>
        <item x="320"/>
        <item x="341"/>
        <item x="126"/>
        <item x="10"/>
        <item x="117"/>
        <item x="69"/>
        <item x="115"/>
        <item x="81"/>
        <item x="749"/>
        <item x="216"/>
        <item x="660"/>
        <item x="639"/>
        <item x="206"/>
        <item x="112"/>
        <item x="22"/>
        <item x="6"/>
        <item x="648"/>
        <item x="780"/>
        <item x="254"/>
        <item x="684"/>
        <item x="168"/>
        <item x="235"/>
        <item x="184"/>
        <item x="461"/>
        <item x="678"/>
        <item x="403"/>
        <item x="743"/>
        <item x="521"/>
        <item x="232"/>
        <item x="515"/>
        <item x="361"/>
        <item x="579"/>
        <item x="257"/>
        <item x="465"/>
        <item x="166"/>
        <item x="738"/>
        <item x="484"/>
        <item x="88"/>
        <item x="675"/>
        <item x="251"/>
        <item x="300"/>
        <item x="199"/>
        <item x="16"/>
        <item x="21"/>
        <item x="93"/>
        <item x="716"/>
        <item x="281"/>
        <item x="702"/>
        <item x="191"/>
        <item x="370"/>
        <item x="104"/>
        <item x="815"/>
        <item x="409"/>
        <item x="314"/>
        <item x="55"/>
        <item x="482"/>
        <item x="344"/>
        <item x="14"/>
        <item x="597"/>
        <item x="99"/>
        <item x="275"/>
        <item x="673"/>
        <item x="689"/>
        <item x="234"/>
        <item x="557"/>
        <item x="408"/>
        <item x="722"/>
        <item x="156"/>
        <item x="690"/>
        <item x="139"/>
        <item x="747"/>
        <item x="229"/>
        <item x="571"/>
        <item x="312"/>
        <item x="592"/>
        <item x="7"/>
        <item x="177"/>
        <item x="0"/>
        <item x="195"/>
        <item x="155"/>
        <item x="256"/>
        <item x="449"/>
        <item x="105"/>
        <item x="630"/>
        <item x="149"/>
        <item x="151"/>
        <item x="212"/>
        <item x="583"/>
        <item x="701"/>
        <item x="240"/>
        <item x="444"/>
        <item x="401"/>
        <item x="367"/>
        <item x="113"/>
        <item x="414"/>
        <item x="490"/>
        <item x="130"/>
        <item x="748"/>
        <item x="744"/>
        <item x="266"/>
        <item x="118"/>
        <item x="654"/>
        <item x="419"/>
        <item x="382"/>
        <item x="822"/>
        <item x="343"/>
        <item x="618"/>
        <item x="800"/>
        <item x="605"/>
        <item x="80"/>
        <item x="481"/>
        <item x="193"/>
        <item x="483"/>
        <item x="43"/>
        <item x="294"/>
        <item x="446"/>
        <item x="158"/>
        <item x="668"/>
        <item x="138"/>
        <item x="479"/>
        <item x="182"/>
        <item x="606"/>
        <item x="198"/>
        <item x="35"/>
        <item x="819"/>
        <item x="527"/>
        <item x="47"/>
        <item x="265"/>
        <item x="417"/>
        <item x="708"/>
        <item x="633"/>
        <item x="533"/>
        <item x="18"/>
        <item x="304"/>
        <item x="761"/>
        <item x="765"/>
        <item x="107"/>
        <item x="619"/>
        <item x="594"/>
        <item x="51"/>
        <item x="111"/>
        <item x="327"/>
        <item x="651"/>
        <item x="480"/>
        <item x="371"/>
        <item x="555"/>
        <item x="725"/>
        <item x="211"/>
        <item x="663"/>
        <item x="750"/>
        <item x="79"/>
        <item x="39"/>
        <item x="26"/>
        <item x="316"/>
        <item x="132"/>
        <item x="259"/>
        <item x="72"/>
        <item x="54"/>
        <item x="180"/>
        <item x="116"/>
        <item x="777"/>
        <item x="377"/>
        <item x="183"/>
        <item x="784"/>
        <item x="188"/>
        <item x="2"/>
        <item x="8"/>
        <item x="172"/>
        <item x="720"/>
        <item x="447"/>
        <item x="164"/>
        <item x="12"/>
        <item x="735"/>
        <item x="575"/>
        <item x="674"/>
        <item x="86"/>
        <item x="664"/>
        <item x="4"/>
        <item x="205"/>
        <item x="390"/>
        <item x="34"/>
        <item x="23"/>
        <item x="560"/>
        <item x="404"/>
        <item x="133"/>
        <item x="323"/>
        <item x="84"/>
        <item x="329"/>
        <item x="485"/>
        <item x="223"/>
        <item x="306"/>
        <item x="102"/>
        <item x="519"/>
        <item x="717"/>
        <item x="70"/>
        <item x="653"/>
        <item x="494"/>
        <item x="545"/>
        <item x="129"/>
        <item x="804"/>
        <item x="500"/>
        <item x="544"/>
        <item x="472"/>
        <item x="406"/>
        <item x="60"/>
        <item x="506"/>
        <item x="135"/>
        <item x="340"/>
        <item x="451"/>
        <item x="230"/>
        <item x="241"/>
        <item x="621"/>
        <item x="809"/>
        <item x="680"/>
        <item x="303"/>
        <item x="438"/>
        <item x="389"/>
        <item x="567"/>
        <item x="786"/>
        <item x="378"/>
        <item x="350"/>
        <item x="204"/>
        <item x="271"/>
        <item x="642"/>
        <item x="431"/>
        <item x="411"/>
        <item x="58"/>
        <item x="437"/>
        <item x="643"/>
        <item x="502"/>
        <item x="591"/>
        <item x="598"/>
        <item x="578"/>
        <item x="623"/>
        <item x="655"/>
        <item x="297"/>
        <item x="106"/>
        <item x="541"/>
        <item x="821"/>
        <item x="210"/>
        <item x="353"/>
        <item x="186"/>
        <item x="679"/>
        <item x="325"/>
        <item x="774"/>
        <item x="50"/>
        <item x="146"/>
        <item x="357"/>
        <item x="56"/>
        <item x="289"/>
        <item x="238"/>
        <item x="429"/>
        <item x="797"/>
        <item x="671"/>
        <item x="368"/>
        <item x="428"/>
        <item x="613"/>
        <item x="127"/>
        <item x="634"/>
        <item x="396"/>
        <item x="171"/>
        <item x="572"/>
        <item x="740"/>
        <item x="336"/>
        <item x="434"/>
        <item x="459"/>
        <item x="68"/>
        <item x="45"/>
        <item x="778"/>
        <item x="471"/>
        <item x="233"/>
        <item x="96"/>
        <item x="445"/>
        <item x="783"/>
        <item t="default"/>
      </items>
    </pivotField>
    <pivotField dataField="1" numFmtId="166" showAll="0"/>
    <pivotField showAll="0"/>
    <pivotField showAll="0" defaultSubtotal="0"/>
    <pivotField showAll="0" defaultSubtotal="0"/>
    <pivotField showAll="0" defaultSubtotal="0"/>
    <pivotField showAll="0" defaultSubtotal="0">
      <items count="7">
        <item x="0"/>
        <item x="1"/>
        <item x="2"/>
        <item x="3"/>
        <item x="4"/>
        <item x="5"/>
        <item x="6"/>
      </items>
    </pivotField>
  </pivotFields>
  <rowFields count="1">
    <field x="13"/>
  </rowFields>
  <rowItems count="82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t="grand">
      <x/>
    </i>
  </rowItems>
  <colItems count="1">
    <i/>
  </colItems>
  <dataFields count="1">
    <dataField name="Summe von Verkauf" fld="14" baseField="13"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Versand_leistung" xr10:uid="{CA0EC422-E4FD-45C4-AE27-D4D0875A1754}" sourceName="Versand_leistung">
  <pivotTables>
    <pivotTable tabId="3" name="PivotTable1"/>
  </pivotTables>
  <data>
    <tabular pivotCacheId="7957277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tadt" xr10:uid="{8911C964-E785-4115-A077-4884BD6B98EA}" sourceName="Stadt">
  <pivotTables>
    <pivotTable tabId="3" name="PivotTable1"/>
    <pivotTable tabId="7" name="PivotTable2"/>
    <pivotTable tabId="8" name="PivotTable5"/>
    <pivotTable tabId="4" name="PivotTable2"/>
    <pivotTable tabId="5" name="PivotTable1"/>
  </pivotTables>
  <data>
    <tabular pivotCacheId="795727772">
      <items count="57">
        <i x="10" s="1"/>
        <i x="32" s="1"/>
        <i x="2" s="1"/>
        <i x="40" s="1"/>
        <i x="42" s="1"/>
        <i x="5" s="1"/>
        <i x="26" s="1"/>
        <i x="50" s="1"/>
        <i x="19" s="1"/>
        <i x="8" s="1"/>
        <i x="38" s="1"/>
        <i x="48" s="1"/>
        <i x="43" s="1"/>
        <i x="0" s="1"/>
        <i x="6" s="1"/>
        <i x="14" s="1"/>
        <i x="25" s="1"/>
        <i x="31" s="1"/>
        <i x="45" s="1"/>
        <i x="49" s="1"/>
        <i x="17" s="1"/>
        <i x="36" s="1"/>
        <i x="1" s="1"/>
        <i x="27" s="1"/>
        <i x="54" s="1"/>
        <i x="4" s="1"/>
        <i x="3" s="1"/>
        <i x="15" s="1"/>
        <i x="56" s="1"/>
        <i x="46" s="1"/>
        <i x="55" s="1"/>
        <i x="7" s="1"/>
        <i x="37" s="1"/>
        <i x="28" s="1"/>
        <i x="16" s="1"/>
        <i x="13" s="1"/>
        <i x="44" s="1"/>
        <i x="21" s="1"/>
        <i x="29" s="1"/>
        <i x="24" s="1"/>
        <i x="18" s="1"/>
        <i x="20" s="1"/>
        <i x="30" s="1"/>
        <i x="39" s="1"/>
        <i x="35" s="1"/>
        <i x="41" s="1"/>
        <i x="12" s="1"/>
        <i x="23" s="1"/>
        <i x="53" s="1"/>
        <i x="51" s="1"/>
        <i x="9" s="1"/>
        <i x="11" s="1"/>
        <i x="22" s="1"/>
        <i x="52" s="1"/>
        <i x="33" s="1"/>
        <i x="34" s="1"/>
        <i x="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Kategorie" xr10:uid="{BD63AF43-0AB6-424A-A9EB-F87C634561E9}" sourceName="Kategorie">
  <pivotTables>
    <pivotTable tabId="3" name="PivotTable1"/>
    <pivotTable tabId="7" name="PivotTable2"/>
    <pivotTable tabId="8" name="PivotTable5"/>
    <pivotTable tabId="4" name="PivotTable2"/>
    <pivotTable tabId="5" name="PivotTable1"/>
  </pivotTables>
  <data>
    <tabular pivotCacheId="795727772">
      <items count="3">
        <i x="1" s="1"/>
        <i x="0"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e2" xr10:uid="{9F733686-A240-4877-8B80-29CF6050599E}" sourceName="Jahre2">
  <pivotTables>
    <pivotTable tabId="3" name="PivotTable1"/>
    <pivotTable tabId="7" name="PivotTable2"/>
    <pivotTable tabId="8" name="PivotTable5"/>
    <pivotTable tabId="4" name="PivotTable2"/>
    <pivotTable tabId="5" name="PivotTable1"/>
  </pivotTables>
  <data>
    <tabular pivotCacheId="795727772">
      <items count="7">
        <i x="1" s="1"/>
        <i x="2" s="1"/>
        <i x="3" s="1"/>
        <i x="4" s="1"/>
        <i x="0" s="1" nd="1"/>
        <i x="6"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rsand_leistung" xr10:uid="{D776884D-6146-4127-83AC-D1983F3E8BEC}" cache="Datenschnitt_Versand_leistung" caption="Versand_leistung" style="SlicerStyleDark1" rowHeight="241300"/>
  <slicer name="Stadt" xr10:uid="{A6F49872-3FA2-4ECF-BEBD-5FBB64B7D3F5}" cache="Datenschnitt_Stadt" caption="Stadt" style="SlicerStyleDark1" rowHeight="241300"/>
  <slicer name="Kategorie" xr10:uid="{CBAD8799-B74C-49D1-89B6-CCAF0D4EF4DD}" cache="Datenschnitt_Kategorie" caption="Kategorie" style="SlicerStyleDark1" rowHeight="241300"/>
  <slicer name="Jahre2" xr10:uid="{45C3C78A-C9F1-448C-99B4-2424E741393E}" cache="Datenschnitt_Jahre2" caption="Jahre"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BE9CB6-9E1D-4C63-8769-5D78A0EED6D4}" name="Orders_Data" displayName="Orders_Data" ref="A1:P1170" totalsRowShown="0" headerRowDxfId="68" dataDxfId="67">
  <autoFilter ref="A1:P1170" xr:uid="{0BBE9CB6-9E1D-4C63-8769-5D78A0EED6D4}"/>
  <tableColumns count="16">
    <tableColumn id="1" xr3:uid="{938459ED-1E5F-48A1-820F-D5CE5D898990}" name="Bestellung ID" dataDxfId="66"/>
    <tableColumn id="2" xr3:uid="{DFB23583-3D57-4F56-AFEE-475F1E04BFE9}" name="Bestellung_Datum" dataDxfId="65"/>
    <tableColumn id="3" xr3:uid="{3A4F5C0F-043F-494F-AEF7-4278A9474034}" name="Versanddatum" dataDxfId="64"/>
    <tableColumn id="15" xr3:uid="{268F6F7E-8B12-4E34-9A53-F9B3B3C0270F}" name="Versanddauer" dataDxfId="51">
      <calculatedColumnFormula>Orders_Data[[#This Row],[Versanddatum]]-Orders_Data[[#This Row],[Bestellung_Datum]]</calculatedColumnFormula>
    </tableColumn>
    <tableColumn id="16" xr3:uid="{5EDF0E08-1307-4AAD-83D2-FF0DB3193E4A}" name="Versand_leistung" dataDxfId="50">
      <calculatedColumnFormula>IF(Orders_Data[[#This Row],[Versanddauer]]&gt;4,"Verspätet","Pünktlich")</calculatedColumnFormula>
    </tableColumn>
    <tableColumn id="4" xr3:uid="{98CD4201-E2BC-410A-8883-9D77F127FED4}" name="Kunden ID" dataDxfId="63"/>
    <tableColumn id="5" xr3:uid="{CCE9215A-394B-46D0-8C45-47585985147C}" name="Kunden Name" dataDxfId="62"/>
    <tableColumn id="6" xr3:uid="{DFC4F14D-A1E6-463C-8203-C2C9852855A9}" name="Segment" dataDxfId="61"/>
    <tableColumn id="7" xr3:uid="{6FE458A4-219C-4A88-B2F9-88C14F3EC80C}" name="Stadt" dataDxfId="60"/>
    <tableColumn id="8" xr3:uid="{FF5A4AF3-8463-4F60-9A92-DF5488F8F903}" name="Landkreis" dataDxfId="59"/>
    <tableColumn id="9" xr3:uid="{F39ACD05-F566-4DC7-92B4-59CE2C6B9363}" name="Produkt ID" dataDxfId="58"/>
    <tableColumn id="10" xr3:uid="{72FA5AEC-37D5-4C2F-B6C7-BFEDABD2488F}" name="Kategorie" dataDxfId="57"/>
    <tableColumn id="11" xr3:uid="{27C3D618-3989-439C-9D90-18018EB16D8C}" name="Sub Kategorie" dataDxfId="56"/>
    <tableColumn id="12" xr3:uid="{78297E13-C6EB-4A6A-B2A8-C50EB7FC20BE}" name="Produkt Name" dataDxfId="55"/>
    <tableColumn id="13" xr3:uid="{15473AEC-8CC4-4B6E-84F6-C26977A7E7D9}" name="Verkauf" dataDxfId="54"/>
    <tableColumn id="14" xr3:uid="{01CC7573-B8B0-44B8-B80F-FC159C1C3DEE}" name="Gewinn" dataDxfId="53"/>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771A4-2049-4F8E-BC0C-29A523DBDE69}">
  <dimension ref="A1"/>
  <sheetViews>
    <sheetView tabSelected="1" zoomScaleNormal="100" workbookViewId="0">
      <selection activeCell="H15" sqref="H15"/>
    </sheetView>
  </sheetViews>
  <sheetFormatPr baseColWidth="10" defaultRowHeight="15" x14ac:dyDescent="0.25"/>
  <sheetData/>
  <pageMargins left="0.7" right="0.7" top="0.78740157499999996" bottom="0.78740157499999996"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B17D2-60D7-48D1-A9F7-637D5B5596F7}">
  <dimension ref="A1:P1379"/>
  <sheetViews>
    <sheetView zoomScale="93" workbookViewId="0">
      <selection activeCell="E3" sqref="E3"/>
    </sheetView>
  </sheetViews>
  <sheetFormatPr baseColWidth="10" defaultColWidth="10.85546875" defaultRowHeight="15" x14ac:dyDescent="0.25"/>
  <cols>
    <col min="1" max="1" width="27" style="6" bestFit="1" customWidth="1"/>
    <col min="2" max="2" width="20.85546875" style="6" customWidth="1"/>
    <col min="3" max="3" width="17.140625" style="6" customWidth="1"/>
    <col min="4" max="5" width="15.42578125" style="6" customWidth="1"/>
    <col min="6" max="6" width="13" style="6" customWidth="1"/>
    <col min="7" max="7" width="19" style="6" bestFit="1" customWidth="1"/>
    <col min="8" max="8" width="11.7109375" style="6" customWidth="1"/>
    <col min="9" max="9" width="10.85546875" style="6"/>
    <col min="10" max="10" width="12.28515625" style="6" customWidth="1"/>
    <col min="11" max="11" width="13.140625" style="6" customWidth="1"/>
    <col min="12" max="12" width="16.28515625" style="6" bestFit="1" customWidth="1"/>
    <col min="13" max="13" width="17.42578125" style="6" bestFit="1" customWidth="1"/>
    <col min="14" max="14" width="49" style="6" bestFit="1" customWidth="1"/>
    <col min="15" max="15" width="10.85546875" style="10"/>
    <col min="16" max="16" width="10.85546875" style="11"/>
    <col min="17" max="16384" width="10.85546875" style="6"/>
  </cols>
  <sheetData>
    <row r="1" spans="1:16" s="5" customFormat="1" ht="15.75" x14ac:dyDescent="0.25">
      <c r="A1" s="1" t="s">
        <v>0</v>
      </c>
      <c r="B1" s="2" t="s">
        <v>3335</v>
      </c>
      <c r="C1" s="2" t="s">
        <v>1</v>
      </c>
      <c r="D1" s="2" t="s">
        <v>3336</v>
      </c>
      <c r="E1" s="2" t="s">
        <v>3337</v>
      </c>
      <c r="F1" s="1" t="s">
        <v>2</v>
      </c>
      <c r="G1" s="1" t="s">
        <v>3</v>
      </c>
      <c r="H1" s="1" t="s">
        <v>4</v>
      </c>
      <c r="I1" s="1" t="s">
        <v>5</v>
      </c>
      <c r="J1" s="1" t="s">
        <v>6</v>
      </c>
      <c r="K1" s="1" t="s">
        <v>7</v>
      </c>
      <c r="L1" s="1" t="s">
        <v>8</v>
      </c>
      <c r="M1" s="1" t="s">
        <v>9</v>
      </c>
      <c r="N1" s="1" t="s">
        <v>10</v>
      </c>
      <c r="O1" s="3" t="s">
        <v>11</v>
      </c>
      <c r="P1" s="4" t="s">
        <v>12</v>
      </c>
    </row>
    <row r="2" spans="1:16" x14ac:dyDescent="0.25">
      <c r="A2" s="6" t="s">
        <v>13</v>
      </c>
      <c r="B2" s="7">
        <v>40919</v>
      </c>
      <c r="C2" s="7">
        <v>40923</v>
      </c>
      <c r="D2" s="15">
        <f>Orders_Data[[#This Row],[Versanddatum]]-Orders_Data[[#This Row],[Bestellung_Datum]]</f>
        <v>4</v>
      </c>
      <c r="E2" s="15" t="str">
        <f>IF(Orders_Data[[#This Row],[Versanddauer]]&gt;4,"Verspätet","Pünktlich")</f>
        <v>Pünktlich</v>
      </c>
      <c r="F2" s="6" t="s">
        <v>14</v>
      </c>
      <c r="G2" s="6" t="s">
        <v>15</v>
      </c>
      <c r="H2" s="6" t="s">
        <v>16</v>
      </c>
      <c r="I2" s="6" t="s">
        <v>17</v>
      </c>
      <c r="J2" s="6" t="s">
        <v>18</v>
      </c>
      <c r="K2" s="6" t="s">
        <v>19</v>
      </c>
      <c r="L2" s="6" t="s">
        <v>20</v>
      </c>
      <c r="M2" s="6" t="s">
        <v>21</v>
      </c>
      <c r="N2" s="6" t="s">
        <v>22</v>
      </c>
      <c r="O2" s="8">
        <v>156.96000000000004</v>
      </c>
      <c r="P2" s="9">
        <v>-17.72</v>
      </c>
    </row>
    <row r="3" spans="1:16" x14ac:dyDescent="0.25">
      <c r="A3" s="6" t="s">
        <v>23</v>
      </c>
      <c r="B3" s="7">
        <v>40922</v>
      </c>
      <c r="C3" s="7">
        <v>40926</v>
      </c>
      <c r="D3" s="15">
        <f>Orders_Data[[#This Row],[Versanddatum]]-Orders_Data[[#This Row],[Bestellung_Datum]]</f>
        <v>4</v>
      </c>
      <c r="E3" s="15" t="str">
        <f>IF(Orders_Data[[#This Row],[Versanddauer]]&gt;4,"Verspätet","Pünktlich")</f>
        <v>Pünktlich</v>
      </c>
      <c r="F3" s="6" t="s">
        <v>24</v>
      </c>
      <c r="G3" s="6" t="s">
        <v>25</v>
      </c>
      <c r="H3" s="6" t="s">
        <v>16</v>
      </c>
      <c r="I3" s="6" t="s">
        <v>26</v>
      </c>
      <c r="J3" s="6" t="s">
        <v>27</v>
      </c>
      <c r="K3" s="6" t="s">
        <v>28</v>
      </c>
      <c r="L3" s="6" t="s">
        <v>29</v>
      </c>
      <c r="M3" s="6" t="s">
        <v>30</v>
      </c>
      <c r="N3" s="6" t="s">
        <v>31</v>
      </c>
      <c r="O3" s="8">
        <v>109.84800000000001</v>
      </c>
      <c r="P3" s="9">
        <v>-5.9720000000000004</v>
      </c>
    </row>
    <row r="4" spans="1:16" x14ac:dyDescent="0.25">
      <c r="A4" s="6" t="s">
        <v>23</v>
      </c>
      <c r="B4" s="7">
        <v>40922</v>
      </c>
      <c r="C4" s="7">
        <v>40926</v>
      </c>
      <c r="D4" s="15">
        <f>Orders_Data[[#This Row],[Versanddatum]]-Orders_Data[[#This Row],[Bestellung_Datum]]</f>
        <v>4</v>
      </c>
      <c r="E4" s="15" t="str">
        <f>IF(Orders_Data[[#This Row],[Versanddauer]]&gt;4,"Verspätet","Pünktlich")</f>
        <v>Pünktlich</v>
      </c>
      <c r="F4" s="6" t="s">
        <v>24</v>
      </c>
      <c r="G4" s="6" t="s">
        <v>25</v>
      </c>
      <c r="H4" s="6" t="s">
        <v>16</v>
      </c>
      <c r="I4" s="6" t="s">
        <v>26</v>
      </c>
      <c r="J4" s="6" t="s">
        <v>27</v>
      </c>
      <c r="K4" s="6" t="s">
        <v>32</v>
      </c>
      <c r="L4" s="6" t="s">
        <v>29</v>
      </c>
      <c r="M4" s="6" t="s">
        <v>30</v>
      </c>
      <c r="N4" s="6" t="s">
        <v>33</v>
      </c>
      <c r="O4" s="8">
        <v>79.368000000000009</v>
      </c>
      <c r="P4" s="9">
        <v>8.3320000000000007</v>
      </c>
    </row>
    <row r="5" spans="1:16" x14ac:dyDescent="0.25">
      <c r="A5" s="6" t="s">
        <v>23</v>
      </c>
      <c r="B5" s="7">
        <v>40922</v>
      </c>
      <c r="C5" s="7">
        <v>40926</v>
      </c>
      <c r="D5" s="15">
        <f>Orders_Data[[#This Row],[Versanddatum]]-Orders_Data[[#This Row],[Bestellung_Datum]]</f>
        <v>4</v>
      </c>
      <c r="E5" s="15" t="str">
        <f>IF(Orders_Data[[#This Row],[Versanddauer]]&gt;4,"Verspätet","Pünktlich")</f>
        <v>Pünktlich</v>
      </c>
      <c r="F5" s="6" t="s">
        <v>24</v>
      </c>
      <c r="G5" s="6" t="s">
        <v>25</v>
      </c>
      <c r="H5" s="6" t="s">
        <v>16</v>
      </c>
      <c r="I5" s="6" t="s">
        <v>26</v>
      </c>
      <c r="J5" s="6" t="s">
        <v>27</v>
      </c>
      <c r="K5" s="6" t="s">
        <v>34</v>
      </c>
      <c r="L5" s="6" t="s">
        <v>29</v>
      </c>
      <c r="M5" s="6" t="s">
        <v>35</v>
      </c>
      <c r="N5" s="6" t="s">
        <v>36</v>
      </c>
      <c r="O5" s="8">
        <v>73.92</v>
      </c>
      <c r="P5" s="9">
        <v>7.32</v>
      </c>
    </row>
    <row r="6" spans="1:16" x14ac:dyDescent="0.25">
      <c r="A6" s="6" t="s">
        <v>23</v>
      </c>
      <c r="B6" s="7">
        <v>40922</v>
      </c>
      <c r="C6" s="7">
        <v>40926</v>
      </c>
      <c r="D6" s="15">
        <f>Orders_Data[[#This Row],[Versanddatum]]-Orders_Data[[#This Row],[Bestellung_Datum]]</f>
        <v>4</v>
      </c>
      <c r="E6" s="15" t="str">
        <f>IF(Orders_Data[[#This Row],[Versanddauer]]&gt;4,"Verspätet","Pünktlich")</f>
        <v>Pünktlich</v>
      </c>
      <c r="F6" s="6" t="s">
        <v>24</v>
      </c>
      <c r="G6" s="6" t="s">
        <v>25</v>
      </c>
      <c r="H6" s="6" t="s">
        <v>16</v>
      </c>
      <c r="I6" s="6" t="s">
        <v>26</v>
      </c>
      <c r="J6" s="6" t="s">
        <v>27</v>
      </c>
      <c r="K6" s="6" t="s">
        <v>37</v>
      </c>
      <c r="L6" s="6" t="s">
        <v>29</v>
      </c>
      <c r="M6" s="6" t="s">
        <v>38</v>
      </c>
      <c r="N6" s="6" t="s">
        <v>39</v>
      </c>
      <c r="O6" s="8">
        <v>79.152000000000001</v>
      </c>
      <c r="P6" s="9">
        <v>10.32</v>
      </c>
    </row>
    <row r="7" spans="1:16" x14ac:dyDescent="0.25">
      <c r="A7" s="6" t="s">
        <v>40</v>
      </c>
      <c r="B7" s="7">
        <v>40930</v>
      </c>
      <c r="C7" s="7">
        <v>40935</v>
      </c>
      <c r="D7" s="15">
        <f>Orders_Data[[#This Row],[Versanddatum]]-Orders_Data[[#This Row],[Bestellung_Datum]]</f>
        <v>5</v>
      </c>
      <c r="E7" s="15" t="str">
        <f>IF(Orders_Data[[#This Row],[Versanddauer]]&gt;4,"Verspätet","Pünktlich")</f>
        <v>Verspätet</v>
      </c>
      <c r="F7" s="6" t="s">
        <v>41</v>
      </c>
      <c r="G7" s="6" t="s">
        <v>42</v>
      </c>
      <c r="H7" s="6" t="s">
        <v>43</v>
      </c>
      <c r="I7" s="6" t="s">
        <v>17</v>
      </c>
      <c r="J7" s="6" t="s">
        <v>44</v>
      </c>
      <c r="K7" s="6" t="s">
        <v>45</v>
      </c>
      <c r="L7" s="6" t="s">
        <v>20</v>
      </c>
      <c r="M7" s="6" t="s">
        <v>20</v>
      </c>
      <c r="N7" s="6" t="s">
        <v>46</v>
      </c>
      <c r="O7" s="8">
        <v>77.472000000000008</v>
      </c>
      <c r="P7" s="9">
        <v>4.6879999999999997</v>
      </c>
    </row>
    <row r="8" spans="1:16" x14ac:dyDescent="0.25">
      <c r="A8" s="6" t="s">
        <v>47</v>
      </c>
      <c r="B8" s="7">
        <v>40932</v>
      </c>
      <c r="C8" s="7">
        <v>40936</v>
      </c>
      <c r="D8" s="15">
        <f>Orders_Data[[#This Row],[Versanddatum]]-Orders_Data[[#This Row],[Bestellung_Datum]]</f>
        <v>4</v>
      </c>
      <c r="E8" s="15" t="str">
        <f>IF(Orders_Data[[#This Row],[Versanddauer]]&gt;4,"Verspätet","Pünktlich")</f>
        <v>Pünktlich</v>
      </c>
      <c r="F8" s="6" t="s">
        <v>48</v>
      </c>
      <c r="G8" s="6" t="s">
        <v>49</v>
      </c>
      <c r="H8" s="6" t="s">
        <v>16</v>
      </c>
      <c r="I8" s="6" t="s">
        <v>50</v>
      </c>
      <c r="J8" s="6" t="s">
        <v>51</v>
      </c>
      <c r="K8" s="6" t="s">
        <v>52</v>
      </c>
      <c r="L8" s="6" t="s">
        <v>29</v>
      </c>
      <c r="M8" s="6" t="s">
        <v>53</v>
      </c>
      <c r="N8" s="6" t="s">
        <v>54</v>
      </c>
      <c r="O8" s="8">
        <v>15.360000000000003</v>
      </c>
      <c r="P8" s="9">
        <v>2.84</v>
      </c>
    </row>
    <row r="9" spans="1:16" x14ac:dyDescent="0.25">
      <c r="A9" s="6" t="s">
        <v>55</v>
      </c>
      <c r="B9" s="7">
        <v>40934</v>
      </c>
      <c r="C9" s="7">
        <v>40939</v>
      </c>
      <c r="D9" s="15">
        <f>Orders_Data[[#This Row],[Versanddatum]]-Orders_Data[[#This Row],[Bestellung_Datum]]</f>
        <v>5</v>
      </c>
      <c r="E9" s="15" t="str">
        <f>IF(Orders_Data[[#This Row],[Versanddauer]]&gt;4,"Verspätet","Pünktlich")</f>
        <v>Verspätet</v>
      </c>
      <c r="F9" s="6" t="s">
        <v>56</v>
      </c>
      <c r="G9" s="6" t="s">
        <v>57</v>
      </c>
      <c r="H9" s="6" t="s">
        <v>16</v>
      </c>
      <c r="I9" s="6" t="s">
        <v>58</v>
      </c>
      <c r="J9" s="6" t="s">
        <v>59</v>
      </c>
      <c r="K9" s="6" t="s">
        <v>60</v>
      </c>
      <c r="L9" s="6" t="s">
        <v>20</v>
      </c>
      <c r="M9" s="6" t="s">
        <v>61</v>
      </c>
      <c r="N9" s="6" t="s">
        <v>62</v>
      </c>
      <c r="O9" s="8">
        <v>832.40800000000002</v>
      </c>
      <c r="P9" s="9">
        <v>175.352</v>
      </c>
    </row>
    <row r="10" spans="1:16" x14ac:dyDescent="0.25">
      <c r="A10" s="6" t="s">
        <v>55</v>
      </c>
      <c r="B10" s="7">
        <v>40934</v>
      </c>
      <c r="C10" s="7">
        <v>40939</v>
      </c>
      <c r="D10" s="15">
        <f>Orders_Data[[#This Row],[Versanddatum]]-Orders_Data[[#This Row],[Bestellung_Datum]]</f>
        <v>5</v>
      </c>
      <c r="E10" s="15" t="str">
        <f>IF(Orders_Data[[#This Row],[Versanddauer]]&gt;4,"Verspätet","Pünktlich")</f>
        <v>Verspätet</v>
      </c>
      <c r="F10" s="6" t="s">
        <v>56</v>
      </c>
      <c r="G10" s="6" t="s">
        <v>57</v>
      </c>
      <c r="H10" s="6" t="s">
        <v>16</v>
      </c>
      <c r="I10" s="6" t="s">
        <v>58</v>
      </c>
      <c r="J10" s="6" t="s">
        <v>59</v>
      </c>
      <c r="K10" s="6" t="s">
        <v>63</v>
      </c>
      <c r="L10" s="6" t="s">
        <v>29</v>
      </c>
      <c r="M10" s="6" t="s">
        <v>30</v>
      </c>
      <c r="N10" s="6" t="s">
        <v>64</v>
      </c>
      <c r="O10" s="8">
        <v>318.24</v>
      </c>
      <c r="P10" s="9">
        <v>54.64</v>
      </c>
    </row>
    <row r="11" spans="1:16" x14ac:dyDescent="0.25">
      <c r="A11" s="6" t="s">
        <v>55</v>
      </c>
      <c r="B11" s="7">
        <v>40934</v>
      </c>
      <c r="C11" s="7">
        <v>40939</v>
      </c>
      <c r="D11" s="15">
        <f>Orders_Data[[#This Row],[Versanddatum]]-Orders_Data[[#This Row],[Bestellung_Datum]]</f>
        <v>5</v>
      </c>
      <c r="E11" s="15" t="str">
        <f>IF(Orders_Data[[#This Row],[Versanddauer]]&gt;4,"Verspätet","Pünktlich")</f>
        <v>Verspätet</v>
      </c>
      <c r="F11" s="6" t="s">
        <v>56</v>
      </c>
      <c r="G11" s="6" t="s">
        <v>57</v>
      </c>
      <c r="H11" s="6" t="s">
        <v>16</v>
      </c>
      <c r="I11" s="6" t="s">
        <v>58</v>
      </c>
      <c r="J11" s="6" t="s">
        <v>59</v>
      </c>
      <c r="K11" s="6" t="s">
        <v>65</v>
      </c>
      <c r="L11" s="6" t="s">
        <v>29</v>
      </c>
      <c r="M11" s="6" t="s">
        <v>66</v>
      </c>
      <c r="N11" s="6" t="s">
        <v>67</v>
      </c>
      <c r="O11" s="8">
        <v>114.86400000000002</v>
      </c>
      <c r="P11" s="9">
        <v>8.9760000000000009</v>
      </c>
    </row>
    <row r="12" spans="1:16" x14ac:dyDescent="0.25">
      <c r="A12" s="6" t="s">
        <v>55</v>
      </c>
      <c r="B12" s="7">
        <v>40934</v>
      </c>
      <c r="C12" s="7">
        <v>40939</v>
      </c>
      <c r="D12" s="15">
        <f>Orders_Data[[#This Row],[Versanddatum]]-Orders_Data[[#This Row],[Bestellung_Datum]]</f>
        <v>5</v>
      </c>
      <c r="E12" s="15" t="str">
        <f>IF(Orders_Data[[#This Row],[Versanddauer]]&gt;4,"Verspätet","Pünktlich")</f>
        <v>Verspätet</v>
      </c>
      <c r="F12" s="6" t="s">
        <v>56</v>
      </c>
      <c r="G12" s="6" t="s">
        <v>57</v>
      </c>
      <c r="H12" s="6" t="s">
        <v>16</v>
      </c>
      <c r="I12" s="6" t="s">
        <v>58</v>
      </c>
      <c r="J12" s="6" t="s">
        <v>59</v>
      </c>
      <c r="K12" s="6" t="s">
        <v>68</v>
      </c>
      <c r="L12" s="6" t="s">
        <v>20</v>
      </c>
      <c r="M12" s="6" t="s">
        <v>61</v>
      </c>
      <c r="N12" s="6" t="s">
        <v>69</v>
      </c>
      <c r="O12" s="8">
        <v>33.887999999999998</v>
      </c>
      <c r="P12" s="9">
        <v>8.9819999999999993</v>
      </c>
    </row>
    <row r="13" spans="1:16" x14ac:dyDescent="0.25">
      <c r="A13" s="6" t="s">
        <v>70</v>
      </c>
      <c r="B13" s="7">
        <v>40944</v>
      </c>
      <c r="C13" s="7">
        <v>40951</v>
      </c>
      <c r="D13" s="15">
        <f>Orders_Data[[#This Row],[Versanddatum]]-Orders_Data[[#This Row],[Bestellung_Datum]]</f>
        <v>7</v>
      </c>
      <c r="E13" s="15" t="str">
        <f>IF(Orders_Data[[#This Row],[Versanddauer]]&gt;4,"Verspätet","Pünktlich")</f>
        <v>Verspätet</v>
      </c>
      <c r="F13" s="6" t="s">
        <v>71</v>
      </c>
      <c r="G13" s="6" t="s">
        <v>72</v>
      </c>
      <c r="H13" s="6" t="s">
        <v>16</v>
      </c>
      <c r="I13" s="6" t="s">
        <v>26</v>
      </c>
      <c r="J13" s="6" t="s">
        <v>27</v>
      </c>
      <c r="K13" s="6" t="s">
        <v>73</v>
      </c>
      <c r="L13" s="6" t="s">
        <v>20</v>
      </c>
      <c r="M13" s="6" t="s">
        <v>61</v>
      </c>
      <c r="N13" s="6" t="s">
        <v>74</v>
      </c>
      <c r="O13" s="8">
        <v>59.400000000000013</v>
      </c>
      <c r="P13" s="9">
        <v>6.84</v>
      </c>
    </row>
    <row r="14" spans="1:16" x14ac:dyDescent="0.25">
      <c r="A14" s="6" t="s">
        <v>70</v>
      </c>
      <c r="B14" s="7">
        <v>40944</v>
      </c>
      <c r="C14" s="7">
        <v>40951</v>
      </c>
      <c r="D14" s="15">
        <f>Orders_Data[[#This Row],[Versanddatum]]-Orders_Data[[#This Row],[Bestellung_Datum]]</f>
        <v>7</v>
      </c>
      <c r="E14" s="15" t="str">
        <f>IF(Orders_Data[[#This Row],[Versanddauer]]&gt;4,"Verspätet","Pünktlich")</f>
        <v>Verspätet</v>
      </c>
      <c r="F14" s="6" t="s">
        <v>71</v>
      </c>
      <c r="G14" s="6" t="s">
        <v>72</v>
      </c>
      <c r="H14" s="6" t="s">
        <v>16</v>
      </c>
      <c r="I14" s="6" t="s">
        <v>26</v>
      </c>
      <c r="J14" s="6" t="s">
        <v>27</v>
      </c>
      <c r="K14" s="6" t="s">
        <v>75</v>
      </c>
      <c r="L14" s="6" t="s">
        <v>29</v>
      </c>
      <c r="M14" s="6" t="s">
        <v>30</v>
      </c>
      <c r="N14" s="6" t="s">
        <v>76</v>
      </c>
      <c r="O14" s="8">
        <v>19.584000000000003</v>
      </c>
      <c r="P14" s="9">
        <v>3.3559999999999999</v>
      </c>
    </row>
    <row r="15" spans="1:16" x14ac:dyDescent="0.25">
      <c r="A15" s="6" t="s">
        <v>70</v>
      </c>
      <c r="B15" s="7">
        <v>40944</v>
      </c>
      <c r="C15" s="7">
        <v>40951</v>
      </c>
      <c r="D15" s="15">
        <f>Orders_Data[[#This Row],[Versanddatum]]-Orders_Data[[#This Row],[Bestellung_Datum]]</f>
        <v>7</v>
      </c>
      <c r="E15" s="15" t="str">
        <f>IF(Orders_Data[[#This Row],[Versanddauer]]&gt;4,"Verspätet","Pünktlich")</f>
        <v>Verspätet</v>
      </c>
      <c r="F15" s="6" t="s">
        <v>71</v>
      </c>
      <c r="G15" s="6" t="s">
        <v>72</v>
      </c>
      <c r="H15" s="6" t="s">
        <v>16</v>
      </c>
      <c r="I15" s="6" t="s">
        <v>26</v>
      </c>
      <c r="J15" s="6" t="s">
        <v>27</v>
      </c>
      <c r="K15" s="6" t="s">
        <v>77</v>
      </c>
      <c r="L15" s="6" t="s">
        <v>20</v>
      </c>
      <c r="M15" s="6" t="s">
        <v>20</v>
      </c>
      <c r="N15" s="6" t="s">
        <v>78</v>
      </c>
      <c r="O15" s="8">
        <v>8.0280000000000005</v>
      </c>
      <c r="P15" s="9">
        <v>2.6219999999999999</v>
      </c>
    </row>
    <row r="16" spans="1:16" x14ac:dyDescent="0.25">
      <c r="A16" s="6" t="s">
        <v>79</v>
      </c>
      <c r="B16" s="7">
        <v>40961</v>
      </c>
      <c r="C16" s="7">
        <v>40963</v>
      </c>
      <c r="D16" s="15">
        <f>Orders_Data[[#This Row],[Versanddatum]]-Orders_Data[[#This Row],[Bestellung_Datum]]</f>
        <v>2</v>
      </c>
      <c r="E16" s="15" t="str">
        <f>IF(Orders_Data[[#This Row],[Versanddauer]]&gt;4,"Verspätet","Pünktlich")</f>
        <v>Pünktlich</v>
      </c>
      <c r="F16" s="6" t="s">
        <v>80</v>
      </c>
      <c r="G16" s="6" t="s">
        <v>81</v>
      </c>
      <c r="H16" s="6" t="s">
        <v>43</v>
      </c>
      <c r="I16" s="6" t="s">
        <v>58</v>
      </c>
      <c r="J16" s="6" t="s">
        <v>82</v>
      </c>
      <c r="K16" s="6" t="s">
        <v>83</v>
      </c>
      <c r="L16" s="6" t="s">
        <v>29</v>
      </c>
      <c r="M16" s="6" t="s">
        <v>30</v>
      </c>
      <c r="N16" s="6" t="s">
        <v>84</v>
      </c>
      <c r="O16" s="8">
        <v>24.671999999999997</v>
      </c>
      <c r="P16" s="9">
        <v>8.5280000000000005</v>
      </c>
    </row>
    <row r="17" spans="1:16" x14ac:dyDescent="0.25">
      <c r="A17" s="6" t="s">
        <v>79</v>
      </c>
      <c r="B17" s="7">
        <v>40961</v>
      </c>
      <c r="C17" s="7">
        <v>40963</v>
      </c>
      <c r="D17" s="15">
        <f>Orders_Data[[#This Row],[Versanddatum]]-Orders_Data[[#This Row],[Bestellung_Datum]]</f>
        <v>2</v>
      </c>
      <c r="E17" s="15" t="str">
        <f>IF(Orders_Data[[#This Row],[Versanddauer]]&gt;4,"Verspätet","Pünktlich")</f>
        <v>Pünktlich</v>
      </c>
      <c r="F17" s="6" t="s">
        <v>80</v>
      </c>
      <c r="G17" s="6" t="s">
        <v>81</v>
      </c>
      <c r="H17" s="6" t="s">
        <v>43</v>
      </c>
      <c r="I17" s="6" t="s">
        <v>58</v>
      </c>
      <c r="J17" s="6" t="s">
        <v>82</v>
      </c>
      <c r="K17" s="6" t="s">
        <v>85</v>
      </c>
      <c r="L17" s="6" t="s">
        <v>29</v>
      </c>
      <c r="M17" s="6" t="s">
        <v>86</v>
      </c>
      <c r="N17" s="6" t="s">
        <v>87</v>
      </c>
      <c r="O17" s="8">
        <v>5.9519999999999991</v>
      </c>
      <c r="P17" s="9">
        <v>1.6579999999999999</v>
      </c>
    </row>
    <row r="18" spans="1:16" x14ac:dyDescent="0.25">
      <c r="A18" s="6" t="s">
        <v>88</v>
      </c>
      <c r="B18" s="7">
        <v>40971</v>
      </c>
      <c r="C18" s="7">
        <v>40976</v>
      </c>
      <c r="D18" s="15">
        <f>Orders_Data[[#This Row],[Versanddatum]]-Orders_Data[[#This Row],[Bestellung_Datum]]</f>
        <v>5</v>
      </c>
      <c r="E18" s="15" t="str">
        <f>IF(Orders_Data[[#This Row],[Versanddauer]]&gt;4,"Verspätet","Pünktlich")</f>
        <v>Verspätet</v>
      </c>
      <c r="F18" s="6" t="s">
        <v>89</v>
      </c>
      <c r="G18" s="6" t="s">
        <v>90</v>
      </c>
      <c r="H18" s="6" t="s">
        <v>16</v>
      </c>
      <c r="I18" s="6" t="s">
        <v>91</v>
      </c>
      <c r="J18" s="6" t="s">
        <v>92</v>
      </c>
      <c r="K18" s="6" t="s">
        <v>93</v>
      </c>
      <c r="L18" s="6" t="s">
        <v>94</v>
      </c>
      <c r="M18" s="6" t="s">
        <v>95</v>
      </c>
      <c r="N18" s="6" t="s">
        <v>96</v>
      </c>
      <c r="O18" s="8">
        <v>94.440000000000012</v>
      </c>
      <c r="P18" s="9">
        <v>25.98</v>
      </c>
    </row>
    <row r="19" spans="1:16" x14ac:dyDescent="0.25">
      <c r="A19" s="6" t="s">
        <v>97</v>
      </c>
      <c r="B19" s="7">
        <v>40977</v>
      </c>
      <c r="C19" s="7">
        <v>40983</v>
      </c>
      <c r="D19" s="15">
        <f>Orders_Data[[#This Row],[Versanddatum]]-Orders_Data[[#This Row],[Bestellung_Datum]]</f>
        <v>6</v>
      </c>
      <c r="E19" s="15" t="str">
        <f>IF(Orders_Data[[#This Row],[Versanddauer]]&gt;4,"Verspätet","Pünktlich")</f>
        <v>Verspätet</v>
      </c>
      <c r="F19" s="6" t="s">
        <v>98</v>
      </c>
      <c r="G19" s="6" t="s">
        <v>99</v>
      </c>
      <c r="H19" s="6" t="s">
        <v>100</v>
      </c>
      <c r="I19" s="6" t="s">
        <v>101</v>
      </c>
      <c r="J19" s="6" t="s">
        <v>102</v>
      </c>
      <c r="K19" s="6" t="s">
        <v>103</v>
      </c>
      <c r="L19" s="6" t="s">
        <v>94</v>
      </c>
      <c r="M19" s="6" t="s">
        <v>104</v>
      </c>
      <c r="N19" s="6" t="s">
        <v>105</v>
      </c>
      <c r="O19" s="8">
        <v>52.427999999999997</v>
      </c>
      <c r="P19" s="9">
        <v>6.242</v>
      </c>
    </row>
    <row r="20" spans="1:16" x14ac:dyDescent="0.25">
      <c r="A20" s="6" t="s">
        <v>97</v>
      </c>
      <c r="B20" s="7">
        <v>40977</v>
      </c>
      <c r="C20" s="7">
        <v>40983</v>
      </c>
      <c r="D20" s="15">
        <f>Orders_Data[[#This Row],[Versanddatum]]-Orders_Data[[#This Row],[Bestellung_Datum]]</f>
        <v>6</v>
      </c>
      <c r="E20" s="15" t="str">
        <f>IF(Orders_Data[[#This Row],[Versanddauer]]&gt;4,"Verspätet","Pünktlich")</f>
        <v>Verspätet</v>
      </c>
      <c r="F20" s="6" t="s">
        <v>98</v>
      </c>
      <c r="G20" s="6" t="s">
        <v>99</v>
      </c>
      <c r="H20" s="6" t="s">
        <v>100</v>
      </c>
      <c r="I20" s="6" t="s">
        <v>101</v>
      </c>
      <c r="J20" s="6" t="s">
        <v>102</v>
      </c>
      <c r="K20" s="6" t="s">
        <v>106</v>
      </c>
      <c r="L20" s="6" t="s">
        <v>29</v>
      </c>
      <c r="M20" s="6" t="s">
        <v>38</v>
      </c>
      <c r="N20" s="6" t="s">
        <v>107</v>
      </c>
      <c r="O20" s="8">
        <v>37.631999999999998</v>
      </c>
      <c r="P20" s="9">
        <v>4.6479999999999997</v>
      </c>
    </row>
    <row r="21" spans="1:16" x14ac:dyDescent="0.25">
      <c r="A21" s="6" t="s">
        <v>108</v>
      </c>
      <c r="B21" s="7">
        <v>40990</v>
      </c>
      <c r="C21" s="7">
        <v>40996</v>
      </c>
      <c r="D21" s="15">
        <f>Orders_Data[[#This Row],[Versanddatum]]-Orders_Data[[#This Row],[Bestellung_Datum]]</f>
        <v>6</v>
      </c>
      <c r="E21" s="15" t="str">
        <f>IF(Orders_Data[[#This Row],[Versanddauer]]&gt;4,"Verspätet","Pünktlich")</f>
        <v>Verspätet</v>
      </c>
      <c r="F21" s="6" t="s">
        <v>109</v>
      </c>
      <c r="G21" s="6" t="s">
        <v>110</v>
      </c>
      <c r="H21" s="6" t="s">
        <v>16</v>
      </c>
      <c r="I21" s="6" t="s">
        <v>58</v>
      </c>
      <c r="J21" s="6" t="s">
        <v>82</v>
      </c>
      <c r="K21" s="6" t="s">
        <v>111</v>
      </c>
      <c r="L21" s="6" t="s">
        <v>20</v>
      </c>
      <c r="M21" s="6" t="s">
        <v>21</v>
      </c>
      <c r="N21" s="6" t="s">
        <v>112</v>
      </c>
      <c r="O21" s="8">
        <v>164.08800000000002</v>
      </c>
      <c r="P21" s="9">
        <v>-110.77200000000001</v>
      </c>
    </row>
    <row r="22" spans="1:16" x14ac:dyDescent="0.25">
      <c r="A22" s="6" t="s">
        <v>108</v>
      </c>
      <c r="B22" s="7">
        <v>40990</v>
      </c>
      <c r="C22" s="7">
        <v>40996</v>
      </c>
      <c r="D22" s="15">
        <f>Orders_Data[[#This Row],[Versanddatum]]-Orders_Data[[#This Row],[Bestellung_Datum]]</f>
        <v>6</v>
      </c>
      <c r="E22" s="15" t="str">
        <f>IF(Orders_Data[[#This Row],[Versanddauer]]&gt;4,"Verspätet","Pünktlich")</f>
        <v>Verspätet</v>
      </c>
      <c r="F22" s="6" t="s">
        <v>109</v>
      </c>
      <c r="G22" s="6" t="s">
        <v>110</v>
      </c>
      <c r="H22" s="6" t="s">
        <v>16</v>
      </c>
      <c r="I22" s="6" t="s">
        <v>58</v>
      </c>
      <c r="J22" s="6" t="s">
        <v>82</v>
      </c>
      <c r="K22" s="6" t="s">
        <v>113</v>
      </c>
      <c r="L22" s="6" t="s">
        <v>29</v>
      </c>
      <c r="M22" s="6" t="s">
        <v>114</v>
      </c>
      <c r="N22" s="6" t="s">
        <v>115</v>
      </c>
      <c r="O22" s="8">
        <v>9.3840000000000003</v>
      </c>
      <c r="P22" s="9">
        <v>2.3359999999999999</v>
      </c>
    </row>
    <row r="23" spans="1:16" x14ac:dyDescent="0.25">
      <c r="A23" s="6" t="s">
        <v>108</v>
      </c>
      <c r="B23" s="7">
        <v>40990</v>
      </c>
      <c r="C23" s="7">
        <v>40996</v>
      </c>
      <c r="D23" s="15">
        <f>Orders_Data[[#This Row],[Versanddatum]]-Orders_Data[[#This Row],[Bestellung_Datum]]</f>
        <v>6</v>
      </c>
      <c r="E23" s="15" t="str">
        <f>IF(Orders_Data[[#This Row],[Versanddauer]]&gt;4,"Verspätet","Pünktlich")</f>
        <v>Verspätet</v>
      </c>
      <c r="F23" s="6" t="s">
        <v>109</v>
      </c>
      <c r="G23" s="6" t="s">
        <v>110</v>
      </c>
      <c r="H23" s="6" t="s">
        <v>16</v>
      </c>
      <c r="I23" s="6" t="s">
        <v>58</v>
      </c>
      <c r="J23" s="6" t="s">
        <v>82</v>
      </c>
      <c r="K23" s="6" t="s">
        <v>116</v>
      </c>
      <c r="L23" s="6" t="s">
        <v>29</v>
      </c>
      <c r="M23" s="6" t="s">
        <v>30</v>
      </c>
      <c r="N23" s="6" t="s">
        <v>117</v>
      </c>
      <c r="O23" s="8">
        <v>19.175999999999998</v>
      </c>
      <c r="P23" s="9">
        <v>2.8639999999999999</v>
      </c>
    </row>
    <row r="24" spans="1:16" x14ac:dyDescent="0.25">
      <c r="A24" s="6" t="s">
        <v>118</v>
      </c>
      <c r="B24" s="7">
        <v>40998</v>
      </c>
      <c r="C24" s="7">
        <v>41002</v>
      </c>
      <c r="D24" s="15">
        <f>Orders_Data[[#This Row],[Versanddatum]]-Orders_Data[[#This Row],[Bestellung_Datum]]</f>
        <v>4</v>
      </c>
      <c r="E24" s="15" t="str">
        <f>IF(Orders_Data[[#This Row],[Versanddauer]]&gt;4,"Verspätet","Pünktlich")</f>
        <v>Pünktlich</v>
      </c>
      <c r="F24" s="6" t="s">
        <v>119</v>
      </c>
      <c r="G24" s="6" t="s">
        <v>120</v>
      </c>
      <c r="H24" s="6" t="s">
        <v>43</v>
      </c>
      <c r="I24" s="6" t="s">
        <v>121</v>
      </c>
      <c r="J24" s="6" t="s">
        <v>122</v>
      </c>
      <c r="K24" s="6" t="s">
        <v>123</v>
      </c>
      <c r="L24" s="6" t="s">
        <v>20</v>
      </c>
      <c r="M24" s="6" t="s">
        <v>61</v>
      </c>
      <c r="N24" s="6" t="s">
        <v>124</v>
      </c>
      <c r="O24" s="8">
        <v>140.952</v>
      </c>
      <c r="P24" s="9">
        <v>-10.768000000000001</v>
      </c>
    </row>
    <row r="25" spans="1:16" x14ac:dyDescent="0.25">
      <c r="A25" s="6" t="s">
        <v>125</v>
      </c>
      <c r="B25" s="7">
        <v>41002</v>
      </c>
      <c r="C25" s="7">
        <v>41007</v>
      </c>
      <c r="D25" s="15">
        <f>Orders_Data[[#This Row],[Versanddatum]]-Orders_Data[[#This Row],[Bestellung_Datum]]</f>
        <v>5</v>
      </c>
      <c r="E25" s="15" t="str">
        <f>IF(Orders_Data[[#This Row],[Versanddauer]]&gt;4,"Verspätet","Pünktlich")</f>
        <v>Verspätet</v>
      </c>
      <c r="F25" s="6" t="s">
        <v>126</v>
      </c>
      <c r="G25" s="6" t="s">
        <v>127</v>
      </c>
      <c r="H25" s="6" t="s">
        <v>16</v>
      </c>
      <c r="I25" s="6" t="s">
        <v>128</v>
      </c>
      <c r="J25" s="6" t="s">
        <v>129</v>
      </c>
      <c r="K25" s="6" t="s">
        <v>130</v>
      </c>
      <c r="L25" s="6" t="s">
        <v>29</v>
      </c>
      <c r="M25" s="6" t="s">
        <v>38</v>
      </c>
      <c r="N25" s="6" t="s">
        <v>131</v>
      </c>
      <c r="O25" s="8">
        <v>35.928000000000004</v>
      </c>
      <c r="P25" s="9">
        <v>2.6720000000000002</v>
      </c>
    </row>
    <row r="26" spans="1:16" x14ac:dyDescent="0.25">
      <c r="A26" s="6" t="s">
        <v>132</v>
      </c>
      <c r="B26" s="7">
        <v>41013</v>
      </c>
      <c r="C26" s="7">
        <v>41016</v>
      </c>
      <c r="D26" s="15">
        <f>Orders_Data[[#This Row],[Versanddatum]]-Orders_Data[[#This Row],[Bestellung_Datum]]</f>
        <v>3</v>
      </c>
      <c r="E26" s="15" t="str">
        <f>IF(Orders_Data[[#This Row],[Versanddauer]]&gt;4,"Verspätet","Pünktlich")</f>
        <v>Pünktlich</v>
      </c>
      <c r="F26" s="6" t="s">
        <v>133</v>
      </c>
      <c r="G26" s="6" t="s">
        <v>134</v>
      </c>
      <c r="H26" s="6" t="s">
        <v>100</v>
      </c>
      <c r="I26" s="6" t="s">
        <v>91</v>
      </c>
      <c r="J26" s="6" t="s">
        <v>135</v>
      </c>
      <c r="K26" s="6" t="s">
        <v>136</v>
      </c>
      <c r="L26" s="6" t="s">
        <v>29</v>
      </c>
      <c r="M26" s="6" t="s">
        <v>35</v>
      </c>
      <c r="N26" s="6" t="s">
        <v>137</v>
      </c>
      <c r="O26" s="8">
        <v>14.879999999999999</v>
      </c>
      <c r="P26" s="9">
        <v>-2.2999999999999998</v>
      </c>
    </row>
    <row r="27" spans="1:16" x14ac:dyDescent="0.25">
      <c r="A27" s="6" t="s">
        <v>138</v>
      </c>
      <c r="B27" s="7">
        <v>41018</v>
      </c>
      <c r="C27" s="7">
        <v>41020</v>
      </c>
      <c r="D27" s="15">
        <f>Orders_Data[[#This Row],[Versanddatum]]-Orders_Data[[#This Row],[Bestellung_Datum]]</f>
        <v>2</v>
      </c>
      <c r="E27" s="15" t="str">
        <f>IF(Orders_Data[[#This Row],[Versanddauer]]&gt;4,"Verspätet","Pünktlich")</f>
        <v>Pünktlich</v>
      </c>
      <c r="F27" s="6" t="s">
        <v>139</v>
      </c>
      <c r="G27" s="6" t="s">
        <v>140</v>
      </c>
      <c r="H27" s="6" t="s">
        <v>100</v>
      </c>
      <c r="I27" s="6" t="s">
        <v>101</v>
      </c>
      <c r="J27" s="6" t="s">
        <v>141</v>
      </c>
      <c r="K27" s="6" t="s">
        <v>142</v>
      </c>
      <c r="L27" s="6" t="s">
        <v>29</v>
      </c>
      <c r="M27" s="6" t="s">
        <v>38</v>
      </c>
      <c r="N27" s="6" t="s">
        <v>143</v>
      </c>
      <c r="O27" s="8">
        <v>19.463999999999999</v>
      </c>
      <c r="P27" s="9">
        <v>2.4660000000000002</v>
      </c>
    </row>
    <row r="28" spans="1:16" x14ac:dyDescent="0.25">
      <c r="A28" s="6" t="s">
        <v>138</v>
      </c>
      <c r="B28" s="7">
        <v>41018</v>
      </c>
      <c r="C28" s="7">
        <v>41020</v>
      </c>
      <c r="D28" s="15">
        <f>Orders_Data[[#This Row],[Versanddatum]]-Orders_Data[[#This Row],[Bestellung_Datum]]</f>
        <v>2</v>
      </c>
      <c r="E28" s="15" t="str">
        <f>IF(Orders_Data[[#This Row],[Versanddauer]]&gt;4,"Verspätet","Pünktlich")</f>
        <v>Pünktlich</v>
      </c>
      <c r="F28" s="6" t="s">
        <v>139</v>
      </c>
      <c r="G28" s="6" t="s">
        <v>140</v>
      </c>
      <c r="H28" s="6" t="s">
        <v>100</v>
      </c>
      <c r="I28" s="6" t="s">
        <v>101</v>
      </c>
      <c r="J28" s="6" t="s">
        <v>141</v>
      </c>
      <c r="K28" s="6" t="s">
        <v>144</v>
      </c>
      <c r="L28" s="6" t="s">
        <v>29</v>
      </c>
      <c r="M28" s="6" t="s">
        <v>30</v>
      </c>
      <c r="N28" s="6" t="s">
        <v>145</v>
      </c>
      <c r="O28" s="8">
        <v>4.5</v>
      </c>
      <c r="P28" s="9">
        <v>1.85</v>
      </c>
    </row>
    <row r="29" spans="1:16" x14ac:dyDescent="0.25">
      <c r="A29" s="6" t="s">
        <v>146</v>
      </c>
      <c r="B29" s="7">
        <v>41021</v>
      </c>
      <c r="C29" s="7">
        <v>41021</v>
      </c>
      <c r="D29" s="15">
        <f>Orders_Data[[#This Row],[Versanddatum]]-Orders_Data[[#This Row],[Bestellung_Datum]]</f>
        <v>0</v>
      </c>
      <c r="E29" s="15" t="str">
        <f>IF(Orders_Data[[#This Row],[Versanddauer]]&gt;4,"Verspätet","Pünktlich")</f>
        <v>Pünktlich</v>
      </c>
      <c r="F29" s="6" t="s">
        <v>147</v>
      </c>
      <c r="G29" s="6" t="s">
        <v>148</v>
      </c>
      <c r="H29" s="6" t="s">
        <v>16</v>
      </c>
      <c r="I29" s="6" t="s">
        <v>149</v>
      </c>
      <c r="J29" s="6" t="s">
        <v>150</v>
      </c>
      <c r="K29" s="6" t="s">
        <v>151</v>
      </c>
      <c r="L29" s="6" t="s">
        <v>29</v>
      </c>
      <c r="M29" s="6" t="s">
        <v>152</v>
      </c>
      <c r="N29" s="6" t="s">
        <v>153</v>
      </c>
      <c r="O29" s="8">
        <v>5.855999999999999</v>
      </c>
      <c r="P29" s="9">
        <v>-1.6439999999999999</v>
      </c>
    </row>
    <row r="30" spans="1:16" x14ac:dyDescent="0.25">
      <c r="A30" s="6" t="s">
        <v>154</v>
      </c>
      <c r="B30" s="7">
        <v>41022</v>
      </c>
      <c r="C30" s="7">
        <v>41027</v>
      </c>
      <c r="D30" s="15">
        <f>Orders_Data[[#This Row],[Versanddatum]]-Orders_Data[[#This Row],[Bestellung_Datum]]</f>
        <v>5</v>
      </c>
      <c r="E30" s="15" t="str">
        <f>IF(Orders_Data[[#This Row],[Versanddauer]]&gt;4,"Verspätet","Pünktlich")</f>
        <v>Verspätet</v>
      </c>
      <c r="F30" s="6" t="s">
        <v>109</v>
      </c>
      <c r="G30" s="6" t="s">
        <v>110</v>
      </c>
      <c r="H30" s="6" t="s">
        <v>16</v>
      </c>
      <c r="I30" s="6" t="s">
        <v>58</v>
      </c>
      <c r="J30" s="6" t="s">
        <v>59</v>
      </c>
      <c r="K30" s="6" t="s">
        <v>155</v>
      </c>
      <c r="L30" s="6" t="s">
        <v>29</v>
      </c>
      <c r="M30" s="6" t="s">
        <v>35</v>
      </c>
      <c r="N30" s="6" t="s">
        <v>156</v>
      </c>
      <c r="O30" s="8">
        <v>165.81600000000003</v>
      </c>
      <c r="P30" s="9">
        <v>9.0440000000000005</v>
      </c>
    </row>
    <row r="31" spans="1:16" x14ac:dyDescent="0.25">
      <c r="A31" s="6" t="s">
        <v>157</v>
      </c>
      <c r="B31" s="7">
        <v>41023</v>
      </c>
      <c r="C31" s="7">
        <v>41025</v>
      </c>
      <c r="D31" s="15">
        <f>Orders_Data[[#This Row],[Versanddatum]]-Orders_Data[[#This Row],[Bestellung_Datum]]</f>
        <v>2</v>
      </c>
      <c r="E31" s="15" t="str">
        <f>IF(Orders_Data[[#This Row],[Versanddauer]]&gt;4,"Verspätet","Pünktlich")</f>
        <v>Pünktlich</v>
      </c>
      <c r="F31" s="6" t="s">
        <v>158</v>
      </c>
      <c r="G31" s="6" t="s">
        <v>159</v>
      </c>
      <c r="H31" s="6" t="s">
        <v>100</v>
      </c>
      <c r="I31" s="6" t="s">
        <v>91</v>
      </c>
      <c r="J31" s="6" t="s">
        <v>160</v>
      </c>
      <c r="K31" s="6" t="s">
        <v>161</v>
      </c>
      <c r="L31" s="6" t="s">
        <v>29</v>
      </c>
      <c r="M31" s="6" t="s">
        <v>30</v>
      </c>
      <c r="N31" s="6" t="s">
        <v>162</v>
      </c>
      <c r="O31" s="8">
        <v>50.784000000000013</v>
      </c>
      <c r="P31" s="9">
        <v>3.6560000000000001</v>
      </c>
    </row>
    <row r="32" spans="1:16" x14ac:dyDescent="0.25">
      <c r="A32" s="6" t="s">
        <v>157</v>
      </c>
      <c r="B32" s="7">
        <v>41023</v>
      </c>
      <c r="C32" s="7">
        <v>41025</v>
      </c>
      <c r="D32" s="15">
        <f>Orders_Data[[#This Row],[Versanddatum]]-Orders_Data[[#This Row],[Bestellung_Datum]]</f>
        <v>2</v>
      </c>
      <c r="E32" s="15" t="str">
        <f>IF(Orders_Data[[#This Row],[Versanddauer]]&gt;4,"Verspätet","Pünktlich")</f>
        <v>Pünktlich</v>
      </c>
      <c r="F32" s="6" t="s">
        <v>158</v>
      </c>
      <c r="G32" s="6" t="s">
        <v>159</v>
      </c>
      <c r="H32" s="6" t="s">
        <v>100</v>
      </c>
      <c r="I32" s="6" t="s">
        <v>91</v>
      </c>
      <c r="J32" s="6" t="s">
        <v>160</v>
      </c>
      <c r="K32" s="6" t="s">
        <v>163</v>
      </c>
      <c r="L32" s="6" t="s">
        <v>29</v>
      </c>
      <c r="M32" s="6" t="s">
        <v>164</v>
      </c>
      <c r="N32" s="6" t="s">
        <v>165</v>
      </c>
      <c r="O32" s="8">
        <v>42.336000000000006</v>
      </c>
      <c r="P32" s="9">
        <v>-14.844000000000001</v>
      </c>
    </row>
    <row r="33" spans="1:16" x14ac:dyDescent="0.25">
      <c r="A33" s="6" t="s">
        <v>157</v>
      </c>
      <c r="B33" s="7">
        <v>41023</v>
      </c>
      <c r="C33" s="7">
        <v>41025</v>
      </c>
      <c r="D33" s="15">
        <f>Orders_Data[[#This Row],[Versanddatum]]-Orders_Data[[#This Row],[Bestellung_Datum]]</f>
        <v>2</v>
      </c>
      <c r="E33" s="15" t="str">
        <f>IF(Orders_Data[[#This Row],[Versanddauer]]&gt;4,"Verspätet","Pünktlich")</f>
        <v>Pünktlich</v>
      </c>
      <c r="F33" s="6" t="s">
        <v>158</v>
      </c>
      <c r="G33" s="6" t="s">
        <v>159</v>
      </c>
      <c r="H33" s="6" t="s">
        <v>100</v>
      </c>
      <c r="I33" s="6" t="s">
        <v>91</v>
      </c>
      <c r="J33" s="6" t="s">
        <v>160</v>
      </c>
      <c r="K33" s="6" t="s">
        <v>166</v>
      </c>
      <c r="L33" s="6" t="s">
        <v>29</v>
      </c>
      <c r="M33" s="6" t="s">
        <v>30</v>
      </c>
      <c r="N33" s="6" t="s">
        <v>167</v>
      </c>
      <c r="O33" s="8">
        <v>18.815999999999999</v>
      </c>
      <c r="P33" s="9">
        <v>-9.8939999999999984</v>
      </c>
    </row>
    <row r="34" spans="1:16" x14ac:dyDescent="0.25">
      <c r="A34" s="6" t="s">
        <v>168</v>
      </c>
      <c r="B34" s="7">
        <v>41023</v>
      </c>
      <c r="C34" s="7">
        <v>41028</v>
      </c>
      <c r="D34" s="15">
        <f>Orders_Data[[#This Row],[Versanddatum]]-Orders_Data[[#This Row],[Bestellung_Datum]]</f>
        <v>5</v>
      </c>
      <c r="E34" s="15" t="str">
        <f>IF(Orders_Data[[#This Row],[Versanddauer]]&gt;4,"Verspätet","Pünktlich")</f>
        <v>Verspätet</v>
      </c>
      <c r="F34" s="6" t="s">
        <v>169</v>
      </c>
      <c r="G34" s="6" t="s">
        <v>170</v>
      </c>
      <c r="H34" s="6" t="s">
        <v>100</v>
      </c>
      <c r="I34" s="6" t="s">
        <v>171</v>
      </c>
      <c r="J34" s="6" t="s">
        <v>172</v>
      </c>
      <c r="K34" s="6" t="s">
        <v>173</v>
      </c>
      <c r="L34" s="6" t="s">
        <v>20</v>
      </c>
      <c r="M34" s="6" t="s">
        <v>61</v>
      </c>
      <c r="N34" s="6" t="s">
        <v>174</v>
      </c>
      <c r="O34" s="8">
        <v>46.224000000000004</v>
      </c>
      <c r="P34" s="9">
        <v>-3.956</v>
      </c>
    </row>
    <row r="35" spans="1:16" x14ac:dyDescent="0.25">
      <c r="A35" s="6" t="s">
        <v>168</v>
      </c>
      <c r="B35" s="7">
        <v>41023</v>
      </c>
      <c r="C35" s="7">
        <v>41028</v>
      </c>
      <c r="D35" s="15">
        <f>Orders_Data[[#This Row],[Versanddatum]]-Orders_Data[[#This Row],[Bestellung_Datum]]</f>
        <v>5</v>
      </c>
      <c r="E35" s="15" t="str">
        <f>IF(Orders_Data[[#This Row],[Versanddauer]]&gt;4,"Verspätet","Pünktlich")</f>
        <v>Verspätet</v>
      </c>
      <c r="F35" s="6" t="s">
        <v>169</v>
      </c>
      <c r="G35" s="6" t="s">
        <v>170</v>
      </c>
      <c r="H35" s="6" t="s">
        <v>100</v>
      </c>
      <c r="I35" s="6" t="s">
        <v>171</v>
      </c>
      <c r="J35" s="6" t="s">
        <v>172</v>
      </c>
      <c r="K35" s="6" t="s">
        <v>175</v>
      </c>
      <c r="L35" s="6" t="s">
        <v>29</v>
      </c>
      <c r="M35" s="6" t="s">
        <v>152</v>
      </c>
      <c r="N35" s="6" t="s">
        <v>176</v>
      </c>
      <c r="O35" s="8">
        <v>5.3760000000000012</v>
      </c>
      <c r="P35" s="9">
        <v>1.964</v>
      </c>
    </row>
    <row r="36" spans="1:16" x14ac:dyDescent="0.25">
      <c r="A36" s="6" t="s">
        <v>168</v>
      </c>
      <c r="B36" s="7">
        <v>41023</v>
      </c>
      <c r="C36" s="7">
        <v>41028</v>
      </c>
      <c r="D36" s="15">
        <f>Orders_Data[[#This Row],[Versanddatum]]-Orders_Data[[#This Row],[Bestellung_Datum]]</f>
        <v>5</v>
      </c>
      <c r="E36" s="15" t="str">
        <f>IF(Orders_Data[[#This Row],[Versanddauer]]&gt;4,"Verspätet","Pünktlich")</f>
        <v>Verspätet</v>
      </c>
      <c r="F36" s="6" t="s">
        <v>169</v>
      </c>
      <c r="G36" s="6" t="s">
        <v>170</v>
      </c>
      <c r="H36" s="6" t="s">
        <v>100</v>
      </c>
      <c r="I36" s="6" t="s">
        <v>171</v>
      </c>
      <c r="J36" s="6" t="s">
        <v>172</v>
      </c>
      <c r="K36" s="6" t="s">
        <v>177</v>
      </c>
      <c r="L36" s="6" t="s">
        <v>29</v>
      </c>
      <c r="M36" s="6" t="s">
        <v>38</v>
      </c>
      <c r="N36" s="6" t="s">
        <v>178</v>
      </c>
      <c r="O36" s="8">
        <v>11.76</v>
      </c>
      <c r="P36" s="9">
        <v>-2.34</v>
      </c>
    </row>
    <row r="37" spans="1:16" x14ac:dyDescent="0.25">
      <c r="A37" s="6" t="s">
        <v>179</v>
      </c>
      <c r="B37" s="7">
        <v>41024</v>
      </c>
      <c r="C37" s="7">
        <v>41027</v>
      </c>
      <c r="D37" s="15">
        <f>Orders_Data[[#This Row],[Versanddatum]]-Orders_Data[[#This Row],[Bestellung_Datum]]</f>
        <v>3</v>
      </c>
      <c r="E37" s="15" t="str">
        <f>IF(Orders_Data[[#This Row],[Versanddauer]]&gt;4,"Verspätet","Pünktlich")</f>
        <v>Pünktlich</v>
      </c>
      <c r="F37" s="6" t="s">
        <v>180</v>
      </c>
      <c r="G37" s="6" t="s">
        <v>181</v>
      </c>
      <c r="H37" s="6" t="s">
        <v>100</v>
      </c>
      <c r="I37" s="6" t="s">
        <v>101</v>
      </c>
      <c r="J37" s="6" t="s">
        <v>182</v>
      </c>
      <c r="K37" s="6" t="s">
        <v>183</v>
      </c>
      <c r="L37" s="6" t="s">
        <v>94</v>
      </c>
      <c r="M37" s="6" t="s">
        <v>184</v>
      </c>
      <c r="N37" s="6" t="s">
        <v>185</v>
      </c>
      <c r="O37" s="8">
        <v>412.55999999999995</v>
      </c>
      <c r="P37" s="9">
        <v>32.04</v>
      </c>
    </row>
    <row r="38" spans="1:16" x14ac:dyDescent="0.25">
      <c r="A38" s="6" t="s">
        <v>186</v>
      </c>
      <c r="B38" s="7">
        <v>41034</v>
      </c>
      <c r="C38" s="7">
        <v>41040</v>
      </c>
      <c r="D38" s="15">
        <f>Orders_Data[[#This Row],[Versanddatum]]-Orders_Data[[#This Row],[Bestellung_Datum]]</f>
        <v>6</v>
      </c>
      <c r="E38" s="15" t="str">
        <f>IF(Orders_Data[[#This Row],[Versanddauer]]&gt;4,"Verspätet","Pünktlich")</f>
        <v>Verspätet</v>
      </c>
      <c r="F38" s="6" t="s">
        <v>187</v>
      </c>
      <c r="G38" s="6" t="s">
        <v>188</v>
      </c>
      <c r="H38" s="6" t="s">
        <v>100</v>
      </c>
      <c r="I38" s="6" t="s">
        <v>189</v>
      </c>
      <c r="J38" s="6" t="s">
        <v>190</v>
      </c>
      <c r="K38" s="6" t="s">
        <v>191</v>
      </c>
      <c r="L38" s="6" t="s">
        <v>29</v>
      </c>
      <c r="M38" s="6" t="s">
        <v>86</v>
      </c>
      <c r="N38" s="6" t="s">
        <v>192</v>
      </c>
      <c r="O38" s="8">
        <v>18.96</v>
      </c>
      <c r="P38" s="9">
        <v>1.4</v>
      </c>
    </row>
    <row r="39" spans="1:16" x14ac:dyDescent="0.25">
      <c r="A39" s="6" t="s">
        <v>193</v>
      </c>
      <c r="B39" s="7">
        <v>41037</v>
      </c>
      <c r="C39" s="7">
        <v>41041</v>
      </c>
      <c r="D39" s="15">
        <f>Orders_Data[[#This Row],[Versanddatum]]-Orders_Data[[#This Row],[Bestellung_Datum]]</f>
        <v>4</v>
      </c>
      <c r="E39" s="15" t="str">
        <f>IF(Orders_Data[[#This Row],[Versanddauer]]&gt;4,"Verspätet","Pünktlich")</f>
        <v>Pünktlich</v>
      </c>
      <c r="F39" s="6" t="s">
        <v>194</v>
      </c>
      <c r="G39" s="6" t="s">
        <v>195</v>
      </c>
      <c r="H39" s="6" t="s">
        <v>100</v>
      </c>
      <c r="I39" s="6" t="s">
        <v>196</v>
      </c>
      <c r="J39" s="6" t="s">
        <v>197</v>
      </c>
      <c r="K39" s="6" t="s">
        <v>198</v>
      </c>
      <c r="L39" s="6" t="s">
        <v>94</v>
      </c>
      <c r="M39" s="6" t="s">
        <v>95</v>
      </c>
      <c r="N39" s="6" t="s">
        <v>199</v>
      </c>
      <c r="O39" s="8">
        <v>408.16800000000001</v>
      </c>
      <c r="P39" s="9">
        <v>-25.391999999999999</v>
      </c>
    </row>
    <row r="40" spans="1:16" x14ac:dyDescent="0.25">
      <c r="A40" s="6" t="s">
        <v>193</v>
      </c>
      <c r="B40" s="7">
        <v>41037</v>
      </c>
      <c r="C40" s="7">
        <v>41041</v>
      </c>
      <c r="D40" s="15">
        <f>Orders_Data[[#This Row],[Versanddatum]]-Orders_Data[[#This Row],[Bestellung_Datum]]</f>
        <v>4</v>
      </c>
      <c r="E40" s="15" t="str">
        <f>IF(Orders_Data[[#This Row],[Versanddauer]]&gt;4,"Verspätet","Pünktlich")</f>
        <v>Pünktlich</v>
      </c>
      <c r="F40" s="6" t="s">
        <v>194</v>
      </c>
      <c r="G40" s="6" t="s">
        <v>195</v>
      </c>
      <c r="H40" s="6" t="s">
        <v>100</v>
      </c>
      <c r="I40" s="6" t="s">
        <v>196</v>
      </c>
      <c r="J40" s="6" t="s">
        <v>197</v>
      </c>
      <c r="K40" s="6" t="s">
        <v>200</v>
      </c>
      <c r="L40" s="6" t="s">
        <v>94</v>
      </c>
      <c r="M40" s="6" t="s">
        <v>201</v>
      </c>
      <c r="N40" s="6" t="s">
        <v>202</v>
      </c>
      <c r="O40" s="8">
        <v>105.49200000000002</v>
      </c>
      <c r="P40" s="9">
        <v>4.8380000000000001</v>
      </c>
    </row>
    <row r="41" spans="1:16" x14ac:dyDescent="0.25">
      <c r="A41" s="6" t="s">
        <v>203</v>
      </c>
      <c r="B41" s="7">
        <v>41041</v>
      </c>
      <c r="C41" s="7">
        <v>41044</v>
      </c>
      <c r="D41" s="15">
        <f>Orders_Data[[#This Row],[Versanddatum]]-Orders_Data[[#This Row],[Bestellung_Datum]]</f>
        <v>3</v>
      </c>
      <c r="E41" s="15" t="str">
        <f>IF(Orders_Data[[#This Row],[Versanddauer]]&gt;4,"Verspätet","Pünktlich")</f>
        <v>Pünktlich</v>
      </c>
      <c r="F41" s="6" t="s">
        <v>204</v>
      </c>
      <c r="G41" s="6" t="s">
        <v>205</v>
      </c>
      <c r="H41" s="6" t="s">
        <v>16</v>
      </c>
      <c r="I41" s="6" t="s">
        <v>206</v>
      </c>
      <c r="J41" s="6" t="s">
        <v>207</v>
      </c>
      <c r="K41" s="6" t="s">
        <v>208</v>
      </c>
      <c r="L41" s="6" t="s">
        <v>94</v>
      </c>
      <c r="M41" s="6" t="s">
        <v>201</v>
      </c>
      <c r="N41" s="6" t="s">
        <v>209</v>
      </c>
      <c r="O41" s="8">
        <v>142.94399999999999</v>
      </c>
      <c r="P41" s="9">
        <v>-11.516</v>
      </c>
    </row>
    <row r="42" spans="1:16" x14ac:dyDescent="0.25">
      <c r="A42" s="6" t="s">
        <v>210</v>
      </c>
      <c r="B42" s="7">
        <v>41044</v>
      </c>
      <c r="C42" s="7">
        <v>41047</v>
      </c>
      <c r="D42" s="15">
        <f>Orders_Data[[#This Row],[Versanddatum]]-Orders_Data[[#This Row],[Bestellung_Datum]]</f>
        <v>3</v>
      </c>
      <c r="E42" s="15" t="str">
        <f>IF(Orders_Data[[#This Row],[Versanddauer]]&gt;4,"Verspätet","Pünktlich")</f>
        <v>Pünktlich</v>
      </c>
      <c r="F42" s="6" t="s">
        <v>211</v>
      </c>
      <c r="G42" s="6" t="s">
        <v>212</v>
      </c>
      <c r="H42" s="6" t="s">
        <v>16</v>
      </c>
      <c r="I42" s="6" t="s">
        <v>213</v>
      </c>
      <c r="J42" s="6" t="s">
        <v>214</v>
      </c>
      <c r="K42" s="6" t="s">
        <v>215</v>
      </c>
      <c r="L42" s="6" t="s">
        <v>29</v>
      </c>
      <c r="M42" s="6" t="s">
        <v>30</v>
      </c>
      <c r="N42" s="6" t="s">
        <v>216</v>
      </c>
      <c r="O42" s="8">
        <v>10.751999999999999</v>
      </c>
      <c r="P42" s="9">
        <v>0.94799999999999995</v>
      </c>
    </row>
    <row r="43" spans="1:16" x14ac:dyDescent="0.25">
      <c r="A43" s="6" t="s">
        <v>217</v>
      </c>
      <c r="B43" s="7">
        <v>41049</v>
      </c>
      <c r="C43" s="7">
        <v>41053</v>
      </c>
      <c r="D43" s="15">
        <f>Orders_Data[[#This Row],[Versanddatum]]-Orders_Data[[#This Row],[Bestellung_Datum]]</f>
        <v>4</v>
      </c>
      <c r="E43" s="15" t="str">
        <f>IF(Orders_Data[[#This Row],[Versanddauer]]&gt;4,"Verspätet","Pünktlich")</f>
        <v>Pünktlich</v>
      </c>
      <c r="F43" s="6" t="s">
        <v>218</v>
      </c>
      <c r="G43" s="6" t="s">
        <v>219</v>
      </c>
      <c r="H43" s="6" t="s">
        <v>16</v>
      </c>
      <c r="I43" s="6" t="s">
        <v>101</v>
      </c>
      <c r="J43" s="6" t="s">
        <v>102</v>
      </c>
      <c r="K43" s="6" t="s">
        <v>220</v>
      </c>
      <c r="L43" s="6" t="s">
        <v>94</v>
      </c>
      <c r="M43" s="6" t="s">
        <v>184</v>
      </c>
      <c r="N43" s="6" t="s">
        <v>221</v>
      </c>
      <c r="O43" s="8">
        <v>103.58400000000002</v>
      </c>
      <c r="P43" s="9">
        <v>3.6659999999999999</v>
      </c>
    </row>
    <row r="44" spans="1:16" x14ac:dyDescent="0.25">
      <c r="A44" s="6" t="s">
        <v>217</v>
      </c>
      <c r="B44" s="7">
        <v>41049</v>
      </c>
      <c r="C44" s="7">
        <v>41053</v>
      </c>
      <c r="D44" s="15">
        <f>Orders_Data[[#This Row],[Versanddatum]]-Orders_Data[[#This Row],[Bestellung_Datum]]</f>
        <v>4</v>
      </c>
      <c r="E44" s="15" t="str">
        <f>IF(Orders_Data[[#This Row],[Versanddauer]]&gt;4,"Verspätet","Pünktlich")</f>
        <v>Pünktlich</v>
      </c>
      <c r="F44" s="6" t="s">
        <v>218</v>
      </c>
      <c r="G44" s="6" t="s">
        <v>219</v>
      </c>
      <c r="H44" s="6" t="s">
        <v>16</v>
      </c>
      <c r="I44" s="6" t="s">
        <v>101</v>
      </c>
      <c r="J44" s="6" t="s">
        <v>102</v>
      </c>
      <c r="K44" s="6" t="s">
        <v>222</v>
      </c>
      <c r="L44" s="6" t="s">
        <v>94</v>
      </c>
      <c r="M44" s="6" t="s">
        <v>104</v>
      </c>
      <c r="N44" s="6" t="s">
        <v>223</v>
      </c>
      <c r="O44" s="8">
        <v>31.932000000000002</v>
      </c>
      <c r="P44" s="9">
        <v>1.1579999999999999</v>
      </c>
    </row>
    <row r="45" spans="1:16" x14ac:dyDescent="0.25">
      <c r="A45" s="6" t="s">
        <v>217</v>
      </c>
      <c r="B45" s="7">
        <v>41049</v>
      </c>
      <c r="C45" s="7">
        <v>41053</v>
      </c>
      <c r="D45" s="15">
        <f>Orders_Data[[#This Row],[Versanddatum]]-Orders_Data[[#This Row],[Bestellung_Datum]]</f>
        <v>4</v>
      </c>
      <c r="E45" s="15" t="str">
        <f>IF(Orders_Data[[#This Row],[Versanddauer]]&gt;4,"Verspätet","Pünktlich")</f>
        <v>Pünktlich</v>
      </c>
      <c r="F45" s="6" t="s">
        <v>218</v>
      </c>
      <c r="G45" s="6" t="s">
        <v>219</v>
      </c>
      <c r="H45" s="6" t="s">
        <v>16</v>
      </c>
      <c r="I45" s="6" t="s">
        <v>101</v>
      </c>
      <c r="J45" s="6" t="s">
        <v>102</v>
      </c>
      <c r="K45" s="6" t="s">
        <v>224</v>
      </c>
      <c r="L45" s="6" t="s">
        <v>29</v>
      </c>
      <c r="M45" s="6" t="s">
        <v>86</v>
      </c>
      <c r="N45" s="6" t="s">
        <v>225</v>
      </c>
      <c r="O45" s="8">
        <v>18.983999999999998</v>
      </c>
      <c r="P45" s="9">
        <v>2.1760000000000002</v>
      </c>
    </row>
    <row r="46" spans="1:16" x14ac:dyDescent="0.25">
      <c r="A46" s="6" t="s">
        <v>226</v>
      </c>
      <c r="B46" s="7">
        <v>41060</v>
      </c>
      <c r="C46" s="7">
        <v>41060</v>
      </c>
      <c r="D46" s="15">
        <f>Orders_Data[[#This Row],[Versanddatum]]-Orders_Data[[#This Row],[Bestellung_Datum]]</f>
        <v>0</v>
      </c>
      <c r="E46" s="15" t="str">
        <f>IF(Orders_Data[[#This Row],[Versanddauer]]&gt;4,"Verspätet","Pünktlich")</f>
        <v>Pünktlich</v>
      </c>
      <c r="F46" s="6" t="s">
        <v>227</v>
      </c>
      <c r="G46" s="6" t="s">
        <v>228</v>
      </c>
      <c r="H46" s="6" t="s">
        <v>16</v>
      </c>
      <c r="I46" s="6" t="s">
        <v>91</v>
      </c>
      <c r="J46" s="6" t="s">
        <v>92</v>
      </c>
      <c r="K46" s="6" t="s">
        <v>229</v>
      </c>
      <c r="L46" s="6" t="s">
        <v>29</v>
      </c>
      <c r="M46" s="6" t="s">
        <v>30</v>
      </c>
      <c r="N46" s="6" t="s">
        <v>230</v>
      </c>
      <c r="O46" s="8">
        <v>109.10400000000003</v>
      </c>
      <c r="P46" s="9">
        <v>16.416</v>
      </c>
    </row>
    <row r="47" spans="1:16" x14ac:dyDescent="0.25">
      <c r="A47" s="6" t="s">
        <v>226</v>
      </c>
      <c r="B47" s="7">
        <v>41060</v>
      </c>
      <c r="C47" s="7">
        <v>41060</v>
      </c>
      <c r="D47" s="15">
        <f>Orders_Data[[#This Row],[Versanddatum]]-Orders_Data[[#This Row],[Bestellung_Datum]]</f>
        <v>0</v>
      </c>
      <c r="E47" s="15" t="str">
        <f>IF(Orders_Data[[#This Row],[Versanddauer]]&gt;4,"Verspätet","Pünktlich")</f>
        <v>Pünktlich</v>
      </c>
      <c r="F47" s="6" t="s">
        <v>227</v>
      </c>
      <c r="G47" s="6" t="s">
        <v>228</v>
      </c>
      <c r="H47" s="6" t="s">
        <v>16</v>
      </c>
      <c r="I47" s="6" t="s">
        <v>91</v>
      </c>
      <c r="J47" s="6" t="s">
        <v>92</v>
      </c>
      <c r="K47" s="6" t="s">
        <v>231</v>
      </c>
      <c r="L47" s="6" t="s">
        <v>29</v>
      </c>
      <c r="M47" s="6" t="s">
        <v>164</v>
      </c>
      <c r="N47" s="6" t="s">
        <v>232</v>
      </c>
      <c r="O47" s="8">
        <v>12.719999999999999</v>
      </c>
      <c r="P47" s="9">
        <v>8.48</v>
      </c>
    </row>
    <row r="48" spans="1:16" x14ac:dyDescent="0.25">
      <c r="A48" s="6" t="s">
        <v>226</v>
      </c>
      <c r="B48" s="7">
        <v>41060</v>
      </c>
      <c r="C48" s="7">
        <v>41060</v>
      </c>
      <c r="D48" s="15">
        <f>Orders_Data[[#This Row],[Versanddatum]]-Orders_Data[[#This Row],[Bestellung_Datum]]</f>
        <v>0</v>
      </c>
      <c r="E48" s="15" t="str">
        <f>IF(Orders_Data[[#This Row],[Versanddauer]]&gt;4,"Verspätet","Pünktlich")</f>
        <v>Pünktlich</v>
      </c>
      <c r="F48" s="6" t="s">
        <v>227</v>
      </c>
      <c r="G48" s="6" t="s">
        <v>228</v>
      </c>
      <c r="H48" s="6" t="s">
        <v>16</v>
      </c>
      <c r="I48" s="6" t="s">
        <v>91</v>
      </c>
      <c r="J48" s="6" t="s">
        <v>92</v>
      </c>
      <c r="K48" s="6" t="s">
        <v>233</v>
      </c>
      <c r="L48" s="6" t="s">
        <v>29</v>
      </c>
      <c r="M48" s="6" t="s">
        <v>152</v>
      </c>
      <c r="N48" s="6" t="s">
        <v>234</v>
      </c>
      <c r="O48" s="8">
        <v>10.116</v>
      </c>
      <c r="P48" s="9">
        <v>-0.64400000000000002</v>
      </c>
    </row>
    <row r="49" spans="1:16" x14ac:dyDescent="0.25">
      <c r="A49" s="6" t="s">
        <v>226</v>
      </c>
      <c r="B49" s="7">
        <v>41060</v>
      </c>
      <c r="C49" s="7">
        <v>41060</v>
      </c>
      <c r="D49" s="15">
        <f>Orders_Data[[#This Row],[Versanddatum]]-Orders_Data[[#This Row],[Bestellung_Datum]]</f>
        <v>0</v>
      </c>
      <c r="E49" s="15" t="str">
        <f>IF(Orders_Data[[#This Row],[Versanddauer]]&gt;4,"Verspätet","Pünktlich")</f>
        <v>Pünktlich</v>
      </c>
      <c r="F49" s="6" t="s">
        <v>227</v>
      </c>
      <c r="G49" s="6" t="s">
        <v>228</v>
      </c>
      <c r="H49" s="6" t="s">
        <v>16</v>
      </c>
      <c r="I49" s="6" t="s">
        <v>91</v>
      </c>
      <c r="J49" s="6" t="s">
        <v>92</v>
      </c>
      <c r="K49" s="6" t="s">
        <v>235</v>
      </c>
      <c r="L49" s="6" t="s">
        <v>29</v>
      </c>
      <c r="M49" s="6" t="s">
        <v>38</v>
      </c>
      <c r="N49" s="6" t="s">
        <v>236</v>
      </c>
      <c r="O49" s="8">
        <v>20.712000000000003</v>
      </c>
      <c r="P49" s="9">
        <v>1.9279999999999999</v>
      </c>
    </row>
    <row r="50" spans="1:16" x14ac:dyDescent="0.25">
      <c r="A50" s="6" t="s">
        <v>237</v>
      </c>
      <c r="B50" s="7">
        <v>41061</v>
      </c>
      <c r="C50" s="7">
        <v>41066</v>
      </c>
      <c r="D50" s="15">
        <f>Orders_Data[[#This Row],[Versanddatum]]-Orders_Data[[#This Row],[Bestellung_Datum]]</f>
        <v>5</v>
      </c>
      <c r="E50" s="15" t="str">
        <f>IF(Orders_Data[[#This Row],[Versanddauer]]&gt;4,"Verspätet","Pünktlich")</f>
        <v>Verspätet</v>
      </c>
      <c r="F50" s="6" t="s">
        <v>238</v>
      </c>
      <c r="G50" s="6" t="s">
        <v>239</v>
      </c>
      <c r="H50" s="6" t="s">
        <v>16</v>
      </c>
      <c r="I50" s="6" t="s">
        <v>101</v>
      </c>
      <c r="J50" s="6" t="s">
        <v>102</v>
      </c>
      <c r="K50" s="6" t="s">
        <v>240</v>
      </c>
      <c r="L50" s="6" t="s">
        <v>20</v>
      </c>
      <c r="M50" s="6" t="s">
        <v>241</v>
      </c>
      <c r="N50" s="6" t="s">
        <v>242</v>
      </c>
      <c r="O50" s="8">
        <v>126.34800000000001</v>
      </c>
      <c r="P50" s="9">
        <v>16.111999999999998</v>
      </c>
    </row>
    <row r="51" spans="1:16" x14ac:dyDescent="0.25">
      <c r="A51" s="6" t="s">
        <v>237</v>
      </c>
      <c r="B51" s="7">
        <v>41061</v>
      </c>
      <c r="C51" s="7">
        <v>41066</v>
      </c>
      <c r="D51" s="15">
        <f>Orders_Data[[#This Row],[Versanddatum]]-Orders_Data[[#This Row],[Bestellung_Datum]]</f>
        <v>5</v>
      </c>
      <c r="E51" s="15" t="str">
        <f>IF(Orders_Data[[#This Row],[Versanddauer]]&gt;4,"Verspätet","Pünktlich")</f>
        <v>Verspätet</v>
      </c>
      <c r="F51" s="6" t="s">
        <v>238</v>
      </c>
      <c r="G51" s="6" t="s">
        <v>239</v>
      </c>
      <c r="H51" s="6" t="s">
        <v>16</v>
      </c>
      <c r="I51" s="6" t="s">
        <v>101</v>
      </c>
      <c r="J51" s="6" t="s">
        <v>102</v>
      </c>
      <c r="K51" s="6" t="s">
        <v>243</v>
      </c>
      <c r="L51" s="6" t="s">
        <v>20</v>
      </c>
      <c r="M51" s="6" t="s">
        <v>20</v>
      </c>
      <c r="N51" s="6" t="s">
        <v>244</v>
      </c>
      <c r="O51" s="8">
        <v>22.632000000000001</v>
      </c>
      <c r="P51" s="9">
        <v>-9.078000000000003</v>
      </c>
    </row>
    <row r="52" spans="1:16" x14ac:dyDescent="0.25">
      <c r="A52" s="6" t="s">
        <v>237</v>
      </c>
      <c r="B52" s="7">
        <v>41061</v>
      </c>
      <c r="C52" s="7">
        <v>41066</v>
      </c>
      <c r="D52" s="15">
        <f>Orders_Data[[#This Row],[Versanddatum]]-Orders_Data[[#This Row],[Bestellung_Datum]]</f>
        <v>5</v>
      </c>
      <c r="E52" s="15" t="str">
        <f>IF(Orders_Data[[#This Row],[Versanddauer]]&gt;4,"Verspätet","Pünktlich")</f>
        <v>Verspätet</v>
      </c>
      <c r="F52" s="6" t="s">
        <v>238</v>
      </c>
      <c r="G52" s="6" t="s">
        <v>239</v>
      </c>
      <c r="H52" s="6" t="s">
        <v>16</v>
      </c>
      <c r="I52" s="6" t="s">
        <v>101</v>
      </c>
      <c r="J52" s="6" t="s">
        <v>102</v>
      </c>
      <c r="K52" s="6" t="s">
        <v>245</v>
      </c>
      <c r="L52" s="6" t="s">
        <v>29</v>
      </c>
      <c r="M52" s="6" t="s">
        <v>30</v>
      </c>
      <c r="N52" s="6" t="s">
        <v>246</v>
      </c>
      <c r="O52" s="8">
        <v>21.864000000000001</v>
      </c>
      <c r="P52" s="9">
        <v>2.0659999999999998</v>
      </c>
    </row>
    <row r="53" spans="1:16" x14ac:dyDescent="0.25">
      <c r="A53" s="6" t="s">
        <v>237</v>
      </c>
      <c r="B53" s="7">
        <v>41061</v>
      </c>
      <c r="C53" s="7">
        <v>41066</v>
      </c>
      <c r="D53" s="15">
        <f>Orders_Data[[#This Row],[Versanddatum]]-Orders_Data[[#This Row],[Bestellung_Datum]]</f>
        <v>5</v>
      </c>
      <c r="E53" s="15" t="str">
        <f>IF(Orders_Data[[#This Row],[Versanddauer]]&gt;4,"Verspätet","Pünktlich")</f>
        <v>Verspätet</v>
      </c>
      <c r="F53" s="6" t="s">
        <v>238</v>
      </c>
      <c r="G53" s="6" t="s">
        <v>239</v>
      </c>
      <c r="H53" s="6" t="s">
        <v>16</v>
      </c>
      <c r="I53" s="6" t="s">
        <v>101</v>
      </c>
      <c r="J53" s="6" t="s">
        <v>102</v>
      </c>
      <c r="K53" s="6" t="s">
        <v>247</v>
      </c>
      <c r="L53" s="6" t="s">
        <v>29</v>
      </c>
      <c r="M53" s="6" t="s">
        <v>38</v>
      </c>
      <c r="N53" s="6" t="s">
        <v>248</v>
      </c>
      <c r="O53" s="8">
        <v>9.8879999999999999</v>
      </c>
      <c r="P53" s="9">
        <v>2.9319999999999999</v>
      </c>
    </row>
    <row r="54" spans="1:16" x14ac:dyDescent="0.25">
      <c r="A54" s="6" t="s">
        <v>249</v>
      </c>
      <c r="B54" s="7">
        <v>41062</v>
      </c>
      <c r="C54" s="7">
        <v>41064</v>
      </c>
      <c r="D54" s="15">
        <f>Orders_Data[[#This Row],[Versanddatum]]-Orders_Data[[#This Row],[Bestellung_Datum]]</f>
        <v>2</v>
      </c>
      <c r="E54" s="15" t="str">
        <f>IF(Orders_Data[[#This Row],[Versanddauer]]&gt;4,"Verspätet","Pünktlich")</f>
        <v>Pünktlich</v>
      </c>
      <c r="F54" s="6" t="s">
        <v>250</v>
      </c>
      <c r="G54" s="6" t="s">
        <v>251</v>
      </c>
      <c r="H54" s="6" t="s">
        <v>16</v>
      </c>
      <c r="I54" s="6" t="s">
        <v>252</v>
      </c>
      <c r="J54" s="6" t="s">
        <v>253</v>
      </c>
      <c r="K54" s="6" t="s">
        <v>254</v>
      </c>
      <c r="L54" s="6" t="s">
        <v>29</v>
      </c>
      <c r="M54" s="6" t="s">
        <v>35</v>
      </c>
      <c r="N54" s="6" t="s">
        <v>255</v>
      </c>
      <c r="O54" s="8">
        <v>25.463999999999999</v>
      </c>
      <c r="P54" s="9">
        <v>2.3759999999999999</v>
      </c>
    </row>
    <row r="55" spans="1:16" x14ac:dyDescent="0.25">
      <c r="A55" s="6" t="s">
        <v>256</v>
      </c>
      <c r="B55" s="7">
        <v>41066</v>
      </c>
      <c r="C55" s="7">
        <v>41070</v>
      </c>
      <c r="D55" s="15">
        <f>Orders_Data[[#This Row],[Versanddatum]]-Orders_Data[[#This Row],[Bestellung_Datum]]</f>
        <v>4</v>
      </c>
      <c r="E55" s="15" t="str">
        <f>IF(Orders_Data[[#This Row],[Versanddauer]]&gt;4,"Verspätet","Pünktlich")</f>
        <v>Pünktlich</v>
      </c>
      <c r="F55" s="6" t="s">
        <v>257</v>
      </c>
      <c r="G55" s="6" t="s">
        <v>258</v>
      </c>
      <c r="H55" s="6" t="s">
        <v>100</v>
      </c>
      <c r="I55" s="6" t="s">
        <v>26</v>
      </c>
      <c r="J55" s="6" t="s">
        <v>27</v>
      </c>
      <c r="K55" s="6" t="s">
        <v>259</v>
      </c>
      <c r="L55" s="6" t="s">
        <v>29</v>
      </c>
      <c r="M55" s="6" t="s">
        <v>66</v>
      </c>
      <c r="N55" s="6" t="s">
        <v>260</v>
      </c>
      <c r="O55" s="8">
        <v>1359.864</v>
      </c>
      <c r="P55" s="9">
        <v>-18.876000000000001</v>
      </c>
    </row>
    <row r="56" spans="1:16" x14ac:dyDescent="0.25">
      <c r="A56" s="6" t="s">
        <v>256</v>
      </c>
      <c r="B56" s="7">
        <v>41066</v>
      </c>
      <c r="C56" s="7">
        <v>41070</v>
      </c>
      <c r="D56" s="15">
        <f>Orders_Data[[#This Row],[Versanddatum]]-Orders_Data[[#This Row],[Bestellung_Datum]]</f>
        <v>4</v>
      </c>
      <c r="E56" s="15" t="str">
        <f>IF(Orders_Data[[#This Row],[Versanddauer]]&gt;4,"Verspätet","Pünktlich")</f>
        <v>Pünktlich</v>
      </c>
      <c r="F56" s="6" t="s">
        <v>257</v>
      </c>
      <c r="G56" s="6" t="s">
        <v>258</v>
      </c>
      <c r="H56" s="6" t="s">
        <v>100</v>
      </c>
      <c r="I56" s="6" t="s">
        <v>26</v>
      </c>
      <c r="J56" s="6" t="s">
        <v>27</v>
      </c>
      <c r="K56" s="6" t="s">
        <v>261</v>
      </c>
      <c r="L56" s="6" t="s">
        <v>29</v>
      </c>
      <c r="M56" s="6" t="s">
        <v>30</v>
      </c>
      <c r="N56" s="6" t="s">
        <v>262</v>
      </c>
      <c r="O56" s="8">
        <v>305.928</v>
      </c>
      <c r="P56" s="9">
        <v>-41.332000000000001</v>
      </c>
    </row>
    <row r="57" spans="1:16" x14ac:dyDescent="0.25">
      <c r="A57" s="6" t="s">
        <v>256</v>
      </c>
      <c r="B57" s="7">
        <v>41066</v>
      </c>
      <c r="C57" s="7">
        <v>41070</v>
      </c>
      <c r="D57" s="15">
        <f>Orders_Data[[#This Row],[Versanddatum]]-Orders_Data[[#This Row],[Bestellung_Datum]]</f>
        <v>4</v>
      </c>
      <c r="E57" s="15" t="str">
        <f>IF(Orders_Data[[#This Row],[Versanddauer]]&gt;4,"Verspätet","Pünktlich")</f>
        <v>Pünktlich</v>
      </c>
      <c r="F57" s="6" t="s">
        <v>257</v>
      </c>
      <c r="G57" s="6" t="s">
        <v>258</v>
      </c>
      <c r="H57" s="6" t="s">
        <v>100</v>
      </c>
      <c r="I57" s="6" t="s">
        <v>26</v>
      </c>
      <c r="J57" s="6" t="s">
        <v>27</v>
      </c>
      <c r="K57" s="6" t="s">
        <v>263</v>
      </c>
      <c r="L57" s="6" t="s">
        <v>29</v>
      </c>
      <c r="M57" s="6" t="s">
        <v>30</v>
      </c>
      <c r="N57" s="6" t="s">
        <v>264</v>
      </c>
      <c r="O57" s="8">
        <v>84.27600000000001</v>
      </c>
      <c r="P57" s="9">
        <v>7.7640000000000002</v>
      </c>
    </row>
    <row r="58" spans="1:16" x14ac:dyDescent="0.25">
      <c r="A58" s="6" t="s">
        <v>256</v>
      </c>
      <c r="B58" s="7">
        <v>41066</v>
      </c>
      <c r="C58" s="7">
        <v>41070</v>
      </c>
      <c r="D58" s="15">
        <f>Orders_Data[[#This Row],[Versanddatum]]-Orders_Data[[#This Row],[Bestellung_Datum]]</f>
        <v>4</v>
      </c>
      <c r="E58" s="15" t="str">
        <f>IF(Orders_Data[[#This Row],[Versanddauer]]&gt;4,"Verspätet","Pünktlich")</f>
        <v>Pünktlich</v>
      </c>
      <c r="F58" s="6" t="s">
        <v>257</v>
      </c>
      <c r="G58" s="6" t="s">
        <v>258</v>
      </c>
      <c r="H58" s="6" t="s">
        <v>100</v>
      </c>
      <c r="I58" s="6" t="s">
        <v>26</v>
      </c>
      <c r="J58" s="6" t="s">
        <v>27</v>
      </c>
      <c r="K58" s="6" t="s">
        <v>265</v>
      </c>
      <c r="L58" s="6" t="s">
        <v>29</v>
      </c>
      <c r="M58" s="6" t="s">
        <v>30</v>
      </c>
      <c r="N58" s="6" t="s">
        <v>266</v>
      </c>
      <c r="O58" s="8">
        <v>21.492000000000004</v>
      </c>
      <c r="P58" s="9">
        <v>5.8179999999999996</v>
      </c>
    </row>
    <row r="59" spans="1:16" x14ac:dyDescent="0.25">
      <c r="A59" s="6" t="s">
        <v>256</v>
      </c>
      <c r="B59" s="7">
        <v>41066</v>
      </c>
      <c r="C59" s="7">
        <v>41070</v>
      </c>
      <c r="D59" s="15">
        <f>Orders_Data[[#This Row],[Versanddatum]]-Orders_Data[[#This Row],[Bestellung_Datum]]</f>
        <v>4</v>
      </c>
      <c r="E59" s="15" t="str">
        <f>IF(Orders_Data[[#This Row],[Versanddauer]]&gt;4,"Verspätet","Pünktlich")</f>
        <v>Pünktlich</v>
      </c>
      <c r="F59" s="6" t="s">
        <v>257</v>
      </c>
      <c r="G59" s="6" t="s">
        <v>258</v>
      </c>
      <c r="H59" s="6" t="s">
        <v>100</v>
      </c>
      <c r="I59" s="6" t="s">
        <v>26</v>
      </c>
      <c r="J59" s="6" t="s">
        <v>27</v>
      </c>
      <c r="K59" s="6" t="s">
        <v>267</v>
      </c>
      <c r="L59" s="6" t="s">
        <v>29</v>
      </c>
      <c r="M59" s="6" t="s">
        <v>164</v>
      </c>
      <c r="N59" s="6" t="s">
        <v>268</v>
      </c>
      <c r="O59" s="8">
        <v>5.3159999999999998</v>
      </c>
      <c r="P59" s="9">
        <v>-0.34</v>
      </c>
    </row>
    <row r="60" spans="1:16" x14ac:dyDescent="0.25">
      <c r="A60" s="6" t="s">
        <v>256</v>
      </c>
      <c r="B60" s="7">
        <v>41066</v>
      </c>
      <c r="C60" s="7">
        <v>41070</v>
      </c>
      <c r="D60" s="15">
        <f>Orders_Data[[#This Row],[Versanddatum]]-Orders_Data[[#This Row],[Bestellung_Datum]]</f>
        <v>4</v>
      </c>
      <c r="E60" s="15" t="str">
        <f>IF(Orders_Data[[#This Row],[Versanddauer]]&gt;4,"Verspätet","Pünktlich")</f>
        <v>Pünktlich</v>
      </c>
      <c r="F60" s="6" t="s">
        <v>257</v>
      </c>
      <c r="G60" s="6" t="s">
        <v>258</v>
      </c>
      <c r="H60" s="6" t="s">
        <v>100</v>
      </c>
      <c r="I60" s="6" t="s">
        <v>26</v>
      </c>
      <c r="J60" s="6" t="s">
        <v>27</v>
      </c>
      <c r="K60" s="6" t="s">
        <v>269</v>
      </c>
      <c r="L60" s="6" t="s">
        <v>29</v>
      </c>
      <c r="M60" s="6" t="s">
        <v>30</v>
      </c>
      <c r="N60" s="6" t="s">
        <v>270</v>
      </c>
      <c r="O60" s="8">
        <v>6.612000000000001</v>
      </c>
      <c r="P60" s="9">
        <v>-2.12</v>
      </c>
    </row>
    <row r="61" spans="1:16" x14ac:dyDescent="0.25">
      <c r="A61" s="6" t="s">
        <v>271</v>
      </c>
      <c r="B61" s="7">
        <v>41066</v>
      </c>
      <c r="C61" s="7">
        <v>41068</v>
      </c>
      <c r="D61" s="15">
        <f>Orders_Data[[#This Row],[Versanddatum]]-Orders_Data[[#This Row],[Bestellung_Datum]]</f>
        <v>2</v>
      </c>
      <c r="E61" s="15" t="str">
        <f>IF(Orders_Data[[#This Row],[Versanddauer]]&gt;4,"Verspätet","Pünktlich")</f>
        <v>Pünktlich</v>
      </c>
      <c r="F61" s="6" t="s">
        <v>272</v>
      </c>
      <c r="G61" s="6" t="s">
        <v>273</v>
      </c>
      <c r="H61" s="6" t="s">
        <v>16</v>
      </c>
      <c r="I61" s="6" t="s">
        <v>58</v>
      </c>
      <c r="J61" s="6" t="s">
        <v>82</v>
      </c>
      <c r="K61" s="6" t="s">
        <v>274</v>
      </c>
      <c r="L61" s="6" t="s">
        <v>20</v>
      </c>
      <c r="M61" s="6" t="s">
        <v>241</v>
      </c>
      <c r="N61" s="6" t="s">
        <v>275</v>
      </c>
      <c r="O61" s="8">
        <v>349.06799999999998</v>
      </c>
      <c r="P61" s="9">
        <v>-42.521999999999998</v>
      </c>
    </row>
    <row r="62" spans="1:16" x14ac:dyDescent="0.25">
      <c r="A62" s="6" t="s">
        <v>276</v>
      </c>
      <c r="B62" s="7">
        <v>41067</v>
      </c>
      <c r="C62" s="7">
        <v>41070</v>
      </c>
      <c r="D62" s="15">
        <f>Orders_Data[[#This Row],[Versanddatum]]-Orders_Data[[#This Row],[Bestellung_Datum]]</f>
        <v>3</v>
      </c>
      <c r="E62" s="15" t="str">
        <f>IF(Orders_Data[[#This Row],[Versanddauer]]&gt;4,"Verspätet","Pünktlich")</f>
        <v>Pünktlich</v>
      </c>
      <c r="F62" s="6" t="s">
        <v>277</v>
      </c>
      <c r="G62" s="6" t="s">
        <v>278</v>
      </c>
      <c r="H62" s="6" t="s">
        <v>16</v>
      </c>
      <c r="I62" s="6" t="s">
        <v>149</v>
      </c>
      <c r="J62" s="6" t="s">
        <v>150</v>
      </c>
      <c r="K62" s="6" t="s">
        <v>144</v>
      </c>
      <c r="L62" s="6" t="s">
        <v>29</v>
      </c>
      <c r="M62" s="6" t="s">
        <v>30</v>
      </c>
      <c r="N62" s="6" t="s">
        <v>145</v>
      </c>
      <c r="O62" s="8">
        <v>4.5</v>
      </c>
      <c r="P62" s="9">
        <v>1.85</v>
      </c>
    </row>
    <row r="63" spans="1:16" x14ac:dyDescent="0.25">
      <c r="A63" s="6" t="s">
        <v>279</v>
      </c>
      <c r="B63" s="7">
        <v>41067</v>
      </c>
      <c r="C63" s="7">
        <v>41071</v>
      </c>
      <c r="D63" s="15">
        <f>Orders_Data[[#This Row],[Versanddatum]]-Orders_Data[[#This Row],[Bestellung_Datum]]</f>
        <v>4</v>
      </c>
      <c r="E63" s="15" t="str">
        <f>IF(Orders_Data[[#This Row],[Versanddauer]]&gt;4,"Verspätet","Pünktlich")</f>
        <v>Pünktlich</v>
      </c>
      <c r="F63" s="6" t="s">
        <v>280</v>
      </c>
      <c r="G63" s="6" t="s">
        <v>281</v>
      </c>
      <c r="H63" s="6" t="s">
        <v>43</v>
      </c>
      <c r="I63" s="6" t="s">
        <v>282</v>
      </c>
      <c r="J63" s="6" t="s">
        <v>283</v>
      </c>
      <c r="K63" s="6" t="s">
        <v>284</v>
      </c>
      <c r="L63" s="6" t="s">
        <v>94</v>
      </c>
      <c r="M63" s="6" t="s">
        <v>95</v>
      </c>
      <c r="N63" s="6" t="s">
        <v>285</v>
      </c>
      <c r="O63" s="8">
        <v>101.83200000000002</v>
      </c>
      <c r="P63" s="9">
        <v>6.9379999999999997</v>
      </c>
    </row>
    <row r="64" spans="1:16" x14ac:dyDescent="0.25">
      <c r="A64" s="6" t="s">
        <v>279</v>
      </c>
      <c r="B64" s="7">
        <v>41067</v>
      </c>
      <c r="C64" s="7">
        <v>41071</v>
      </c>
      <c r="D64" s="15">
        <f>Orders_Data[[#This Row],[Versanddatum]]-Orders_Data[[#This Row],[Bestellung_Datum]]</f>
        <v>4</v>
      </c>
      <c r="E64" s="15" t="str">
        <f>IF(Orders_Data[[#This Row],[Versanddauer]]&gt;4,"Verspätet","Pünktlich")</f>
        <v>Pünktlich</v>
      </c>
      <c r="F64" s="6" t="s">
        <v>280</v>
      </c>
      <c r="G64" s="6" t="s">
        <v>281</v>
      </c>
      <c r="H64" s="6" t="s">
        <v>43</v>
      </c>
      <c r="I64" s="6" t="s">
        <v>282</v>
      </c>
      <c r="J64" s="6" t="s">
        <v>283</v>
      </c>
      <c r="K64" s="6" t="s">
        <v>286</v>
      </c>
      <c r="L64" s="6" t="s">
        <v>29</v>
      </c>
      <c r="M64" s="6" t="s">
        <v>164</v>
      </c>
      <c r="N64" s="6" t="s">
        <v>287</v>
      </c>
      <c r="O64" s="8">
        <v>46.08</v>
      </c>
      <c r="P64" s="9">
        <v>7.28</v>
      </c>
    </row>
    <row r="65" spans="1:16" x14ac:dyDescent="0.25">
      <c r="A65" s="6" t="s">
        <v>288</v>
      </c>
      <c r="B65" s="7">
        <v>41073</v>
      </c>
      <c r="C65" s="7">
        <v>41078</v>
      </c>
      <c r="D65" s="15">
        <f>Orders_Data[[#This Row],[Versanddatum]]-Orders_Data[[#This Row],[Bestellung_Datum]]</f>
        <v>5</v>
      </c>
      <c r="E65" s="15" t="str">
        <f>IF(Orders_Data[[#This Row],[Versanddauer]]&gt;4,"Verspätet","Pünktlich")</f>
        <v>Verspätet</v>
      </c>
      <c r="F65" s="6" t="s">
        <v>289</v>
      </c>
      <c r="G65" s="6" t="s">
        <v>290</v>
      </c>
      <c r="H65" s="6" t="s">
        <v>43</v>
      </c>
      <c r="I65" s="6" t="s">
        <v>91</v>
      </c>
      <c r="J65" s="6" t="s">
        <v>92</v>
      </c>
      <c r="K65" s="6" t="s">
        <v>291</v>
      </c>
      <c r="L65" s="6" t="s">
        <v>94</v>
      </c>
      <c r="M65" s="6" t="s">
        <v>184</v>
      </c>
      <c r="N65" s="6" t="s">
        <v>292</v>
      </c>
      <c r="O65" s="8">
        <v>93.048000000000002</v>
      </c>
      <c r="P65" s="9">
        <v>-9.7919999999999998</v>
      </c>
    </row>
    <row r="66" spans="1:16" x14ac:dyDescent="0.25">
      <c r="A66" s="6" t="s">
        <v>293</v>
      </c>
      <c r="B66" s="7">
        <v>41074</v>
      </c>
      <c r="C66" s="7">
        <v>41076</v>
      </c>
      <c r="D66" s="15">
        <f>Orders_Data[[#This Row],[Versanddatum]]-Orders_Data[[#This Row],[Bestellung_Datum]]</f>
        <v>2</v>
      </c>
      <c r="E66" s="15" t="str">
        <f>IF(Orders_Data[[#This Row],[Versanddauer]]&gt;4,"Verspätet","Pünktlich")</f>
        <v>Pünktlich</v>
      </c>
      <c r="F66" s="6" t="s">
        <v>294</v>
      </c>
      <c r="G66" s="6" t="s">
        <v>295</v>
      </c>
      <c r="H66" s="6" t="s">
        <v>16</v>
      </c>
      <c r="I66" s="6" t="s">
        <v>296</v>
      </c>
      <c r="J66" s="6" t="s">
        <v>297</v>
      </c>
      <c r="K66" s="6" t="s">
        <v>298</v>
      </c>
      <c r="L66" s="6" t="s">
        <v>29</v>
      </c>
      <c r="M66" s="6" t="s">
        <v>35</v>
      </c>
      <c r="N66" s="6" t="s">
        <v>299</v>
      </c>
      <c r="O66" s="8">
        <v>69.263999999999996</v>
      </c>
      <c r="P66" s="9">
        <v>2.536</v>
      </c>
    </row>
    <row r="67" spans="1:16" x14ac:dyDescent="0.25">
      <c r="A67" s="6" t="s">
        <v>293</v>
      </c>
      <c r="B67" s="7">
        <v>41074</v>
      </c>
      <c r="C67" s="7">
        <v>41076</v>
      </c>
      <c r="D67" s="15">
        <f>Orders_Data[[#This Row],[Versanddatum]]-Orders_Data[[#This Row],[Bestellung_Datum]]</f>
        <v>2</v>
      </c>
      <c r="E67" s="15" t="str">
        <f>IF(Orders_Data[[#This Row],[Versanddauer]]&gt;4,"Verspätet","Pünktlich")</f>
        <v>Pünktlich</v>
      </c>
      <c r="F67" s="6" t="s">
        <v>294</v>
      </c>
      <c r="G67" s="6" t="s">
        <v>295</v>
      </c>
      <c r="H67" s="6" t="s">
        <v>16</v>
      </c>
      <c r="I67" s="6" t="s">
        <v>296</v>
      </c>
      <c r="J67" s="6" t="s">
        <v>297</v>
      </c>
      <c r="K67" s="6" t="s">
        <v>300</v>
      </c>
      <c r="L67" s="6" t="s">
        <v>29</v>
      </c>
      <c r="M67" s="6" t="s">
        <v>30</v>
      </c>
      <c r="N67" s="6" t="s">
        <v>301</v>
      </c>
      <c r="O67" s="8">
        <v>40.751999999999995</v>
      </c>
      <c r="P67" s="9">
        <v>4.7279999999999998</v>
      </c>
    </row>
    <row r="68" spans="1:16" x14ac:dyDescent="0.25">
      <c r="A68" s="6" t="s">
        <v>302</v>
      </c>
      <c r="B68" s="7">
        <v>41080</v>
      </c>
      <c r="C68" s="7">
        <v>41084</v>
      </c>
      <c r="D68" s="15">
        <f>Orders_Data[[#This Row],[Versanddatum]]-Orders_Data[[#This Row],[Bestellung_Datum]]</f>
        <v>4</v>
      </c>
      <c r="E68" s="15" t="str">
        <f>IF(Orders_Data[[#This Row],[Versanddauer]]&gt;4,"Verspätet","Pünktlich")</f>
        <v>Pünktlich</v>
      </c>
      <c r="F68" s="6" t="s">
        <v>303</v>
      </c>
      <c r="G68" s="6" t="s">
        <v>304</v>
      </c>
      <c r="H68" s="6" t="s">
        <v>43</v>
      </c>
      <c r="I68" s="6" t="s">
        <v>17</v>
      </c>
      <c r="J68" s="6" t="s">
        <v>44</v>
      </c>
      <c r="K68" s="6" t="s">
        <v>305</v>
      </c>
      <c r="L68" s="6" t="s">
        <v>29</v>
      </c>
      <c r="M68" s="6" t="s">
        <v>30</v>
      </c>
      <c r="N68" s="6" t="s">
        <v>306</v>
      </c>
      <c r="O68" s="8">
        <v>110.23200000000003</v>
      </c>
      <c r="P68" s="9">
        <v>19.527999999999999</v>
      </c>
    </row>
    <row r="69" spans="1:16" x14ac:dyDescent="0.25">
      <c r="A69" s="6" t="s">
        <v>307</v>
      </c>
      <c r="B69" s="7">
        <v>41081</v>
      </c>
      <c r="C69" s="7">
        <v>41084</v>
      </c>
      <c r="D69" s="15">
        <f>Orders_Data[[#This Row],[Versanddatum]]-Orders_Data[[#This Row],[Bestellung_Datum]]</f>
        <v>3</v>
      </c>
      <c r="E69" s="15" t="str">
        <f>IF(Orders_Data[[#This Row],[Versanddauer]]&gt;4,"Verspätet","Pünktlich")</f>
        <v>Pünktlich</v>
      </c>
      <c r="F69" s="6" t="s">
        <v>308</v>
      </c>
      <c r="G69" s="6" t="s">
        <v>309</v>
      </c>
      <c r="H69" s="6" t="s">
        <v>43</v>
      </c>
      <c r="I69" s="6" t="s">
        <v>91</v>
      </c>
      <c r="J69" s="6" t="s">
        <v>160</v>
      </c>
      <c r="K69" s="6" t="s">
        <v>310</v>
      </c>
      <c r="L69" s="6" t="s">
        <v>29</v>
      </c>
      <c r="M69" s="6" t="s">
        <v>66</v>
      </c>
      <c r="N69" s="6" t="s">
        <v>311</v>
      </c>
      <c r="O69" s="8">
        <v>113.004</v>
      </c>
      <c r="P69" s="9">
        <v>7.6559999999999997</v>
      </c>
    </row>
    <row r="70" spans="1:16" x14ac:dyDescent="0.25">
      <c r="A70" s="6" t="s">
        <v>312</v>
      </c>
      <c r="B70" s="7">
        <v>41081</v>
      </c>
      <c r="C70" s="7">
        <v>41086</v>
      </c>
      <c r="D70" s="15">
        <f>Orders_Data[[#This Row],[Versanddatum]]-Orders_Data[[#This Row],[Bestellung_Datum]]</f>
        <v>5</v>
      </c>
      <c r="E70" s="15" t="str">
        <f>IF(Orders_Data[[#This Row],[Versanddauer]]&gt;4,"Verspätet","Pünktlich")</f>
        <v>Verspätet</v>
      </c>
      <c r="F70" s="6" t="s">
        <v>313</v>
      </c>
      <c r="G70" s="6" t="s">
        <v>314</v>
      </c>
      <c r="H70" s="6" t="s">
        <v>16</v>
      </c>
      <c r="I70" s="6" t="s">
        <v>91</v>
      </c>
      <c r="J70" s="6" t="s">
        <v>92</v>
      </c>
      <c r="K70" s="6" t="s">
        <v>315</v>
      </c>
      <c r="L70" s="6" t="s">
        <v>29</v>
      </c>
      <c r="M70" s="6" t="s">
        <v>164</v>
      </c>
      <c r="N70" s="6" t="s">
        <v>316</v>
      </c>
      <c r="O70" s="8">
        <v>3.1320000000000001</v>
      </c>
      <c r="P70" s="9">
        <v>1.23</v>
      </c>
    </row>
    <row r="71" spans="1:16" x14ac:dyDescent="0.25">
      <c r="A71" s="6" t="s">
        <v>317</v>
      </c>
      <c r="B71" s="7">
        <v>41082</v>
      </c>
      <c r="C71" s="7">
        <v>41086</v>
      </c>
      <c r="D71" s="15">
        <f>Orders_Data[[#This Row],[Versanddatum]]-Orders_Data[[#This Row],[Bestellung_Datum]]</f>
        <v>4</v>
      </c>
      <c r="E71" s="15" t="str">
        <f>IF(Orders_Data[[#This Row],[Versanddauer]]&gt;4,"Verspätet","Pünktlich")</f>
        <v>Pünktlich</v>
      </c>
      <c r="F71" s="6" t="s">
        <v>318</v>
      </c>
      <c r="G71" s="6" t="s">
        <v>319</v>
      </c>
      <c r="H71" s="6" t="s">
        <v>16</v>
      </c>
      <c r="I71" s="6" t="s">
        <v>189</v>
      </c>
      <c r="J71" s="6" t="s">
        <v>190</v>
      </c>
      <c r="K71" s="6" t="s">
        <v>320</v>
      </c>
      <c r="L71" s="6" t="s">
        <v>29</v>
      </c>
      <c r="M71" s="6" t="s">
        <v>164</v>
      </c>
      <c r="N71" s="6" t="s">
        <v>321</v>
      </c>
      <c r="O71" s="8">
        <v>19.728000000000005</v>
      </c>
      <c r="P71" s="9">
        <v>-4.1920000000000002</v>
      </c>
    </row>
    <row r="72" spans="1:16" x14ac:dyDescent="0.25">
      <c r="A72" s="6" t="s">
        <v>322</v>
      </c>
      <c r="B72" s="7">
        <v>41086</v>
      </c>
      <c r="C72" s="7">
        <v>41091</v>
      </c>
      <c r="D72" s="15">
        <f>Orders_Data[[#This Row],[Versanddatum]]-Orders_Data[[#This Row],[Bestellung_Datum]]</f>
        <v>5</v>
      </c>
      <c r="E72" s="15" t="str">
        <f>IF(Orders_Data[[#This Row],[Versanddauer]]&gt;4,"Verspätet","Pünktlich")</f>
        <v>Verspätet</v>
      </c>
      <c r="F72" s="6" t="s">
        <v>323</v>
      </c>
      <c r="G72" s="6" t="s">
        <v>324</v>
      </c>
      <c r="H72" s="6" t="s">
        <v>16</v>
      </c>
      <c r="I72" s="6" t="s">
        <v>189</v>
      </c>
      <c r="J72" s="6" t="s">
        <v>190</v>
      </c>
      <c r="K72" s="6" t="s">
        <v>325</v>
      </c>
      <c r="L72" s="6" t="s">
        <v>20</v>
      </c>
      <c r="M72" s="6" t="s">
        <v>61</v>
      </c>
      <c r="N72" s="6" t="s">
        <v>326</v>
      </c>
      <c r="O72" s="8">
        <v>131.56800000000001</v>
      </c>
      <c r="P72" s="9">
        <v>5.992</v>
      </c>
    </row>
    <row r="73" spans="1:16" x14ac:dyDescent="0.25">
      <c r="A73" s="6" t="s">
        <v>322</v>
      </c>
      <c r="B73" s="7">
        <v>41086</v>
      </c>
      <c r="C73" s="7">
        <v>41091</v>
      </c>
      <c r="D73" s="15">
        <f>Orders_Data[[#This Row],[Versanddatum]]-Orders_Data[[#This Row],[Bestellung_Datum]]</f>
        <v>5</v>
      </c>
      <c r="E73" s="15" t="str">
        <f>IF(Orders_Data[[#This Row],[Versanddauer]]&gt;4,"Verspätet","Pünktlich")</f>
        <v>Verspätet</v>
      </c>
      <c r="F73" s="6" t="s">
        <v>323</v>
      </c>
      <c r="G73" s="6" t="s">
        <v>324</v>
      </c>
      <c r="H73" s="6" t="s">
        <v>16</v>
      </c>
      <c r="I73" s="6" t="s">
        <v>189</v>
      </c>
      <c r="J73" s="6" t="s">
        <v>190</v>
      </c>
      <c r="K73" s="6" t="s">
        <v>327</v>
      </c>
      <c r="L73" s="6" t="s">
        <v>94</v>
      </c>
      <c r="M73" s="6" t="s">
        <v>95</v>
      </c>
      <c r="N73" s="6" t="s">
        <v>328</v>
      </c>
      <c r="O73" s="8">
        <v>61.391999999999996</v>
      </c>
      <c r="P73" s="9">
        <v>9.0879999999999992</v>
      </c>
    </row>
    <row r="74" spans="1:16" x14ac:dyDescent="0.25">
      <c r="A74" s="6" t="s">
        <v>329</v>
      </c>
      <c r="B74" s="7">
        <v>41087</v>
      </c>
      <c r="C74" s="7">
        <v>41093</v>
      </c>
      <c r="D74" s="15">
        <f>Orders_Data[[#This Row],[Versanddatum]]-Orders_Data[[#This Row],[Bestellung_Datum]]</f>
        <v>6</v>
      </c>
      <c r="E74" s="15" t="str">
        <f>IF(Orders_Data[[#This Row],[Versanddauer]]&gt;4,"Verspätet","Pünktlich")</f>
        <v>Verspätet</v>
      </c>
      <c r="F74" s="6" t="s">
        <v>330</v>
      </c>
      <c r="G74" s="6" t="s">
        <v>331</v>
      </c>
      <c r="H74" s="6" t="s">
        <v>100</v>
      </c>
      <c r="I74" s="6" t="s">
        <v>101</v>
      </c>
      <c r="J74" s="6" t="s">
        <v>332</v>
      </c>
      <c r="K74" s="6" t="s">
        <v>333</v>
      </c>
      <c r="L74" s="6" t="s">
        <v>29</v>
      </c>
      <c r="M74" s="6" t="s">
        <v>35</v>
      </c>
      <c r="N74" s="6" t="s">
        <v>334</v>
      </c>
      <c r="O74" s="8">
        <v>8.9039999999999999</v>
      </c>
      <c r="P74" s="9">
        <v>1.1359999999999999</v>
      </c>
    </row>
    <row r="75" spans="1:16" x14ac:dyDescent="0.25">
      <c r="A75" s="6" t="s">
        <v>329</v>
      </c>
      <c r="B75" s="7">
        <v>41087</v>
      </c>
      <c r="C75" s="7">
        <v>41093</v>
      </c>
      <c r="D75" s="15">
        <f>Orders_Data[[#This Row],[Versanddatum]]-Orders_Data[[#This Row],[Bestellung_Datum]]</f>
        <v>6</v>
      </c>
      <c r="E75" s="15" t="str">
        <f>IF(Orders_Data[[#This Row],[Versanddauer]]&gt;4,"Verspätet","Pünktlich")</f>
        <v>Verspätet</v>
      </c>
      <c r="F75" s="6" t="s">
        <v>330</v>
      </c>
      <c r="G75" s="6" t="s">
        <v>331</v>
      </c>
      <c r="H75" s="6" t="s">
        <v>100</v>
      </c>
      <c r="I75" s="6" t="s">
        <v>101</v>
      </c>
      <c r="J75" s="6" t="s">
        <v>332</v>
      </c>
      <c r="K75" s="6" t="s">
        <v>235</v>
      </c>
      <c r="L75" s="6" t="s">
        <v>29</v>
      </c>
      <c r="M75" s="6" t="s">
        <v>38</v>
      </c>
      <c r="N75" s="6" t="s">
        <v>236</v>
      </c>
      <c r="O75" s="8">
        <v>20.712000000000003</v>
      </c>
      <c r="P75" s="9">
        <v>1.9279999999999999</v>
      </c>
    </row>
    <row r="76" spans="1:16" x14ac:dyDescent="0.25">
      <c r="A76" s="6" t="s">
        <v>335</v>
      </c>
      <c r="B76" s="7">
        <v>41088</v>
      </c>
      <c r="C76" s="7">
        <v>41088</v>
      </c>
      <c r="D76" s="15">
        <f>Orders_Data[[#This Row],[Versanddatum]]-Orders_Data[[#This Row],[Bestellung_Datum]]</f>
        <v>0</v>
      </c>
      <c r="E76" s="15" t="str">
        <f>IF(Orders_Data[[#This Row],[Versanddauer]]&gt;4,"Verspätet","Pünktlich")</f>
        <v>Pünktlich</v>
      </c>
      <c r="F76" s="6" t="s">
        <v>336</v>
      </c>
      <c r="G76" s="6" t="s">
        <v>337</v>
      </c>
      <c r="H76" s="6" t="s">
        <v>43</v>
      </c>
      <c r="I76" s="6" t="s">
        <v>17</v>
      </c>
      <c r="J76" s="6" t="s">
        <v>44</v>
      </c>
      <c r="K76" s="6" t="s">
        <v>338</v>
      </c>
      <c r="L76" s="6" t="s">
        <v>29</v>
      </c>
      <c r="M76" s="6" t="s">
        <v>114</v>
      </c>
      <c r="N76" s="6" t="s">
        <v>339</v>
      </c>
      <c r="O76" s="8">
        <v>10.296000000000001</v>
      </c>
      <c r="P76" s="9">
        <v>1.6439999999999999</v>
      </c>
    </row>
    <row r="77" spans="1:16" x14ac:dyDescent="0.25">
      <c r="A77" s="6" t="s">
        <v>340</v>
      </c>
      <c r="B77" s="7">
        <v>41089</v>
      </c>
      <c r="C77" s="7">
        <v>41093</v>
      </c>
      <c r="D77" s="15">
        <f>Orders_Data[[#This Row],[Versanddatum]]-Orders_Data[[#This Row],[Bestellung_Datum]]</f>
        <v>4</v>
      </c>
      <c r="E77" s="15" t="str">
        <f>IF(Orders_Data[[#This Row],[Versanddauer]]&gt;4,"Verspätet","Pünktlich")</f>
        <v>Pünktlich</v>
      </c>
      <c r="F77" s="6" t="s">
        <v>341</v>
      </c>
      <c r="G77" s="6" t="s">
        <v>342</v>
      </c>
      <c r="H77" s="6" t="s">
        <v>43</v>
      </c>
      <c r="I77" s="6" t="s">
        <v>91</v>
      </c>
      <c r="J77" s="6" t="s">
        <v>92</v>
      </c>
      <c r="K77" s="6" t="s">
        <v>343</v>
      </c>
      <c r="L77" s="6" t="s">
        <v>29</v>
      </c>
      <c r="M77" s="6" t="s">
        <v>86</v>
      </c>
      <c r="N77" s="6" t="s">
        <v>344</v>
      </c>
      <c r="O77" s="8">
        <v>38.808000000000007</v>
      </c>
      <c r="P77" s="9">
        <v>4.6520000000000001</v>
      </c>
    </row>
    <row r="78" spans="1:16" x14ac:dyDescent="0.25">
      <c r="A78" s="6" t="s">
        <v>340</v>
      </c>
      <c r="B78" s="7">
        <v>41089</v>
      </c>
      <c r="C78" s="7">
        <v>41093</v>
      </c>
      <c r="D78" s="15">
        <f>Orders_Data[[#This Row],[Versanddatum]]-Orders_Data[[#This Row],[Bestellung_Datum]]</f>
        <v>4</v>
      </c>
      <c r="E78" s="15" t="str">
        <f>IF(Orders_Data[[#This Row],[Versanddauer]]&gt;4,"Verspätet","Pünktlich")</f>
        <v>Pünktlich</v>
      </c>
      <c r="F78" s="6" t="s">
        <v>341</v>
      </c>
      <c r="G78" s="6" t="s">
        <v>342</v>
      </c>
      <c r="H78" s="6" t="s">
        <v>43</v>
      </c>
      <c r="I78" s="6" t="s">
        <v>91</v>
      </c>
      <c r="J78" s="6" t="s">
        <v>92</v>
      </c>
      <c r="K78" s="6" t="s">
        <v>345</v>
      </c>
      <c r="L78" s="6" t="s">
        <v>29</v>
      </c>
      <c r="M78" s="6" t="s">
        <v>38</v>
      </c>
      <c r="N78" s="6" t="s">
        <v>346</v>
      </c>
      <c r="O78" s="8">
        <v>11.603999999999999</v>
      </c>
      <c r="P78" s="9">
        <v>1.23</v>
      </c>
    </row>
    <row r="79" spans="1:16" x14ac:dyDescent="0.25">
      <c r="A79" s="6" t="s">
        <v>347</v>
      </c>
      <c r="B79" s="7">
        <v>41104</v>
      </c>
      <c r="C79" s="7">
        <v>41107</v>
      </c>
      <c r="D79" s="15">
        <f>Orders_Data[[#This Row],[Versanddatum]]-Orders_Data[[#This Row],[Bestellung_Datum]]</f>
        <v>3</v>
      </c>
      <c r="E79" s="15" t="str">
        <f>IF(Orders_Data[[#This Row],[Versanddauer]]&gt;4,"Verspätet","Pünktlich")</f>
        <v>Pünktlich</v>
      </c>
      <c r="F79" s="6" t="s">
        <v>348</v>
      </c>
      <c r="G79" s="6" t="s">
        <v>349</v>
      </c>
      <c r="H79" s="6" t="s">
        <v>100</v>
      </c>
      <c r="I79" s="6" t="s">
        <v>91</v>
      </c>
      <c r="J79" s="6" t="s">
        <v>92</v>
      </c>
      <c r="K79" s="6" t="s">
        <v>350</v>
      </c>
      <c r="L79" s="6" t="s">
        <v>94</v>
      </c>
      <c r="M79" s="6" t="s">
        <v>104</v>
      </c>
      <c r="N79" s="6" t="s">
        <v>351</v>
      </c>
      <c r="O79" s="8">
        <v>257.07599999999996</v>
      </c>
      <c r="P79" s="9">
        <v>-14.414</v>
      </c>
    </row>
    <row r="80" spans="1:16" x14ac:dyDescent="0.25">
      <c r="A80" s="6" t="s">
        <v>347</v>
      </c>
      <c r="B80" s="7">
        <v>41104</v>
      </c>
      <c r="C80" s="7">
        <v>41107</v>
      </c>
      <c r="D80" s="15">
        <f>Orders_Data[[#This Row],[Versanddatum]]-Orders_Data[[#This Row],[Bestellung_Datum]]</f>
        <v>3</v>
      </c>
      <c r="E80" s="15" t="str">
        <f>IF(Orders_Data[[#This Row],[Versanddauer]]&gt;4,"Verspätet","Pünktlich")</f>
        <v>Pünktlich</v>
      </c>
      <c r="F80" s="6" t="s">
        <v>348</v>
      </c>
      <c r="G80" s="6" t="s">
        <v>349</v>
      </c>
      <c r="H80" s="6" t="s">
        <v>100</v>
      </c>
      <c r="I80" s="6" t="s">
        <v>91</v>
      </c>
      <c r="J80" s="6" t="s">
        <v>92</v>
      </c>
      <c r="K80" s="6" t="s">
        <v>352</v>
      </c>
      <c r="L80" s="6" t="s">
        <v>94</v>
      </c>
      <c r="M80" s="6" t="s">
        <v>104</v>
      </c>
      <c r="N80" s="6" t="s">
        <v>353</v>
      </c>
      <c r="O80" s="8">
        <v>140.976</v>
      </c>
      <c r="P80" s="9">
        <v>19.844000000000001</v>
      </c>
    </row>
    <row r="81" spans="1:16" x14ac:dyDescent="0.25">
      <c r="A81" s="6" t="s">
        <v>347</v>
      </c>
      <c r="B81" s="7">
        <v>41104</v>
      </c>
      <c r="C81" s="7">
        <v>41107</v>
      </c>
      <c r="D81" s="15">
        <f>Orders_Data[[#This Row],[Versanddatum]]-Orders_Data[[#This Row],[Bestellung_Datum]]</f>
        <v>3</v>
      </c>
      <c r="E81" s="15" t="str">
        <f>IF(Orders_Data[[#This Row],[Versanddauer]]&gt;4,"Verspätet","Pünktlich")</f>
        <v>Pünktlich</v>
      </c>
      <c r="F81" s="6" t="s">
        <v>348</v>
      </c>
      <c r="G81" s="6" t="s">
        <v>349</v>
      </c>
      <c r="H81" s="6" t="s">
        <v>100</v>
      </c>
      <c r="I81" s="6" t="s">
        <v>91</v>
      </c>
      <c r="J81" s="6" t="s">
        <v>92</v>
      </c>
      <c r="K81" s="6" t="s">
        <v>354</v>
      </c>
      <c r="L81" s="6" t="s">
        <v>94</v>
      </c>
      <c r="M81" s="6" t="s">
        <v>184</v>
      </c>
      <c r="N81" s="6" t="s">
        <v>355</v>
      </c>
      <c r="O81" s="8">
        <v>23.184000000000001</v>
      </c>
      <c r="P81" s="9">
        <v>6.8360000000000003</v>
      </c>
    </row>
    <row r="82" spans="1:16" x14ac:dyDescent="0.25">
      <c r="A82" s="6" t="s">
        <v>356</v>
      </c>
      <c r="B82" s="7">
        <v>41105</v>
      </c>
      <c r="C82" s="7">
        <v>41108</v>
      </c>
      <c r="D82" s="15">
        <f>Orders_Data[[#This Row],[Versanddatum]]-Orders_Data[[#This Row],[Bestellung_Datum]]</f>
        <v>3</v>
      </c>
      <c r="E82" s="15" t="str">
        <f>IF(Orders_Data[[#This Row],[Versanddauer]]&gt;4,"Verspätet","Pünktlich")</f>
        <v>Pünktlich</v>
      </c>
      <c r="F82" s="6" t="s">
        <v>357</v>
      </c>
      <c r="G82" s="6" t="s">
        <v>358</v>
      </c>
      <c r="H82" s="6" t="s">
        <v>16</v>
      </c>
      <c r="I82" s="6" t="s">
        <v>296</v>
      </c>
      <c r="J82" s="6" t="s">
        <v>297</v>
      </c>
      <c r="K82" s="6" t="s">
        <v>359</v>
      </c>
      <c r="L82" s="6" t="s">
        <v>20</v>
      </c>
      <c r="M82" s="6" t="s">
        <v>241</v>
      </c>
      <c r="N82" s="6" t="s">
        <v>360</v>
      </c>
      <c r="O82" s="8">
        <v>267.91199999999998</v>
      </c>
      <c r="P82" s="9">
        <v>-27.308</v>
      </c>
    </row>
    <row r="83" spans="1:16" x14ac:dyDescent="0.25">
      <c r="A83" s="6" t="s">
        <v>361</v>
      </c>
      <c r="B83" s="7">
        <v>41112</v>
      </c>
      <c r="C83" s="7">
        <v>41115</v>
      </c>
      <c r="D83" s="15">
        <f>Orders_Data[[#This Row],[Versanddatum]]-Orders_Data[[#This Row],[Bestellung_Datum]]</f>
        <v>3</v>
      </c>
      <c r="E83" s="15" t="str">
        <f>IF(Orders_Data[[#This Row],[Versanddauer]]&gt;4,"Verspätet","Pünktlich")</f>
        <v>Pünktlich</v>
      </c>
      <c r="F83" s="6" t="s">
        <v>362</v>
      </c>
      <c r="G83" s="6" t="s">
        <v>363</v>
      </c>
      <c r="H83" s="6" t="s">
        <v>43</v>
      </c>
      <c r="I83" s="6" t="s">
        <v>91</v>
      </c>
      <c r="J83" s="6" t="s">
        <v>92</v>
      </c>
      <c r="K83" s="6" t="s">
        <v>364</v>
      </c>
      <c r="L83" s="6" t="s">
        <v>94</v>
      </c>
      <c r="M83" s="6" t="s">
        <v>201</v>
      </c>
      <c r="N83" s="6" t="s">
        <v>365</v>
      </c>
      <c r="O83" s="8">
        <v>48.576000000000008</v>
      </c>
      <c r="P83" s="9">
        <v>-4.1040000000000001</v>
      </c>
    </row>
    <row r="84" spans="1:16" x14ac:dyDescent="0.25">
      <c r="A84" s="6" t="s">
        <v>366</v>
      </c>
      <c r="B84" s="7">
        <v>41121</v>
      </c>
      <c r="C84" s="7">
        <v>41125</v>
      </c>
      <c r="D84" s="15">
        <f>Orders_Data[[#This Row],[Versanddatum]]-Orders_Data[[#This Row],[Bestellung_Datum]]</f>
        <v>4</v>
      </c>
      <c r="E84" s="15" t="str">
        <f>IF(Orders_Data[[#This Row],[Versanddauer]]&gt;4,"Verspätet","Pünktlich")</f>
        <v>Pünktlich</v>
      </c>
      <c r="F84" s="6" t="s">
        <v>367</v>
      </c>
      <c r="G84" s="6" t="s">
        <v>368</v>
      </c>
      <c r="H84" s="6" t="s">
        <v>43</v>
      </c>
      <c r="I84" s="6" t="s">
        <v>101</v>
      </c>
      <c r="J84" s="6" t="s">
        <v>102</v>
      </c>
      <c r="K84" s="6" t="s">
        <v>369</v>
      </c>
      <c r="L84" s="6" t="s">
        <v>94</v>
      </c>
      <c r="M84" s="6" t="s">
        <v>184</v>
      </c>
      <c r="N84" s="6" t="s">
        <v>370</v>
      </c>
      <c r="O84" s="8">
        <v>44.087999999999994</v>
      </c>
      <c r="P84" s="9">
        <v>-6.3019999999999996</v>
      </c>
    </row>
    <row r="85" spans="1:16" x14ac:dyDescent="0.25">
      <c r="A85" s="6" t="s">
        <v>371</v>
      </c>
      <c r="B85" s="7">
        <v>41121</v>
      </c>
      <c r="C85" s="7">
        <v>41125</v>
      </c>
      <c r="D85" s="15">
        <f>Orders_Data[[#This Row],[Versanddatum]]-Orders_Data[[#This Row],[Bestellung_Datum]]</f>
        <v>4</v>
      </c>
      <c r="E85" s="15" t="str">
        <f>IF(Orders_Data[[#This Row],[Versanddauer]]&gt;4,"Verspätet","Pünktlich")</f>
        <v>Pünktlich</v>
      </c>
      <c r="F85" s="6" t="s">
        <v>372</v>
      </c>
      <c r="G85" s="6" t="s">
        <v>373</v>
      </c>
      <c r="H85" s="6" t="s">
        <v>16</v>
      </c>
      <c r="I85" s="6" t="s">
        <v>91</v>
      </c>
      <c r="J85" s="6" t="s">
        <v>374</v>
      </c>
      <c r="K85" s="6" t="s">
        <v>375</v>
      </c>
      <c r="L85" s="6" t="s">
        <v>20</v>
      </c>
      <c r="M85" s="6" t="s">
        <v>61</v>
      </c>
      <c r="N85" s="6" t="s">
        <v>376</v>
      </c>
      <c r="O85" s="8">
        <v>1103.7439999999999</v>
      </c>
      <c r="P85" s="9">
        <v>-84.096000000000004</v>
      </c>
    </row>
    <row r="86" spans="1:16" x14ac:dyDescent="0.25">
      <c r="A86" s="6" t="s">
        <v>371</v>
      </c>
      <c r="B86" s="7">
        <v>41121</v>
      </c>
      <c r="C86" s="7">
        <v>41125</v>
      </c>
      <c r="D86" s="15">
        <f>Orders_Data[[#This Row],[Versanddatum]]-Orders_Data[[#This Row],[Bestellung_Datum]]</f>
        <v>4</v>
      </c>
      <c r="E86" s="15" t="str">
        <f>IF(Orders_Data[[#This Row],[Versanddauer]]&gt;4,"Verspätet","Pünktlich")</f>
        <v>Pünktlich</v>
      </c>
      <c r="F86" s="6" t="s">
        <v>372</v>
      </c>
      <c r="G86" s="6" t="s">
        <v>373</v>
      </c>
      <c r="H86" s="6" t="s">
        <v>16</v>
      </c>
      <c r="I86" s="6" t="s">
        <v>91</v>
      </c>
      <c r="J86" s="6" t="s">
        <v>374</v>
      </c>
      <c r="K86" s="6" t="s">
        <v>377</v>
      </c>
      <c r="L86" s="6" t="s">
        <v>29</v>
      </c>
      <c r="M86" s="6" t="s">
        <v>35</v>
      </c>
      <c r="N86" s="6" t="s">
        <v>378</v>
      </c>
      <c r="O86" s="8">
        <v>40.704000000000008</v>
      </c>
      <c r="P86" s="9">
        <v>5.9359999999999999</v>
      </c>
    </row>
    <row r="87" spans="1:16" x14ac:dyDescent="0.25">
      <c r="A87" s="6" t="s">
        <v>379</v>
      </c>
      <c r="B87" s="7">
        <v>41121</v>
      </c>
      <c r="C87" s="7">
        <v>41126</v>
      </c>
      <c r="D87" s="15">
        <f>Orders_Data[[#This Row],[Versanddatum]]-Orders_Data[[#This Row],[Bestellung_Datum]]</f>
        <v>5</v>
      </c>
      <c r="E87" s="15" t="str">
        <f>IF(Orders_Data[[#This Row],[Versanddauer]]&gt;4,"Verspätet","Pünktlich")</f>
        <v>Verspätet</v>
      </c>
      <c r="F87" s="6" t="s">
        <v>380</v>
      </c>
      <c r="G87" s="6" t="s">
        <v>381</v>
      </c>
      <c r="H87" s="6" t="s">
        <v>43</v>
      </c>
      <c r="I87" s="6" t="s">
        <v>91</v>
      </c>
      <c r="J87" s="6" t="s">
        <v>92</v>
      </c>
      <c r="K87" s="6" t="s">
        <v>382</v>
      </c>
      <c r="L87" s="6" t="s">
        <v>94</v>
      </c>
      <c r="M87" s="6" t="s">
        <v>184</v>
      </c>
      <c r="N87" s="6" t="s">
        <v>383</v>
      </c>
      <c r="O87" s="8">
        <v>16.116</v>
      </c>
      <c r="P87" s="9">
        <v>4.3440000000000003</v>
      </c>
    </row>
    <row r="88" spans="1:16" x14ac:dyDescent="0.25">
      <c r="A88" s="6" t="s">
        <v>371</v>
      </c>
      <c r="B88" s="7">
        <v>41121</v>
      </c>
      <c r="C88" s="7">
        <v>41125</v>
      </c>
      <c r="D88" s="15">
        <f>Orders_Data[[#This Row],[Versanddatum]]-Orders_Data[[#This Row],[Bestellung_Datum]]</f>
        <v>4</v>
      </c>
      <c r="E88" s="15" t="str">
        <f>IF(Orders_Data[[#This Row],[Versanddauer]]&gt;4,"Verspätet","Pünktlich")</f>
        <v>Pünktlich</v>
      </c>
      <c r="F88" s="6" t="s">
        <v>372</v>
      </c>
      <c r="G88" s="6" t="s">
        <v>373</v>
      </c>
      <c r="H88" s="6" t="s">
        <v>16</v>
      </c>
      <c r="I88" s="6" t="s">
        <v>91</v>
      </c>
      <c r="J88" s="6" t="s">
        <v>374</v>
      </c>
      <c r="K88" s="6" t="s">
        <v>384</v>
      </c>
      <c r="L88" s="6" t="s">
        <v>29</v>
      </c>
      <c r="M88" s="6" t="s">
        <v>38</v>
      </c>
      <c r="N88" s="6" t="s">
        <v>385</v>
      </c>
      <c r="O88" s="8">
        <v>10.416</v>
      </c>
      <c r="P88" s="9">
        <v>2.774</v>
      </c>
    </row>
    <row r="89" spans="1:16" x14ac:dyDescent="0.25">
      <c r="A89" s="6" t="s">
        <v>371</v>
      </c>
      <c r="B89" s="7">
        <v>41121</v>
      </c>
      <c r="C89" s="7">
        <v>41125</v>
      </c>
      <c r="D89" s="15">
        <f>Orders_Data[[#This Row],[Versanddatum]]-Orders_Data[[#This Row],[Bestellung_Datum]]</f>
        <v>4</v>
      </c>
      <c r="E89" s="15" t="str">
        <f>IF(Orders_Data[[#This Row],[Versanddauer]]&gt;4,"Verspätet","Pünktlich")</f>
        <v>Pünktlich</v>
      </c>
      <c r="F89" s="6" t="s">
        <v>372</v>
      </c>
      <c r="G89" s="6" t="s">
        <v>373</v>
      </c>
      <c r="H89" s="6" t="s">
        <v>16</v>
      </c>
      <c r="I89" s="6" t="s">
        <v>91</v>
      </c>
      <c r="J89" s="6" t="s">
        <v>374</v>
      </c>
      <c r="K89" s="6" t="s">
        <v>386</v>
      </c>
      <c r="L89" s="6" t="s">
        <v>29</v>
      </c>
      <c r="M89" s="6" t="s">
        <v>30</v>
      </c>
      <c r="N89" s="6" t="s">
        <v>387</v>
      </c>
      <c r="O89" s="8">
        <v>7.8840000000000003</v>
      </c>
      <c r="P89" s="9">
        <v>1.6559999999999999</v>
      </c>
    </row>
    <row r="90" spans="1:16" x14ac:dyDescent="0.25">
      <c r="A90" s="6" t="s">
        <v>388</v>
      </c>
      <c r="B90" s="7">
        <v>41123</v>
      </c>
      <c r="C90" s="7">
        <v>41126</v>
      </c>
      <c r="D90" s="15">
        <f>Orders_Data[[#This Row],[Versanddatum]]-Orders_Data[[#This Row],[Bestellung_Datum]]</f>
        <v>3</v>
      </c>
      <c r="E90" s="15" t="str">
        <f>IF(Orders_Data[[#This Row],[Versanddauer]]&gt;4,"Verspätet","Pünktlich")</f>
        <v>Pünktlich</v>
      </c>
      <c r="F90" s="6" t="s">
        <v>389</v>
      </c>
      <c r="G90" s="6" t="s">
        <v>390</v>
      </c>
      <c r="H90" s="6" t="s">
        <v>16</v>
      </c>
      <c r="I90" s="6" t="s">
        <v>91</v>
      </c>
      <c r="J90" s="6" t="s">
        <v>92</v>
      </c>
      <c r="K90" s="6" t="s">
        <v>391</v>
      </c>
      <c r="L90" s="6" t="s">
        <v>29</v>
      </c>
      <c r="M90" s="6" t="s">
        <v>30</v>
      </c>
      <c r="N90" s="6" t="s">
        <v>392</v>
      </c>
      <c r="O90" s="8">
        <v>19.403999999999996</v>
      </c>
      <c r="P90" s="9">
        <v>3.5960000000000001</v>
      </c>
    </row>
    <row r="91" spans="1:16" x14ac:dyDescent="0.25">
      <c r="A91" s="6" t="s">
        <v>393</v>
      </c>
      <c r="B91" s="7">
        <v>41124</v>
      </c>
      <c r="C91" s="7">
        <v>41130</v>
      </c>
      <c r="D91" s="15">
        <f>Orders_Data[[#This Row],[Versanddatum]]-Orders_Data[[#This Row],[Bestellung_Datum]]</f>
        <v>6</v>
      </c>
      <c r="E91" s="15" t="str">
        <f>IF(Orders_Data[[#This Row],[Versanddauer]]&gt;4,"Verspätet","Pünktlich")</f>
        <v>Verspätet</v>
      </c>
      <c r="F91" s="6" t="s">
        <v>394</v>
      </c>
      <c r="G91" s="6" t="s">
        <v>395</v>
      </c>
      <c r="H91" s="6" t="s">
        <v>43</v>
      </c>
      <c r="I91" s="6" t="s">
        <v>58</v>
      </c>
      <c r="J91" s="6" t="s">
        <v>82</v>
      </c>
      <c r="K91" s="6" t="s">
        <v>345</v>
      </c>
      <c r="L91" s="6" t="s">
        <v>29</v>
      </c>
      <c r="M91" s="6" t="s">
        <v>38</v>
      </c>
      <c r="N91" s="6" t="s">
        <v>346</v>
      </c>
      <c r="O91" s="8">
        <v>11.603999999999999</v>
      </c>
      <c r="P91" s="9">
        <v>2.34</v>
      </c>
    </row>
    <row r="92" spans="1:16" x14ac:dyDescent="0.25">
      <c r="A92" s="6" t="s">
        <v>396</v>
      </c>
      <c r="B92" s="7">
        <v>41130</v>
      </c>
      <c r="C92" s="7">
        <v>41135</v>
      </c>
      <c r="D92" s="15">
        <f>Orders_Data[[#This Row],[Versanddatum]]-Orders_Data[[#This Row],[Bestellung_Datum]]</f>
        <v>5</v>
      </c>
      <c r="E92" s="15" t="str">
        <f>IF(Orders_Data[[#This Row],[Versanddauer]]&gt;4,"Verspätet","Pünktlich")</f>
        <v>Verspätet</v>
      </c>
      <c r="F92" s="6" t="s">
        <v>397</v>
      </c>
      <c r="G92" s="6" t="s">
        <v>398</v>
      </c>
      <c r="H92" s="6" t="s">
        <v>16</v>
      </c>
      <c r="I92" s="6" t="s">
        <v>101</v>
      </c>
      <c r="J92" s="6" t="s">
        <v>102</v>
      </c>
      <c r="K92" s="6" t="s">
        <v>399</v>
      </c>
      <c r="L92" s="6" t="s">
        <v>94</v>
      </c>
      <c r="M92" s="6" t="s">
        <v>184</v>
      </c>
      <c r="N92" s="6" t="s">
        <v>400</v>
      </c>
      <c r="O92" s="8">
        <v>72.672000000000011</v>
      </c>
      <c r="P92" s="9">
        <v>4.008</v>
      </c>
    </row>
    <row r="93" spans="1:16" x14ac:dyDescent="0.25">
      <c r="A93" s="6" t="s">
        <v>401</v>
      </c>
      <c r="B93" s="7">
        <v>41132</v>
      </c>
      <c r="C93" s="7">
        <v>41136</v>
      </c>
      <c r="D93" s="15">
        <f>Orders_Data[[#This Row],[Versanddatum]]-Orders_Data[[#This Row],[Bestellung_Datum]]</f>
        <v>4</v>
      </c>
      <c r="E93" s="15" t="str">
        <f>IF(Orders_Data[[#This Row],[Versanddauer]]&gt;4,"Verspätet","Pünktlich")</f>
        <v>Pünktlich</v>
      </c>
      <c r="F93" s="6" t="s">
        <v>402</v>
      </c>
      <c r="G93" s="6" t="s">
        <v>403</v>
      </c>
      <c r="H93" s="6" t="s">
        <v>43</v>
      </c>
      <c r="I93" s="6" t="s">
        <v>404</v>
      </c>
      <c r="J93" s="6" t="s">
        <v>405</v>
      </c>
      <c r="K93" s="6" t="s">
        <v>406</v>
      </c>
      <c r="L93" s="6" t="s">
        <v>94</v>
      </c>
      <c r="M93" s="6" t="s">
        <v>95</v>
      </c>
      <c r="N93" s="6" t="s">
        <v>407</v>
      </c>
      <c r="O93" s="8">
        <v>68.89200000000001</v>
      </c>
      <c r="P93" s="9">
        <v>7.9080000000000004</v>
      </c>
    </row>
    <row r="94" spans="1:16" x14ac:dyDescent="0.25">
      <c r="A94" s="6" t="s">
        <v>401</v>
      </c>
      <c r="B94" s="7">
        <v>41132</v>
      </c>
      <c r="C94" s="7">
        <v>41136</v>
      </c>
      <c r="D94" s="15">
        <f>Orders_Data[[#This Row],[Versanddatum]]-Orders_Data[[#This Row],[Bestellung_Datum]]</f>
        <v>4</v>
      </c>
      <c r="E94" s="15" t="str">
        <f>IF(Orders_Data[[#This Row],[Versanddauer]]&gt;4,"Verspätet","Pünktlich")</f>
        <v>Pünktlich</v>
      </c>
      <c r="F94" s="6" t="s">
        <v>402</v>
      </c>
      <c r="G94" s="6" t="s">
        <v>403</v>
      </c>
      <c r="H94" s="6" t="s">
        <v>43</v>
      </c>
      <c r="I94" s="6" t="s">
        <v>404</v>
      </c>
      <c r="J94" s="6" t="s">
        <v>405</v>
      </c>
      <c r="K94" s="6" t="s">
        <v>408</v>
      </c>
      <c r="L94" s="6" t="s">
        <v>20</v>
      </c>
      <c r="M94" s="6" t="s">
        <v>61</v>
      </c>
      <c r="N94" s="6" t="s">
        <v>409</v>
      </c>
      <c r="O94" s="8">
        <v>64.488000000000014</v>
      </c>
      <c r="P94" s="9">
        <v>51.612000000000002</v>
      </c>
    </row>
    <row r="95" spans="1:16" x14ac:dyDescent="0.25">
      <c r="A95" s="6" t="s">
        <v>410</v>
      </c>
      <c r="B95" s="7">
        <v>41137</v>
      </c>
      <c r="C95" s="7">
        <v>41139</v>
      </c>
      <c r="D95" s="15">
        <f>Orders_Data[[#This Row],[Versanddatum]]-Orders_Data[[#This Row],[Bestellung_Datum]]</f>
        <v>2</v>
      </c>
      <c r="E95" s="15" t="str">
        <f>IF(Orders_Data[[#This Row],[Versanddauer]]&gt;4,"Verspätet","Pünktlich")</f>
        <v>Pünktlich</v>
      </c>
      <c r="F95" s="6" t="s">
        <v>411</v>
      </c>
      <c r="G95" s="6" t="s">
        <v>412</v>
      </c>
      <c r="H95" s="6" t="s">
        <v>43</v>
      </c>
      <c r="I95" s="6" t="s">
        <v>91</v>
      </c>
      <c r="J95" s="6" t="s">
        <v>413</v>
      </c>
      <c r="K95" s="6" t="s">
        <v>414</v>
      </c>
      <c r="L95" s="6" t="s">
        <v>20</v>
      </c>
      <c r="M95" s="6" t="s">
        <v>21</v>
      </c>
      <c r="N95" s="6" t="s">
        <v>415</v>
      </c>
      <c r="O95" s="8">
        <v>578.976</v>
      </c>
      <c r="P95" s="9">
        <v>-36.944000000000003</v>
      </c>
    </row>
    <row r="96" spans="1:16" x14ac:dyDescent="0.25">
      <c r="A96" s="6" t="s">
        <v>410</v>
      </c>
      <c r="B96" s="7">
        <v>41137</v>
      </c>
      <c r="C96" s="7">
        <v>41139</v>
      </c>
      <c r="D96" s="15">
        <f>Orders_Data[[#This Row],[Versanddatum]]-Orders_Data[[#This Row],[Bestellung_Datum]]</f>
        <v>2</v>
      </c>
      <c r="E96" s="15" t="str">
        <f>IF(Orders_Data[[#This Row],[Versanddauer]]&gt;4,"Verspätet","Pünktlich")</f>
        <v>Pünktlich</v>
      </c>
      <c r="F96" s="6" t="s">
        <v>411</v>
      </c>
      <c r="G96" s="6" t="s">
        <v>412</v>
      </c>
      <c r="H96" s="6" t="s">
        <v>43</v>
      </c>
      <c r="I96" s="6" t="s">
        <v>91</v>
      </c>
      <c r="J96" s="6" t="s">
        <v>416</v>
      </c>
      <c r="K96" s="6" t="s">
        <v>417</v>
      </c>
      <c r="L96" s="6" t="s">
        <v>94</v>
      </c>
      <c r="M96" s="6" t="s">
        <v>201</v>
      </c>
      <c r="N96" s="6" t="s">
        <v>418</v>
      </c>
      <c r="O96" s="8">
        <v>239.952</v>
      </c>
      <c r="P96" s="9">
        <v>19.988</v>
      </c>
    </row>
    <row r="97" spans="1:16" x14ac:dyDescent="0.25">
      <c r="A97" s="6" t="s">
        <v>419</v>
      </c>
      <c r="B97" s="7">
        <v>41137</v>
      </c>
      <c r="C97" s="7">
        <v>41141</v>
      </c>
      <c r="D97" s="15">
        <f>Orders_Data[[#This Row],[Versanddatum]]-Orders_Data[[#This Row],[Bestellung_Datum]]</f>
        <v>4</v>
      </c>
      <c r="E97" s="15" t="str">
        <f>IF(Orders_Data[[#This Row],[Versanddauer]]&gt;4,"Verspätet","Pünktlich")</f>
        <v>Pünktlich</v>
      </c>
      <c r="F97" s="6" t="s">
        <v>420</v>
      </c>
      <c r="G97" s="6" t="s">
        <v>421</v>
      </c>
      <c r="H97" s="6" t="s">
        <v>16</v>
      </c>
      <c r="I97" s="6" t="s">
        <v>213</v>
      </c>
      <c r="J97" s="6" t="s">
        <v>214</v>
      </c>
      <c r="K97" s="6" t="s">
        <v>422</v>
      </c>
      <c r="L97" s="6" t="s">
        <v>29</v>
      </c>
      <c r="M97" s="6" t="s">
        <v>38</v>
      </c>
      <c r="N97" s="6" t="s">
        <v>423</v>
      </c>
      <c r="O97" s="8">
        <v>11.172000000000001</v>
      </c>
      <c r="P97" s="9">
        <v>3.698</v>
      </c>
    </row>
    <row r="98" spans="1:16" x14ac:dyDescent="0.25">
      <c r="A98" s="6" t="s">
        <v>419</v>
      </c>
      <c r="B98" s="7">
        <v>41137</v>
      </c>
      <c r="C98" s="7">
        <v>41141</v>
      </c>
      <c r="D98" s="15">
        <f>Orders_Data[[#This Row],[Versanddatum]]-Orders_Data[[#This Row],[Bestellung_Datum]]</f>
        <v>4</v>
      </c>
      <c r="E98" s="15" t="str">
        <f>IF(Orders_Data[[#This Row],[Versanddauer]]&gt;4,"Verspätet","Pünktlich")</f>
        <v>Pünktlich</v>
      </c>
      <c r="F98" s="6" t="s">
        <v>420</v>
      </c>
      <c r="G98" s="6" t="s">
        <v>421</v>
      </c>
      <c r="H98" s="6" t="s">
        <v>16</v>
      </c>
      <c r="I98" s="6" t="s">
        <v>213</v>
      </c>
      <c r="J98" s="6" t="s">
        <v>214</v>
      </c>
      <c r="K98" s="6" t="s">
        <v>424</v>
      </c>
      <c r="L98" s="6" t="s">
        <v>29</v>
      </c>
      <c r="M98" s="6" t="s">
        <v>30</v>
      </c>
      <c r="N98" s="6" t="s">
        <v>425</v>
      </c>
      <c r="O98" s="8">
        <v>9.7800000000000011</v>
      </c>
      <c r="P98" s="9">
        <v>1.67</v>
      </c>
    </row>
    <row r="99" spans="1:16" x14ac:dyDescent="0.25">
      <c r="A99" s="6" t="s">
        <v>426</v>
      </c>
      <c r="B99" s="7">
        <v>41137</v>
      </c>
      <c r="C99" s="7">
        <v>41141</v>
      </c>
      <c r="D99" s="15">
        <f>Orders_Data[[#This Row],[Versanddatum]]-Orders_Data[[#This Row],[Bestellung_Datum]]</f>
        <v>4</v>
      </c>
      <c r="E99" s="15" t="str">
        <f>IF(Orders_Data[[#This Row],[Versanddauer]]&gt;4,"Verspätet","Pünktlich")</f>
        <v>Pünktlich</v>
      </c>
      <c r="F99" s="6" t="s">
        <v>380</v>
      </c>
      <c r="G99" s="6" t="s">
        <v>381</v>
      </c>
      <c r="H99" s="6" t="s">
        <v>43</v>
      </c>
      <c r="I99" s="6" t="s">
        <v>427</v>
      </c>
      <c r="J99" s="6" t="s">
        <v>428</v>
      </c>
      <c r="K99" s="6" t="s">
        <v>429</v>
      </c>
      <c r="L99" s="6" t="s">
        <v>29</v>
      </c>
      <c r="M99" s="6" t="s">
        <v>30</v>
      </c>
      <c r="N99" s="6" t="s">
        <v>430</v>
      </c>
      <c r="O99" s="8">
        <v>102.31200000000001</v>
      </c>
      <c r="P99" s="9">
        <v>12.808</v>
      </c>
    </row>
    <row r="100" spans="1:16" x14ac:dyDescent="0.25">
      <c r="A100" s="6" t="s">
        <v>426</v>
      </c>
      <c r="B100" s="7">
        <v>41137</v>
      </c>
      <c r="C100" s="7">
        <v>41141</v>
      </c>
      <c r="D100" s="15">
        <f>Orders_Data[[#This Row],[Versanddatum]]-Orders_Data[[#This Row],[Bestellung_Datum]]</f>
        <v>4</v>
      </c>
      <c r="E100" s="15" t="str">
        <f>IF(Orders_Data[[#This Row],[Versanddauer]]&gt;4,"Verspätet","Pünktlich")</f>
        <v>Pünktlich</v>
      </c>
      <c r="F100" s="6" t="s">
        <v>380</v>
      </c>
      <c r="G100" s="6" t="s">
        <v>381</v>
      </c>
      <c r="H100" s="6" t="s">
        <v>43</v>
      </c>
      <c r="I100" s="6" t="s">
        <v>427</v>
      </c>
      <c r="J100" s="6" t="s">
        <v>428</v>
      </c>
      <c r="K100" s="6" t="s">
        <v>431</v>
      </c>
      <c r="L100" s="6" t="s">
        <v>29</v>
      </c>
      <c r="M100" s="6" t="s">
        <v>66</v>
      </c>
      <c r="N100" s="6" t="s">
        <v>432</v>
      </c>
      <c r="O100" s="8">
        <v>21.384000000000004</v>
      </c>
      <c r="P100" s="9">
        <v>4.976</v>
      </c>
    </row>
    <row r="101" spans="1:16" x14ac:dyDescent="0.25">
      <c r="A101" s="6" t="s">
        <v>433</v>
      </c>
      <c r="B101" s="7">
        <v>41142</v>
      </c>
      <c r="C101" s="7">
        <v>41142</v>
      </c>
      <c r="D101" s="15">
        <f>Orders_Data[[#This Row],[Versanddatum]]-Orders_Data[[#This Row],[Bestellung_Datum]]</f>
        <v>0</v>
      </c>
      <c r="E101" s="15" t="str">
        <f>IF(Orders_Data[[#This Row],[Versanddauer]]&gt;4,"Verspätet","Pünktlich")</f>
        <v>Pünktlich</v>
      </c>
      <c r="F101" s="6" t="s">
        <v>434</v>
      </c>
      <c r="G101" s="6" t="s">
        <v>435</v>
      </c>
      <c r="H101" s="6" t="s">
        <v>16</v>
      </c>
      <c r="I101" s="6" t="s">
        <v>436</v>
      </c>
      <c r="J101" s="6" t="s">
        <v>437</v>
      </c>
      <c r="K101" s="6" t="s">
        <v>438</v>
      </c>
      <c r="L101" s="6" t="s">
        <v>29</v>
      </c>
      <c r="M101" s="6" t="s">
        <v>86</v>
      </c>
      <c r="N101" s="6" t="s">
        <v>439</v>
      </c>
      <c r="O101" s="8">
        <v>5.3760000000000012</v>
      </c>
      <c r="P101" s="9">
        <v>1.054</v>
      </c>
    </row>
    <row r="102" spans="1:16" x14ac:dyDescent="0.25">
      <c r="A102" s="6" t="s">
        <v>440</v>
      </c>
      <c r="B102" s="7">
        <v>41143</v>
      </c>
      <c r="C102" s="7">
        <v>41145</v>
      </c>
      <c r="D102" s="15">
        <f>Orders_Data[[#This Row],[Versanddatum]]-Orders_Data[[#This Row],[Bestellung_Datum]]</f>
        <v>2</v>
      </c>
      <c r="E102" s="15" t="str">
        <f>IF(Orders_Data[[#This Row],[Versanddauer]]&gt;4,"Verspätet","Pünktlich")</f>
        <v>Pünktlich</v>
      </c>
      <c r="F102" s="6" t="s">
        <v>441</v>
      </c>
      <c r="G102" s="6" t="s">
        <v>442</v>
      </c>
      <c r="H102" s="6" t="s">
        <v>16</v>
      </c>
      <c r="I102" s="6" t="s">
        <v>443</v>
      </c>
      <c r="J102" s="6" t="s">
        <v>444</v>
      </c>
      <c r="K102" s="6" t="s">
        <v>445</v>
      </c>
      <c r="L102" s="6" t="s">
        <v>94</v>
      </c>
      <c r="M102" s="6" t="s">
        <v>104</v>
      </c>
      <c r="N102" s="6" t="s">
        <v>446</v>
      </c>
      <c r="O102" s="8">
        <v>229.15200000000002</v>
      </c>
      <c r="P102" s="9">
        <v>35.167999999999999</v>
      </c>
    </row>
    <row r="103" spans="1:16" x14ac:dyDescent="0.25">
      <c r="A103" s="6" t="s">
        <v>447</v>
      </c>
      <c r="B103" s="7">
        <v>41145</v>
      </c>
      <c r="C103" s="7">
        <v>41149</v>
      </c>
      <c r="D103" s="15">
        <f>Orders_Data[[#This Row],[Versanddatum]]-Orders_Data[[#This Row],[Bestellung_Datum]]</f>
        <v>4</v>
      </c>
      <c r="E103" s="15" t="str">
        <f>IF(Orders_Data[[#This Row],[Versanddauer]]&gt;4,"Verspätet","Pünktlich")</f>
        <v>Pünktlich</v>
      </c>
      <c r="F103" s="6" t="s">
        <v>448</v>
      </c>
      <c r="G103" s="6" t="s">
        <v>449</v>
      </c>
      <c r="H103" s="6" t="s">
        <v>16</v>
      </c>
      <c r="I103" s="6" t="s">
        <v>91</v>
      </c>
      <c r="J103" s="6" t="s">
        <v>416</v>
      </c>
      <c r="K103" s="6" t="s">
        <v>450</v>
      </c>
      <c r="L103" s="6" t="s">
        <v>94</v>
      </c>
      <c r="M103" s="6" t="s">
        <v>95</v>
      </c>
      <c r="N103" s="6" t="s">
        <v>451</v>
      </c>
      <c r="O103" s="8">
        <v>277.05600000000004</v>
      </c>
      <c r="P103" s="9">
        <v>17.864000000000001</v>
      </c>
    </row>
    <row r="104" spans="1:16" x14ac:dyDescent="0.25">
      <c r="A104" s="6" t="s">
        <v>447</v>
      </c>
      <c r="B104" s="7">
        <v>41145</v>
      </c>
      <c r="C104" s="7">
        <v>41149</v>
      </c>
      <c r="D104" s="15">
        <f>Orders_Data[[#This Row],[Versanddatum]]-Orders_Data[[#This Row],[Bestellung_Datum]]</f>
        <v>4</v>
      </c>
      <c r="E104" s="15" t="str">
        <f>IF(Orders_Data[[#This Row],[Versanddauer]]&gt;4,"Verspätet","Pünktlich")</f>
        <v>Pünktlich</v>
      </c>
      <c r="F104" s="6" t="s">
        <v>448</v>
      </c>
      <c r="G104" s="6" t="s">
        <v>449</v>
      </c>
      <c r="H104" s="6" t="s">
        <v>16</v>
      </c>
      <c r="I104" s="6" t="s">
        <v>91</v>
      </c>
      <c r="J104" s="6" t="s">
        <v>92</v>
      </c>
      <c r="K104" s="6" t="s">
        <v>452</v>
      </c>
      <c r="L104" s="6" t="s">
        <v>20</v>
      </c>
      <c r="M104" s="6" t="s">
        <v>20</v>
      </c>
      <c r="N104" s="6" t="s">
        <v>453</v>
      </c>
      <c r="O104" s="8">
        <v>20.088000000000005</v>
      </c>
      <c r="P104" s="9">
        <v>2.1219999999999999</v>
      </c>
    </row>
    <row r="105" spans="1:16" x14ac:dyDescent="0.25">
      <c r="A105" s="6" t="s">
        <v>454</v>
      </c>
      <c r="B105" s="7">
        <v>41150</v>
      </c>
      <c r="C105" s="7">
        <v>41154</v>
      </c>
      <c r="D105" s="15">
        <f>Orders_Data[[#This Row],[Versanddatum]]-Orders_Data[[#This Row],[Bestellung_Datum]]</f>
        <v>4</v>
      </c>
      <c r="E105" s="15" t="str">
        <f>IF(Orders_Data[[#This Row],[Versanddauer]]&gt;4,"Verspätet","Pünktlich")</f>
        <v>Pünktlich</v>
      </c>
      <c r="F105" s="6" t="s">
        <v>455</v>
      </c>
      <c r="G105" s="6" t="s">
        <v>456</v>
      </c>
      <c r="H105" s="6" t="s">
        <v>100</v>
      </c>
      <c r="I105" s="6" t="s">
        <v>91</v>
      </c>
      <c r="J105" s="6" t="s">
        <v>92</v>
      </c>
      <c r="K105" s="6" t="s">
        <v>457</v>
      </c>
      <c r="L105" s="6" t="s">
        <v>20</v>
      </c>
      <c r="M105" s="6" t="s">
        <v>21</v>
      </c>
      <c r="N105" s="6" t="s">
        <v>458</v>
      </c>
      <c r="O105" s="8">
        <v>115.03200000000002</v>
      </c>
      <c r="P105" s="9">
        <v>-13.968</v>
      </c>
    </row>
    <row r="106" spans="1:16" x14ac:dyDescent="0.25">
      <c r="A106" s="6" t="s">
        <v>454</v>
      </c>
      <c r="B106" s="7">
        <v>41150</v>
      </c>
      <c r="C106" s="7">
        <v>41154</v>
      </c>
      <c r="D106" s="15">
        <f>Orders_Data[[#This Row],[Versanddatum]]-Orders_Data[[#This Row],[Bestellung_Datum]]</f>
        <v>4</v>
      </c>
      <c r="E106" s="15" t="str">
        <f>IF(Orders_Data[[#This Row],[Versanddauer]]&gt;4,"Verspätet","Pünktlich")</f>
        <v>Pünktlich</v>
      </c>
      <c r="F106" s="6" t="s">
        <v>455</v>
      </c>
      <c r="G106" s="6" t="s">
        <v>456</v>
      </c>
      <c r="H106" s="6" t="s">
        <v>100</v>
      </c>
      <c r="I106" s="6" t="s">
        <v>91</v>
      </c>
      <c r="J106" s="6" t="s">
        <v>92</v>
      </c>
      <c r="K106" s="6" t="s">
        <v>459</v>
      </c>
      <c r="L106" s="6" t="s">
        <v>29</v>
      </c>
      <c r="M106" s="6" t="s">
        <v>152</v>
      </c>
      <c r="N106" s="6" t="s">
        <v>460</v>
      </c>
      <c r="O106" s="8">
        <v>4.8000000000000007</v>
      </c>
      <c r="P106" s="9">
        <v>1.2</v>
      </c>
    </row>
    <row r="107" spans="1:16" x14ac:dyDescent="0.25">
      <c r="A107" s="6" t="s">
        <v>461</v>
      </c>
      <c r="B107" s="7">
        <v>41153</v>
      </c>
      <c r="C107" s="7">
        <v>41157</v>
      </c>
      <c r="D107" s="15">
        <f>Orders_Data[[#This Row],[Versanddatum]]-Orders_Data[[#This Row],[Bestellung_Datum]]</f>
        <v>4</v>
      </c>
      <c r="E107" s="15" t="str">
        <f>IF(Orders_Data[[#This Row],[Versanddauer]]&gt;4,"Verspätet","Pünktlich")</f>
        <v>Pünktlich</v>
      </c>
      <c r="F107" s="6" t="s">
        <v>462</v>
      </c>
      <c r="G107" s="6" t="s">
        <v>463</v>
      </c>
      <c r="H107" s="6" t="s">
        <v>16</v>
      </c>
      <c r="I107" s="6" t="s">
        <v>58</v>
      </c>
      <c r="J107" s="6" t="s">
        <v>82</v>
      </c>
      <c r="K107" s="6" t="s">
        <v>464</v>
      </c>
      <c r="L107" s="6" t="s">
        <v>29</v>
      </c>
      <c r="M107" s="6" t="s">
        <v>38</v>
      </c>
      <c r="N107" s="6" t="s">
        <v>465</v>
      </c>
      <c r="O107" s="8">
        <v>17.880000000000003</v>
      </c>
      <c r="P107" s="9">
        <v>4.33</v>
      </c>
    </row>
    <row r="108" spans="1:16" x14ac:dyDescent="0.25">
      <c r="A108" s="6" t="s">
        <v>466</v>
      </c>
      <c r="B108" s="7">
        <v>41159</v>
      </c>
      <c r="C108" s="7">
        <v>41161</v>
      </c>
      <c r="D108" s="15">
        <f>Orders_Data[[#This Row],[Versanddatum]]-Orders_Data[[#This Row],[Bestellung_Datum]]</f>
        <v>2</v>
      </c>
      <c r="E108" s="15" t="str">
        <f>IF(Orders_Data[[#This Row],[Versanddauer]]&gt;4,"Verspätet","Pünktlich")</f>
        <v>Pünktlich</v>
      </c>
      <c r="F108" s="6" t="s">
        <v>467</v>
      </c>
      <c r="G108" s="6" t="s">
        <v>468</v>
      </c>
      <c r="H108" s="6" t="s">
        <v>43</v>
      </c>
      <c r="I108" s="6" t="s">
        <v>91</v>
      </c>
      <c r="J108" s="6" t="s">
        <v>416</v>
      </c>
      <c r="K108" s="6" t="s">
        <v>469</v>
      </c>
      <c r="L108" s="6" t="s">
        <v>20</v>
      </c>
      <c r="M108" s="6" t="s">
        <v>61</v>
      </c>
      <c r="N108" s="6" t="s">
        <v>470</v>
      </c>
      <c r="O108" s="8">
        <v>1142.6399999999999</v>
      </c>
      <c r="P108" s="9">
        <v>571.32000000000005</v>
      </c>
    </row>
    <row r="109" spans="1:16" x14ac:dyDescent="0.25">
      <c r="A109" s="6" t="s">
        <v>471</v>
      </c>
      <c r="B109" s="7">
        <v>41159</v>
      </c>
      <c r="C109" s="7">
        <v>41166</v>
      </c>
      <c r="D109" s="15">
        <f>Orders_Data[[#This Row],[Versanddatum]]-Orders_Data[[#This Row],[Bestellung_Datum]]</f>
        <v>7</v>
      </c>
      <c r="E109" s="15" t="str">
        <f>IF(Orders_Data[[#This Row],[Versanddauer]]&gt;4,"Verspätet","Pünktlich")</f>
        <v>Verspätet</v>
      </c>
      <c r="F109" s="6" t="s">
        <v>472</v>
      </c>
      <c r="G109" s="6" t="s">
        <v>473</v>
      </c>
      <c r="H109" s="6" t="s">
        <v>16</v>
      </c>
      <c r="I109" s="6" t="s">
        <v>91</v>
      </c>
      <c r="J109" s="6" t="s">
        <v>92</v>
      </c>
      <c r="K109" s="6" t="s">
        <v>474</v>
      </c>
      <c r="L109" s="6" t="s">
        <v>29</v>
      </c>
      <c r="M109" s="6" t="s">
        <v>30</v>
      </c>
      <c r="N109" s="6" t="s">
        <v>475</v>
      </c>
      <c r="O109" s="8">
        <v>24.575999999999997</v>
      </c>
      <c r="P109" s="9">
        <v>3.004</v>
      </c>
    </row>
    <row r="110" spans="1:16" x14ac:dyDescent="0.25">
      <c r="A110" s="6" t="s">
        <v>476</v>
      </c>
      <c r="B110" s="7">
        <v>41164</v>
      </c>
      <c r="C110" s="7">
        <v>41171</v>
      </c>
      <c r="D110" s="15">
        <f>Orders_Data[[#This Row],[Versanddatum]]-Orders_Data[[#This Row],[Bestellung_Datum]]</f>
        <v>7</v>
      </c>
      <c r="E110" s="15" t="str">
        <f>IF(Orders_Data[[#This Row],[Versanddauer]]&gt;4,"Verspätet","Pünktlich")</f>
        <v>Verspätet</v>
      </c>
      <c r="F110" s="6" t="s">
        <v>477</v>
      </c>
      <c r="G110" s="6" t="s">
        <v>478</v>
      </c>
      <c r="H110" s="6" t="s">
        <v>43</v>
      </c>
      <c r="I110" s="6" t="s">
        <v>213</v>
      </c>
      <c r="J110" s="6" t="s">
        <v>214</v>
      </c>
      <c r="K110" s="6" t="s">
        <v>479</v>
      </c>
      <c r="L110" s="6" t="s">
        <v>20</v>
      </c>
      <c r="M110" s="6" t="s">
        <v>61</v>
      </c>
      <c r="N110" s="6" t="s">
        <v>480</v>
      </c>
      <c r="O110" s="8">
        <v>54.864000000000004</v>
      </c>
      <c r="P110" s="9">
        <v>8.2959999999999994</v>
      </c>
    </row>
    <row r="111" spans="1:16" x14ac:dyDescent="0.25">
      <c r="A111" s="6" t="s">
        <v>481</v>
      </c>
      <c r="B111" s="7">
        <v>41172</v>
      </c>
      <c r="C111" s="7">
        <v>41172</v>
      </c>
      <c r="D111" s="15">
        <f>Orders_Data[[#This Row],[Versanddatum]]-Orders_Data[[#This Row],[Bestellung_Datum]]</f>
        <v>0</v>
      </c>
      <c r="E111" s="15" t="str">
        <f>IF(Orders_Data[[#This Row],[Versanddauer]]&gt;4,"Verspätet","Pünktlich")</f>
        <v>Pünktlich</v>
      </c>
      <c r="F111" s="6" t="s">
        <v>482</v>
      </c>
      <c r="G111" s="6" t="s">
        <v>483</v>
      </c>
      <c r="H111" s="6" t="s">
        <v>16</v>
      </c>
      <c r="I111" s="6" t="s">
        <v>91</v>
      </c>
      <c r="J111" s="6" t="s">
        <v>92</v>
      </c>
      <c r="K111" s="6" t="s">
        <v>484</v>
      </c>
      <c r="L111" s="6" t="s">
        <v>29</v>
      </c>
      <c r="M111" s="6" t="s">
        <v>30</v>
      </c>
      <c r="N111" s="6" t="s">
        <v>485</v>
      </c>
      <c r="O111" s="8">
        <v>9.3000000000000007</v>
      </c>
      <c r="P111" s="9">
        <v>2.09</v>
      </c>
    </row>
    <row r="112" spans="1:16" x14ac:dyDescent="0.25">
      <c r="A112" s="6" t="s">
        <v>486</v>
      </c>
      <c r="B112" s="7">
        <v>41172</v>
      </c>
      <c r="C112" s="7">
        <v>41175</v>
      </c>
      <c r="D112" s="15">
        <f>Orders_Data[[#This Row],[Versanddatum]]-Orders_Data[[#This Row],[Bestellung_Datum]]</f>
        <v>3</v>
      </c>
      <c r="E112" s="15" t="str">
        <f>IF(Orders_Data[[#This Row],[Versanddauer]]&gt;4,"Verspätet","Pünktlich")</f>
        <v>Pünktlich</v>
      </c>
      <c r="F112" s="6" t="s">
        <v>487</v>
      </c>
      <c r="G112" s="6" t="s">
        <v>488</v>
      </c>
      <c r="H112" s="6" t="s">
        <v>43</v>
      </c>
      <c r="I112" s="6" t="s">
        <v>489</v>
      </c>
      <c r="J112" s="6" t="s">
        <v>490</v>
      </c>
      <c r="K112" s="6" t="s">
        <v>491</v>
      </c>
      <c r="L112" s="6" t="s">
        <v>29</v>
      </c>
      <c r="M112" s="6" t="s">
        <v>38</v>
      </c>
      <c r="N112" s="6" t="s">
        <v>492</v>
      </c>
      <c r="O112" s="8">
        <v>20.88</v>
      </c>
      <c r="P112" s="9">
        <v>7.76</v>
      </c>
    </row>
    <row r="113" spans="1:16" x14ac:dyDescent="0.25">
      <c r="A113" s="6" t="s">
        <v>493</v>
      </c>
      <c r="B113" s="7">
        <v>41172</v>
      </c>
      <c r="C113" s="7">
        <v>41179</v>
      </c>
      <c r="D113" s="15">
        <f>Orders_Data[[#This Row],[Versanddatum]]-Orders_Data[[#This Row],[Bestellung_Datum]]</f>
        <v>7</v>
      </c>
      <c r="E113" s="15" t="str">
        <f>IF(Orders_Data[[#This Row],[Versanddauer]]&gt;4,"Verspätet","Pünktlich")</f>
        <v>Verspätet</v>
      </c>
      <c r="F113" s="6" t="s">
        <v>494</v>
      </c>
      <c r="G113" s="6" t="s">
        <v>495</v>
      </c>
      <c r="H113" s="6" t="s">
        <v>16</v>
      </c>
      <c r="I113" s="6" t="s">
        <v>496</v>
      </c>
      <c r="J113" s="6" t="s">
        <v>497</v>
      </c>
      <c r="K113" s="6" t="s">
        <v>498</v>
      </c>
      <c r="L113" s="6" t="s">
        <v>20</v>
      </c>
      <c r="M113" s="6" t="s">
        <v>20</v>
      </c>
      <c r="N113" s="6" t="s">
        <v>499</v>
      </c>
      <c r="O113" s="8">
        <v>136.15200000000002</v>
      </c>
      <c r="P113" s="9">
        <v>8.6679999999999993</v>
      </c>
    </row>
    <row r="114" spans="1:16" x14ac:dyDescent="0.25">
      <c r="A114" s="6" t="s">
        <v>493</v>
      </c>
      <c r="B114" s="7">
        <v>41172</v>
      </c>
      <c r="C114" s="7">
        <v>41179</v>
      </c>
      <c r="D114" s="15">
        <f>Orders_Data[[#This Row],[Versanddatum]]-Orders_Data[[#This Row],[Bestellung_Datum]]</f>
        <v>7</v>
      </c>
      <c r="E114" s="15" t="str">
        <f>IF(Orders_Data[[#This Row],[Versanddauer]]&gt;4,"Verspätet","Pünktlich")</f>
        <v>Verspätet</v>
      </c>
      <c r="F114" s="6" t="s">
        <v>494</v>
      </c>
      <c r="G114" s="6" t="s">
        <v>495</v>
      </c>
      <c r="H114" s="6" t="s">
        <v>16</v>
      </c>
      <c r="I114" s="6" t="s">
        <v>496</v>
      </c>
      <c r="J114" s="6" t="s">
        <v>497</v>
      </c>
      <c r="K114" s="6" t="s">
        <v>500</v>
      </c>
      <c r="L114" s="6" t="s">
        <v>29</v>
      </c>
      <c r="M114" s="6" t="s">
        <v>164</v>
      </c>
      <c r="N114" s="6" t="s">
        <v>501</v>
      </c>
      <c r="O114" s="8">
        <v>19.776</v>
      </c>
      <c r="P114" s="9">
        <v>4.7439999999999998</v>
      </c>
    </row>
    <row r="115" spans="1:16" x14ac:dyDescent="0.25">
      <c r="A115" s="6" t="s">
        <v>502</v>
      </c>
      <c r="B115" s="7">
        <v>41174</v>
      </c>
      <c r="C115" s="7">
        <v>41176</v>
      </c>
      <c r="D115" s="15">
        <f>Orders_Data[[#This Row],[Versanddatum]]-Orders_Data[[#This Row],[Bestellung_Datum]]</f>
        <v>2</v>
      </c>
      <c r="E115" s="15" t="str">
        <f>IF(Orders_Data[[#This Row],[Versanddauer]]&gt;4,"Verspätet","Pünktlich")</f>
        <v>Pünktlich</v>
      </c>
      <c r="F115" s="6" t="s">
        <v>503</v>
      </c>
      <c r="G115" s="6" t="s">
        <v>504</v>
      </c>
      <c r="H115" s="6" t="s">
        <v>43</v>
      </c>
      <c r="I115" s="6" t="s">
        <v>26</v>
      </c>
      <c r="J115" s="6" t="s">
        <v>27</v>
      </c>
      <c r="K115" s="6" t="s">
        <v>505</v>
      </c>
      <c r="L115" s="6" t="s">
        <v>29</v>
      </c>
      <c r="M115" s="6" t="s">
        <v>38</v>
      </c>
      <c r="N115" s="6" t="s">
        <v>506</v>
      </c>
      <c r="O115" s="8">
        <v>12.432</v>
      </c>
      <c r="P115" s="9">
        <v>3.448</v>
      </c>
    </row>
    <row r="116" spans="1:16" x14ac:dyDescent="0.25">
      <c r="A116" s="6" t="s">
        <v>507</v>
      </c>
      <c r="B116" s="7">
        <v>41174</v>
      </c>
      <c r="C116" s="7">
        <v>41179</v>
      </c>
      <c r="D116" s="15">
        <f>Orders_Data[[#This Row],[Versanddatum]]-Orders_Data[[#This Row],[Bestellung_Datum]]</f>
        <v>5</v>
      </c>
      <c r="E116" s="15" t="str">
        <f>IF(Orders_Data[[#This Row],[Versanddauer]]&gt;4,"Verspätet","Pünktlich")</f>
        <v>Verspätet</v>
      </c>
      <c r="F116" s="6" t="s">
        <v>508</v>
      </c>
      <c r="G116" s="6" t="s">
        <v>509</v>
      </c>
      <c r="H116" s="6" t="s">
        <v>16</v>
      </c>
      <c r="I116" s="6" t="s">
        <v>91</v>
      </c>
      <c r="J116" s="6" t="s">
        <v>92</v>
      </c>
      <c r="K116" s="6" t="s">
        <v>510</v>
      </c>
      <c r="L116" s="6" t="s">
        <v>29</v>
      </c>
      <c r="M116" s="6" t="s">
        <v>38</v>
      </c>
      <c r="N116" s="6" t="s">
        <v>511</v>
      </c>
      <c r="O116" s="8">
        <v>36.384000000000007</v>
      </c>
      <c r="P116" s="9">
        <v>1.8759999999999999</v>
      </c>
    </row>
    <row r="117" spans="1:16" x14ac:dyDescent="0.25">
      <c r="A117" s="6" t="s">
        <v>512</v>
      </c>
      <c r="B117" s="7">
        <v>41177</v>
      </c>
      <c r="C117" s="7">
        <v>41181</v>
      </c>
      <c r="D117" s="15">
        <f>Orders_Data[[#This Row],[Versanddatum]]-Orders_Data[[#This Row],[Bestellung_Datum]]</f>
        <v>4</v>
      </c>
      <c r="E117" s="15" t="str">
        <f>IF(Orders_Data[[#This Row],[Versanddauer]]&gt;4,"Verspätet","Pünktlich")</f>
        <v>Pünktlich</v>
      </c>
      <c r="F117" s="6" t="s">
        <v>513</v>
      </c>
      <c r="G117" s="6" t="s">
        <v>514</v>
      </c>
      <c r="H117" s="6" t="s">
        <v>100</v>
      </c>
      <c r="I117" s="6" t="s">
        <v>91</v>
      </c>
      <c r="J117" s="6" t="s">
        <v>92</v>
      </c>
      <c r="K117" s="6" t="s">
        <v>515</v>
      </c>
      <c r="L117" s="6" t="s">
        <v>20</v>
      </c>
      <c r="M117" s="6" t="s">
        <v>61</v>
      </c>
      <c r="N117" s="6" t="s">
        <v>516</v>
      </c>
      <c r="O117" s="8">
        <v>137.20800000000003</v>
      </c>
      <c r="P117" s="9">
        <v>-9.2319999999999993</v>
      </c>
    </row>
    <row r="118" spans="1:16" x14ac:dyDescent="0.25">
      <c r="A118" s="6" t="s">
        <v>517</v>
      </c>
      <c r="B118" s="7">
        <v>41178</v>
      </c>
      <c r="C118" s="7">
        <v>41182</v>
      </c>
      <c r="D118" s="15">
        <f>Orders_Data[[#This Row],[Versanddatum]]-Orders_Data[[#This Row],[Bestellung_Datum]]</f>
        <v>4</v>
      </c>
      <c r="E118" s="15" t="str">
        <f>IF(Orders_Data[[#This Row],[Versanddauer]]&gt;4,"Verspätet","Pünktlich")</f>
        <v>Pünktlich</v>
      </c>
      <c r="F118" s="6" t="s">
        <v>518</v>
      </c>
      <c r="G118" s="6" t="s">
        <v>519</v>
      </c>
      <c r="H118" s="6" t="s">
        <v>43</v>
      </c>
      <c r="I118" s="6" t="s">
        <v>91</v>
      </c>
      <c r="J118" s="6" t="s">
        <v>520</v>
      </c>
      <c r="K118" s="6" t="s">
        <v>521</v>
      </c>
      <c r="L118" s="6" t="s">
        <v>94</v>
      </c>
      <c r="M118" s="6" t="s">
        <v>104</v>
      </c>
      <c r="N118" s="6" t="s">
        <v>522</v>
      </c>
      <c r="O118" s="8">
        <v>223.10400000000001</v>
      </c>
      <c r="P118" s="9">
        <v>10.055999999999999</v>
      </c>
    </row>
    <row r="119" spans="1:16" x14ac:dyDescent="0.25">
      <c r="A119" s="6" t="s">
        <v>523</v>
      </c>
      <c r="B119" s="7">
        <v>41178</v>
      </c>
      <c r="C119" s="7">
        <v>41182</v>
      </c>
      <c r="D119" s="15">
        <f>Orders_Data[[#This Row],[Versanddatum]]-Orders_Data[[#This Row],[Bestellung_Datum]]</f>
        <v>4</v>
      </c>
      <c r="E119" s="15" t="str">
        <f>IF(Orders_Data[[#This Row],[Versanddauer]]&gt;4,"Verspätet","Pünktlich")</f>
        <v>Pünktlich</v>
      </c>
      <c r="F119" s="6" t="s">
        <v>524</v>
      </c>
      <c r="G119" s="6" t="s">
        <v>525</v>
      </c>
      <c r="H119" s="6" t="s">
        <v>43</v>
      </c>
      <c r="I119" s="6" t="s">
        <v>526</v>
      </c>
      <c r="J119" s="6" t="s">
        <v>527</v>
      </c>
      <c r="K119" s="6" t="s">
        <v>528</v>
      </c>
      <c r="L119" s="6" t="s">
        <v>94</v>
      </c>
      <c r="M119" s="6" t="s">
        <v>201</v>
      </c>
      <c r="N119" s="6" t="s">
        <v>529</v>
      </c>
      <c r="O119" s="8">
        <v>104.71200000000002</v>
      </c>
      <c r="P119" s="9">
        <v>-18.297999999999998</v>
      </c>
    </row>
    <row r="120" spans="1:16" x14ac:dyDescent="0.25">
      <c r="A120" s="6" t="s">
        <v>530</v>
      </c>
      <c r="B120" s="7">
        <v>41180</v>
      </c>
      <c r="C120" s="7">
        <v>41182</v>
      </c>
      <c r="D120" s="15">
        <f>Orders_Data[[#This Row],[Versanddatum]]-Orders_Data[[#This Row],[Bestellung_Datum]]</f>
        <v>2</v>
      </c>
      <c r="E120" s="15" t="str">
        <f>IF(Orders_Data[[#This Row],[Versanddauer]]&gt;4,"Verspätet","Pünktlich")</f>
        <v>Pünktlich</v>
      </c>
      <c r="F120" s="6" t="s">
        <v>531</v>
      </c>
      <c r="G120" s="6" t="s">
        <v>532</v>
      </c>
      <c r="H120" s="6" t="s">
        <v>43</v>
      </c>
      <c r="I120" s="6" t="s">
        <v>58</v>
      </c>
      <c r="J120" s="6" t="s">
        <v>533</v>
      </c>
      <c r="K120" s="6" t="s">
        <v>534</v>
      </c>
      <c r="L120" s="6" t="s">
        <v>20</v>
      </c>
      <c r="M120" s="6" t="s">
        <v>61</v>
      </c>
      <c r="N120" s="6" t="s">
        <v>535</v>
      </c>
      <c r="O120" s="8">
        <v>66.684000000000012</v>
      </c>
      <c r="P120" s="9">
        <v>6.6959999999999997</v>
      </c>
    </row>
    <row r="121" spans="1:16" x14ac:dyDescent="0.25">
      <c r="A121" s="6" t="s">
        <v>530</v>
      </c>
      <c r="B121" s="7">
        <v>41180</v>
      </c>
      <c r="C121" s="7">
        <v>41182</v>
      </c>
      <c r="D121" s="15">
        <f>Orders_Data[[#This Row],[Versanddatum]]-Orders_Data[[#This Row],[Bestellung_Datum]]</f>
        <v>2</v>
      </c>
      <c r="E121" s="15" t="str">
        <f>IF(Orders_Data[[#This Row],[Versanddauer]]&gt;4,"Verspätet","Pünktlich")</f>
        <v>Pünktlich</v>
      </c>
      <c r="F121" s="6" t="s">
        <v>531</v>
      </c>
      <c r="G121" s="6" t="s">
        <v>532</v>
      </c>
      <c r="H121" s="6" t="s">
        <v>43</v>
      </c>
      <c r="I121" s="6" t="s">
        <v>58</v>
      </c>
      <c r="J121" s="6" t="s">
        <v>533</v>
      </c>
      <c r="K121" s="6" t="s">
        <v>536</v>
      </c>
      <c r="L121" s="6" t="s">
        <v>29</v>
      </c>
      <c r="M121" s="6" t="s">
        <v>30</v>
      </c>
      <c r="N121" s="6" t="s">
        <v>537</v>
      </c>
      <c r="O121" s="8">
        <v>51.371999999999993</v>
      </c>
      <c r="P121" s="9">
        <v>5.798</v>
      </c>
    </row>
    <row r="122" spans="1:16" x14ac:dyDescent="0.25">
      <c r="A122" s="6" t="s">
        <v>538</v>
      </c>
      <c r="B122" s="7">
        <v>41187</v>
      </c>
      <c r="C122" s="7">
        <v>41193</v>
      </c>
      <c r="D122" s="15">
        <f>Orders_Data[[#This Row],[Versanddatum]]-Orders_Data[[#This Row],[Bestellung_Datum]]</f>
        <v>6</v>
      </c>
      <c r="E122" s="15" t="str">
        <f>IF(Orders_Data[[#This Row],[Versanddauer]]&gt;4,"Verspätet","Pünktlich")</f>
        <v>Verspätet</v>
      </c>
      <c r="F122" s="6" t="s">
        <v>539</v>
      </c>
      <c r="G122" s="6" t="s">
        <v>540</v>
      </c>
      <c r="H122" s="6" t="s">
        <v>100</v>
      </c>
      <c r="I122" s="6" t="s">
        <v>91</v>
      </c>
      <c r="J122" s="6" t="s">
        <v>92</v>
      </c>
      <c r="K122" s="6" t="s">
        <v>541</v>
      </c>
      <c r="L122" s="6" t="s">
        <v>20</v>
      </c>
      <c r="M122" s="6" t="s">
        <v>61</v>
      </c>
      <c r="N122" s="6" t="s">
        <v>542</v>
      </c>
      <c r="O122" s="8">
        <v>63.84</v>
      </c>
      <c r="P122" s="9">
        <v>8.64</v>
      </c>
    </row>
    <row r="123" spans="1:16" x14ac:dyDescent="0.25">
      <c r="A123" s="6" t="s">
        <v>538</v>
      </c>
      <c r="B123" s="7">
        <v>41187</v>
      </c>
      <c r="C123" s="7">
        <v>41193</v>
      </c>
      <c r="D123" s="15">
        <f>Orders_Data[[#This Row],[Versanddatum]]-Orders_Data[[#This Row],[Bestellung_Datum]]</f>
        <v>6</v>
      </c>
      <c r="E123" s="15" t="str">
        <f>IF(Orders_Data[[#This Row],[Versanddauer]]&gt;4,"Verspätet","Pünktlich")</f>
        <v>Verspätet</v>
      </c>
      <c r="F123" s="6" t="s">
        <v>539</v>
      </c>
      <c r="G123" s="6" t="s">
        <v>540</v>
      </c>
      <c r="H123" s="6" t="s">
        <v>100</v>
      </c>
      <c r="I123" s="6" t="s">
        <v>91</v>
      </c>
      <c r="J123" s="6" t="s">
        <v>92</v>
      </c>
      <c r="K123" s="6" t="s">
        <v>543</v>
      </c>
      <c r="L123" s="6" t="s">
        <v>94</v>
      </c>
      <c r="M123" s="6" t="s">
        <v>184</v>
      </c>
      <c r="N123" s="6" t="s">
        <v>544</v>
      </c>
      <c r="O123" s="8">
        <v>31.632000000000001</v>
      </c>
      <c r="P123" s="9">
        <v>-1.0880000000000001</v>
      </c>
    </row>
    <row r="124" spans="1:16" x14ac:dyDescent="0.25">
      <c r="A124" s="6" t="s">
        <v>538</v>
      </c>
      <c r="B124" s="7">
        <v>41187</v>
      </c>
      <c r="C124" s="7">
        <v>41193</v>
      </c>
      <c r="D124" s="15">
        <f>Orders_Data[[#This Row],[Versanddatum]]-Orders_Data[[#This Row],[Bestellung_Datum]]</f>
        <v>6</v>
      </c>
      <c r="E124" s="15" t="str">
        <f>IF(Orders_Data[[#This Row],[Versanddauer]]&gt;4,"Verspätet","Pünktlich")</f>
        <v>Verspätet</v>
      </c>
      <c r="F124" s="6" t="s">
        <v>539</v>
      </c>
      <c r="G124" s="6" t="s">
        <v>540</v>
      </c>
      <c r="H124" s="6" t="s">
        <v>100</v>
      </c>
      <c r="I124" s="6" t="s">
        <v>91</v>
      </c>
      <c r="J124" s="6" t="s">
        <v>92</v>
      </c>
      <c r="K124" s="6" t="s">
        <v>545</v>
      </c>
      <c r="L124" s="6" t="s">
        <v>29</v>
      </c>
      <c r="M124" s="6" t="s">
        <v>164</v>
      </c>
      <c r="N124" s="6" t="s">
        <v>546</v>
      </c>
      <c r="O124" s="8">
        <v>6.1319999999999997</v>
      </c>
      <c r="P124" s="9">
        <v>2.448</v>
      </c>
    </row>
    <row r="125" spans="1:16" x14ac:dyDescent="0.25">
      <c r="A125" s="6" t="s">
        <v>547</v>
      </c>
      <c r="B125" s="7">
        <v>41188</v>
      </c>
      <c r="C125" s="7">
        <v>41192</v>
      </c>
      <c r="D125" s="15">
        <f>Orders_Data[[#This Row],[Versanddatum]]-Orders_Data[[#This Row],[Bestellung_Datum]]</f>
        <v>4</v>
      </c>
      <c r="E125" s="15" t="str">
        <f>IF(Orders_Data[[#This Row],[Versanddauer]]&gt;4,"Verspätet","Pünktlich")</f>
        <v>Pünktlich</v>
      </c>
      <c r="F125" s="6" t="s">
        <v>548</v>
      </c>
      <c r="G125" s="6" t="s">
        <v>549</v>
      </c>
      <c r="H125" s="6" t="s">
        <v>43</v>
      </c>
      <c r="I125" s="6" t="s">
        <v>550</v>
      </c>
      <c r="J125" s="6" t="s">
        <v>551</v>
      </c>
      <c r="K125" s="6" t="s">
        <v>552</v>
      </c>
      <c r="L125" s="6" t="s">
        <v>94</v>
      </c>
      <c r="M125" s="6" t="s">
        <v>104</v>
      </c>
      <c r="N125" s="6" t="s">
        <v>553</v>
      </c>
      <c r="O125" s="8">
        <v>1017.9360000000001</v>
      </c>
      <c r="P125" s="9">
        <v>81.463999999999999</v>
      </c>
    </row>
    <row r="126" spans="1:16" x14ac:dyDescent="0.25">
      <c r="A126" s="6" t="s">
        <v>547</v>
      </c>
      <c r="B126" s="7">
        <v>41188</v>
      </c>
      <c r="C126" s="7">
        <v>41192</v>
      </c>
      <c r="D126" s="15">
        <f>Orders_Data[[#This Row],[Versanddatum]]-Orders_Data[[#This Row],[Bestellung_Datum]]</f>
        <v>4</v>
      </c>
      <c r="E126" s="15" t="str">
        <f>IF(Orders_Data[[#This Row],[Versanddauer]]&gt;4,"Verspätet","Pünktlich")</f>
        <v>Pünktlich</v>
      </c>
      <c r="F126" s="6" t="s">
        <v>548</v>
      </c>
      <c r="G126" s="6" t="s">
        <v>549</v>
      </c>
      <c r="H126" s="6" t="s">
        <v>43</v>
      </c>
      <c r="I126" s="6" t="s">
        <v>550</v>
      </c>
      <c r="J126" s="6" t="s">
        <v>551</v>
      </c>
      <c r="K126" s="6" t="s">
        <v>554</v>
      </c>
      <c r="L126" s="6" t="s">
        <v>94</v>
      </c>
      <c r="M126" s="6" t="s">
        <v>104</v>
      </c>
      <c r="N126" s="6" t="s">
        <v>555</v>
      </c>
      <c r="O126" s="8">
        <v>485.85599999999999</v>
      </c>
      <c r="P126" s="9">
        <v>-25.184000000000001</v>
      </c>
    </row>
    <row r="127" spans="1:16" x14ac:dyDescent="0.25">
      <c r="A127" s="6" t="s">
        <v>547</v>
      </c>
      <c r="B127" s="7">
        <v>41188</v>
      </c>
      <c r="C127" s="7">
        <v>41192</v>
      </c>
      <c r="D127" s="15">
        <f>Orders_Data[[#This Row],[Versanddatum]]-Orders_Data[[#This Row],[Bestellung_Datum]]</f>
        <v>4</v>
      </c>
      <c r="E127" s="15" t="str">
        <f>IF(Orders_Data[[#This Row],[Versanddauer]]&gt;4,"Verspätet","Pünktlich")</f>
        <v>Pünktlich</v>
      </c>
      <c r="F127" s="6" t="s">
        <v>548</v>
      </c>
      <c r="G127" s="6" t="s">
        <v>549</v>
      </c>
      <c r="H127" s="6" t="s">
        <v>43</v>
      </c>
      <c r="I127" s="6" t="s">
        <v>550</v>
      </c>
      <c r="J127" s="6" t="s">
        <v>551</v>
      </c>
      <c r="K127" s="6" t="s">
        <v>556</v>
      </c>
      <c r="L127" s="6" t="s">
        <v>29</v>
      </c>
      <c r="M127" s="6" t="s">
        <v>114</v>
      </c>
      <c r="N127" s="6" t="s">
        <v>557</v>
      </c>
      <c r="O127" s="8">
        <v>7.4879999999999995</v>
      </c>
      <c r="P127" s="9">
        <v>2</v>
      </c>
    </row>
    <row r="128" spans="1:16" x14ac:dyDescent="0.25">
      <c r="A128" s="6" t="s">
        <v>558</v>
      </c>
      <c r="B128" s="7">
        <v>41194</v>
      </c>
      <c r="C128" s="7">
        <v>41199</v>
      </c>
      <c r="D128" s="15">
        <f>Orders_Data[[#This Row],[Versanddatum]]-Orders_Data[[#This Row],[Bestellung_Datum]]</f>
        <v>5</v>
      </c>
      <c r="E128" s="15" t="str">
        <f>IF(Orders_Data[[#This Row],[Versanddauer]]&gt;4,"Verspätet","Pünktlich")</f>
        <v>Verspätet</v>
      </c>
      <c r="F128" s="6" t="s">
        <v>109</v>
      </c>
      <c r="G128" s="6" t="s">
        <v>110</v>
      </c>
      <c r="H128" s="6" t="s">
        <v>16</v>
      </c>
      <c r="I128" s="6" t="s">
        <v>559</v>
      </c>
      <c r="J128" s="6" t="s">
        <v>560</v>
      </c>
      <c r="K128" s="6" t="s">
        <v>561</v>
      </c>
      <c r="L128" s="6" t="s">
        <v>29</v>
      </c>
      <c r="M128" s="6" t="s">
        <v>38</v>
      </c>
      <c r="N128" s="6" t="s">
        <v>562</v>
      </c>
      <c r="O128" s="8">
        <v>87.26400000000001</v>
      </c>
      <c r="P128" s="9">
        <v>6.2560000000000002</v>
      </c>
    </row>
    <row r="129" spans="1:16" x14ac:dyDescent="0.25">
      <c r="A129" s="6" t="s">
        <v>563</v>
      </c>
      <c r="B129" s="7">
        <v>41195</v>
      </c>
      <c r="C129" s="7">
        <v>41199</v>
      </c>
      <c r="D129" s="15">
        <f>Orders_Data[[#This Row],[Versanddatum]]-Orders_Data[[#This Row],[Bestellung_Datum]]</f>
        <v>4</v>
      </c>
      <c r="E129" s="15" t="str">
        <f>IF(Orders_Data[[#This Row],[Versanddauer]]&gt;4,"Verspätet","Pünktlich")</f>
        <v>Pünktlich</v>
      </c>
      <c r="F129" s="6" t="s">
        <v>372</v>
      </c>
      <c r="G129" s="6" t="s">
        <v>373</v>
      </c>
      <c r="H129" s="6" t="s">
        <v>16</v>
      </c>
      <c r="I129" s="6" t="s">
        <v>91</v>
      </c>
      <c r="J129" s="6" t="s">
        <v>564</v>
      </c>
      <c r="K129" s="6" t="s">
        <v>565</v>
      </c>
      <c r="L129" s="6" t="s">
        <v>29</v>
      </c>
      <c r="M129" s="6" t="s">
        <v>66</v>
      </c>
      <c r="N129" s="6" t="s">
        <v>566</v>
      </c>
      <c r="O129" s="8">
        <v>910.75200000000007</v>
      </c>
      <c r="P129" s="9">
        <v>-37.607999999999997</v>
      </c>
    </row>
    <row r="130" spans="1:16" x14ac:dyDescent="0.25">
      <c r="A130" s="6" t="s">
        <v>567</v>
      </c>
      <c r="B130" s="7">
        <v>41200</v>
      </c>
      <c r="C130" s="7">
        <v>41204</v>
      </c>
      <c r="D130" s="15">
        <f>Orders_Data[[#This Row],[Versanddatum]]-Orders_Data[[#This Row],[Bestellung_Datum]]</f>
        <v>4</v>
      </c>
      <c r="E130" s="15" t="str">
        <f>IF(Orders_Data[[#This Row],[Versanddauer]]&gt;4,"Verspätet","Pünktlich")</f>
        <v>Pünktlich</v>
      </c>
      <c r="F130" s="6" t="s">
        <v>568</v>
      </c>
      <c r="G130" s="6" t="s">
        <v>569</v>
      </c>
      <c r="H130" s="6" t="s">
        <v>43</v>
      </c>
      <c r="I130" s="6" t="s">
        <v>570</v>
      </c>
      <c r="J130" s="6" t="s">
        <v>571</v>
      </c>
      <c r="K130" s="6" t="s">
        <v>572</v>
      </c>
      <c r="L130" s="6" t="s">
        <v>29</v>
      </c>
      <c r="M130" s="6" t="s">
        <v>35</v>
      </c>
      <c r="N130" s="6" t="s">
        <v>573</v>
      </c>
      <c r="O130" s="8">
        <v>123.696</v>
      </c>
      <c r="P130" s="9">
        <v>12.744</v>
      </c>
    </row>
    <row r="131" spans="1:16" x14ac:dyDescent="0.25">
      <c r="A131" s="6" t="s">
        <v>574</v>
      </c>
      <c r="B131" s="7">
        <v>41200</v>
      </c>
      <c r="C131" s="7">
        <v>41205</v>
      </c>
      <c r="D131" s="15">
        <f>Orders_Data[[#This Row],[Versanddatum]]-Orders_Data[[#This Row],[Bestellung_Datum]]</f>
        <v>5</v>
      </c>
      <c r="E131" s="15" t="str">
        <f>IF(Orders_Data[[#This Row],[Versanddauer]]&gt;4,"Verspätet","Pünktlich")</f>
        <v>Verspätet</v>
      </c>
      <c r="F131" s="6" t="s">
        <v>575</v>
      </c>
      <c r="G131" s="6" t="s">
        <v>576</v>
      </c>
      <c r="H131" s="6" t="s">
        <v>16</v>
      </c>
      <c r="I131" s="6" t="s">
        <v>171</v>
      </c>
      <c r="J131" s="6" t="s">
        <v>172</v>
      </c>
      <c r="K131" s="6" t="s">
        <v>577</v>
      </c>
      <c r="L131" s="6" t="s">
        <v>29</v>
      </c>
      <c r="M131" s="6" t="s">
        <v>114</v>
      </c>
      <c r="N131" s="6" t="s">
        <v>578</v>
      </c>
      <c r="O131" s="8">
        <v>10.032</v>
      </c>
      <c r="P131" s="9">
        <v>1.23</v>
      </c>
    </row>
    <row r="132" spans="1:16" x14ac:dyDescent="0.25">
      <c r="A132" s="6" t="s">
        <v>579</v>
      </c>
      <c r="B132" s="7">
        <v>41206</v>
      </c>
      <c r="C132" s="7">
        <v>41211</v>
      </c>
      <c r="D132" s="15">
        <f>Orders_Data[[#This Row],[Versanddatum]]-Orders_Data[[#This Row],[Bestellung_Datum]]</f>
        <v>5</v>
      </c>
      <c r="E132" s="15" t="str">
        <f>IF(Orders_Data[[#This Row],[Versanddauer]]&gt;4,"Verspätet","Pünktlich")</f>
        <v>Verspätet</v>
      </c>
      <c r="F132" s="6" t="s">
        <v>580</v>
      </c>
      <c r="G132" s="6" t="s">
        <v>581</v>
      </c>
      <c r="H132" s="6" t="s">
        <v>43</v>
      </c>
      <c r="I132" s="6" t="s">
        <v>582</v>
      </c>
      <c r="J132" s="6" t="s">
        <v>583</v>
      </c>
      <c r="K132" s="6" t="s">
        <v>584</v>
      </c>
      <c r="L132" s="6" t="s">
        <v>29</v>
      </c>
      <c r="M132" s="6" t="s">
        <v>164</v>
      </c>
      <c r="N132" s="6" t="s">
        <v>585</v>
      </c>
      <c r="O132" s="8">
        <v>17.04</v>
      </c>
      <c r="P132" s="9">
        <v>-5</v>
      </c>
    </row>
    <row r="133" spans="1:16" x14ac:dyDescent="0.25">
      <c r="A133" s="6" t="s">
        <v>579</v>
      </c>
      <c r="B133" s="7">
        <v>41206</v>
      </c>
      <c r="C133" s="7">
        <v>41211</v>
      </c>
      <c r="D133" s="15">
        <f>Orders_Data[[#This Row],[Versanddatum]]-Orders_Data[[#This Row],[Bestellung_Datum]]</f>
        <v>5</v>
      </c>
      <c r="E133" s="15" t="str">
        <f>IF(Orders_Data[[#This Row],[Versanddauer]]&gt;4,"Verspätet","Pünktlich")</f>
        <v>Verspätet</v>
      </c>
      <c r="F133" s="6" t="s">
        <v>580</v>
      </c>
      <c r="G133" s="6" t="s">
        <v>581</v>
      </c>
      <c r="H133" s="6" t="s">
        <v>43</v>
      </c>
      <c r="I133" s="6" t="s">
        <v>582</v>
      </c>
      <c r="J133" s="6" t="s">
        <v>583</v>
      </c>
      <c r="K133" s="6" t="s">
        <v>586</v>
      </c>
      <c r="L133" s="6" t="s">
        <v>29</v>
      </c>
      <c r="M133" s="6" t="s">
        <v>164</v>
      </c>
      <c r="N133" s="6" t="s">
        <v>587</v>
      </c>
      <c r="O133" s="8">
        <v>6.06</v>
      </c>
      <c r="P133" s="9">
        <v>1.99</v>
      </c>
    </row>
    <row r="134" spans="1:16" x14ac:dyDescent="0.25">
      <c r="A134" s="6" t="s">
        <v>588</v>
      </c>
      <c r="B134" s="7">
        <v>41208</v>
      </c>
      <c r="C134" s="7">
        <v>41214</v>
      </c>
      <c r="D134" s="15">
        <f>Orders_Data[[#This Row],[Versanddatum]]-Orders_Data[[#This Row],[Bestellung_Datum]]</f>
        <v>6</v>
      </c>
      <c r="E134" s="15" t="str">
        <f>IF(Orders_Data[[#This Row],[Versanddauer]]&gt;4,"Verspätet","Pünktlich")</f>
        <v>Verspätet</v>
      </c>
      <c r="F134" s="6" t="s">
        <v>589</v>
      </c>
      <c r="G134" s="6" t="s">
        <v>590</v>
      </c>
      <c r="H134" s="6" t="s">
        <v>16</v>
      </c>
      <c r="I134" s="6" t="s">
        <v>591</v>
      </c>
      <c r="J134" s="6" t="s">
        <v>592</v>
      </c>
      <c r="K134" s="6" t="s">
        <v>593</v>
      </c>
      <c r="L134" s="6" t="s">
        <v>94</v>
      </c>
      <c r="M134" s="6" t="s">
        <v>95</v>
      </c>
      <c r="N134" s="6" t="s">
        <v>594</v>
      </c>
      <c r="O134" s="8">
        <v>129.52800000000002</v>
      </c>
      <c r="P134" s="9">
        <v>42.512</v>
      </c>
    </row>
    <row r="135" spans="1:16" x14ac:dyDescent="0.25">
      <c r="A135" s="6" t="s">
        <v>595</v>
      </c>
      <c r="B135" s="7">
        <v>41213</v>
      </c>
      <c r="C135" s="7">
        <v>41217</v>
      </c>
      <c r="D135" s="15">
        <f>Orders_Data[[#This Row],[Versanddatum]]-Orders_Data[[#This Row],[Bestellung_Datum]]</f>
        <v>4</v>
      </c>
      <c r="E135" s="15" t="str">
        <f>IF(Orders_Data[[#This Row],[Versanddauer]]&gt;4,"Verspätet","Pünktlich")</f>
        <v>Pünktlich</v>
      </c>
      <c r="F135" s="6" t="s">
        <v>596</v>
      </c>
      <c r="G135" s="6" t="s">
        <v>597</v>
      </c>
      <c r="H135" s="6" t="s">
        <v>100</v>
      </c>
      <c r="I135" s="6" t="s">
        <v>91</v>
      </c>
      <c r="J135" s="6" t="s">
        <v>598</v>
      </c>
      <c r="K135" s="6" t="s">
        <v>599</v>
      </c>
      <c r="L135" s="6" t="s">
        <v>94</v>
      </c>
      <c r="M135" s="6" t="s">
        <v>104</v>
      </c>
      <c r="N135" s="6" t="s">
        <v>600</v>
      </c>
      <c r="O135" s="8">
        <v>50.436000000000007</v>
      </c>
      <c r="P135" s="9">
        <v>-4.234</v>
      </c>
    </row>
    <row r="136" spans="1:16" x14ac:dyDescent="0.25">
      <c r="A136" s="6" t="s">
        <v>595</v>
      </c>
      <c r="B136" s="7">
        <v>41213</v>
      </c>
      <c r="C136" s="7">
        <v>41217</v>
      </c>
      <c r="D136" s="15">
        <f>Orders_Data[[#This Row],[Versanddatum]]-Orders_Data[[#This Row],[Bestellung_Datum]]</f>
        <v>4</v>
      </c>
      <c r="E136" s="15" t="str">
        <f>IF(Orders_Data[[#This Row],[Versanddauer]]&gt;4,"Verspätet","Pünktlich")</f>
        <v>Pünktlich</v>
      </c>
      <c r="F136" s="6" t="s">
        <v>596</v>
      </c>
      <c r="G136" s="6" t="s">
        <v>597</v>
      </c>
      <c r="H136" s="6" t="s">
        <v>100</v>
      </c>
      <c r="I136" s="6" t="s">
        <v>91</v>
      </c>
      <c r="J136" s="6" t="s">
        <v>598</v>
      </c>
      <c r="K136" s="6" t="s">
        <v>601</v>
      </c>
      <c r="L136" s="6" t="s">
        <v>94</v>
      </c>
      <c r="M136" s="6" t="s">
        <v>184</v>
      </c>
      <c r="N136" s="6" t="s">
        <v>602</v>
      </c>
      <c r="O136" s="8">
        <v>32.508000000000003</v>
      </c>
      <c r="P136" s="9">
        <v>8.1419999999999995</v>
      </c>
    </row>
    <row r="137" spans="1:16" x14ac:dyDescent="0.25">
      <c r="A137" s="6" t="s">
        <v>595</v>
      </c>
      <c r="B137" s="7">
        <v>41213</v>
      </c>
      <c r="C137" s="7">
        <v>41217</v>
      </c>
      <c r="D137" s="15">
        <f>Orders_Data[[#This Row],[Versanddatum]]-Orders_Data[[#This Row],[Bestellung_Datum]]</f>
        <v>4</v>
      </c>
      <c r="E137" s="15" t="str">
        <f>IF(Orders_Data[[#This Row],[Versanddauer]]&gt;4,"Verspätet","Pünktlich")</f>
        <v>Pünktlich</v>
      </c>
      <c r="F137" s="6" t="s">
        <v>596</v>
      </c>
      <c r="G137" s="6" t="s">
        <v>597</v>
      </c>
      <c r="H137" s="6" t="s">
        <v>100</v>
      </c>
      <c r="I137" s="6" t="s">
        <v>91</v>
      </c>
      <c r="J137" s="6" t="s">
        <v>598</v>
      </c>
      <c r="K137" s="6" t="s">
        <v>603</v>
      </c>
      <c r="L137" s="6" t="s">
        <v>29</v>
      </c>
      <c r="M137" s="6" t="s">
        <v>30</v>
      </c>
      <c r="N137" s="6" t="s">
        <v>604</v>
      </c>
      <c r="O137" s="8">
        <v>3.9359999999999999</v>
      </c>
      <c r="P137" s="9">
        <v>1.254</v>
      </c>
    </row>
    <row r="138" spans="1:16" x14ac:dyDescent="0.25">
      <c r="A138" s="6" t="s">
        <v>605</v>
      </c>
      <c r="B138" s="7">
        <v>41213</v>
      </c>
      <c r="C138" s="7">
        <v>41217</v>
      </c>
      <c r="D138" s="15">
        <f>Orders_Data[[#This Row],[Versanddatum]]-Orders_Data[[#This Row],[Bestellung_Datum]]</f>
        <v>4</v>
      </c>
      <c r="E138" s="15" t="str">
        <f>IF(Orders_Data[[#This Row],[Versanddauer]]&gt;4,"Verspätet","Pünktlich")</f>
        <v>Pünktlich</v>
      </c>
      <c r="F138" s="6" t="s">
        <v>606</v>
      </c>
      <c r="G138" s="6" t="s">
        <v>607</v>
      </c>
      <c r="H138" s="6" t="s">
        <v>100</v>
      </c>
      <c r="I138" s="6" t="s">
        <v>608</v>
      </c>
      <c r="J138" s="6" t="s">
        <v>609</v>
      </c>
      <c r="K138" s="6" t="s">
        <v>610</v>
      </c>
      <c r="L138" s="6" t="s">
        <v>29</v>
      </c>
      <c r="M138" s="6" t="s">
        <v>38</v>
      </c>
      <c r="N138" s="6" t="s">
        <v>611</v>
      </c>
      <c r="O138" s="8">
        <v>18.767999999999997</v>
      </c>
      <c r="P138" s="9">
        <v>-1.252</v>
      </c>
    </row>
    <row r="139" spans="1:16" x14ac:dyDescent="0.25">
      <c r="A139" s="6" t="s">
        <v>612</v>
      </c>
      <c r="B139" s="7">
        <v>41214</v>
      </c>
      <c r="C139" s="7">
        <v>41218</v>
      </c>
      <c r="D139" s="15">
        <f>Orders_Data[[#This Row],[Versanddatum]]-Orders_Data[[#This Row],[Bestellung_Datum]]</f>
        <v>4</v>
      </c>
      <c r="E139" s="15" t="str">
        <f>IF(Orders_Data[[#This Row],[Versanddauer]]&gt;4,"Verspätet","Pünktlich")</f>
        <v>Pünktlich</v>
      </c>
      <c r="F139" s="6" t="s">
        <v>613</v>
      </c>
      <c r="G139" s="6" t="s">
        <v>614</v>
      </c>
      <c r="H139" s="6" t="s">
        <v>16</v>
      </c>
      <c r="I139" s="6" t="s">
        <v>427</v>
      </c>
      <c r="J139" s="6" t="s">
        <v>428</v>
      </c>
      <c r="K139" s="6" t="s">
        <v>615</v>
      </c>
      <c r="L139" s="6" t="s">
        <v>94</v>
      </c>
      <c r="M139" s="6" t="s">
        <v>104</v>
      </c>
      <c r="N139" s="6" t="s">
        <v>616</v>
      </c>
      <c r="O139" s="8">
        <v>64.823999999999998</v>
      </c>
      <c r="P139" s="9">
        <v>6.5960000000000001</v>
      </c>
    </row>
    <row r="140" spans="1:16" x14ac:dyDescent="0.25">
      <c r="A140" s="6" t="s">
        <v>617</v>
      </c>
      <c r="B140" s="7">
        <v>41215</v>
      </c>
      <c r="C140" s="7">
        <v>41220</v>
      </c>
      <c r="D140" s="15">
        <f>Orders_Data[[#This Row],[Versanddatum]]-Orders_Data[[#This Row],[Bestellung_Datum]]</f>
        <v>5</v>
      </c>
      <c r="E140" s="15" t="str">
        <f>IF(Orders_Data[[#This Row],[Versanddauer]]&gt;4,"Verspätet","Pünktlich")</f>
        <v>Verspätet</v>
      </c>
      <c r="F140" s="6" t="s">
        <v>618</v>
      </c>
      <c r="G140" s="6" t="s">
        <v>619</v>
      </c>
      <c r="H140" s="6" t="s">
        <v>16</v>
      </c>
      <c r="I140" s="6" t="s">
        <v>189</v>
      </c>
      <c r="J140" s="6" t="s">
        <v>190</v>
      </c>
      <c r="K140" s="6" t="s">
        <v>620</v>
      </c>
      <c r="L140" s="6" t="s">
        <v>94</v>
      </c>
      <c r="M140" s="6" t="s">
        <v>95</v>
      </c>
      <c r="N140" s="6" t="s">
        <v>621</v>
      </c>
      <c r="O140" s="8">
        <v>172.36800000000005</v>
      </c>
      <c r="P140" s="9">
        <v>17.832000000000001</v>
      </c>
    </row>
    <row r="141" spans="1:16" x14ac:dyDescent="0.25">
      <c r="A141" s="6" t="s">
        <v>617</v>
      </c>
      <c r="B141" s="7">
        <v>41215</v>
      </c>
      <c r="C141" s="7">
        <v>41220</v>
      </c>
      <c r="D141" s="15">
        <f>Orders_Data[[#This Row],[Versanddatum]]-Orders_Data[[#This Row],[Bestellung_Datum]]</f>
        <v>5</v>
      </c>
      <c r="E141" s="15" t="str">
        <f>IF(Orders_Data[[#This Row],[Versanddauer]]&gt;4,"Verspätet","Pünktlich")</f>
        <v>Verspätet</v>
      </c>
      <c r="F141" s="6" t="s">
        <v>618</v>
      </c>
      <c r="G141" s="6" t="s">
        <v>619</v>
      </c>
      <c r="H141" s="6" t="s">
        <v>16</v>
      </c>
      <c r="I141" s="6" t="s">
        <v>189</v>
      </c>
      <c r="J141" s="6" t="s">
        <v>190</v>
      </c>
      <c r="K141" s="6" t="s">
        <v>622</v>
      </c>
      <c r="L141" s="6" t="s">
        <v>29</v>
      </c>
      <c r="M141" s="6" t="s">
        <v>66</v>
      </c>
      <c r="N141" s="6" t="s">
        <v>623</v>
      </c>
      <c r="O141" s="8">
        <v>113.952</v>
      </c>
      <c r="P141" s="9">
        <v>11.167999999999999</v>
      </c>
    </row>
    <row r="142" spans="1:16" x14ac:dyDescent="0.25">
      <c r="A142" s="6" t="s">
        <v>617</v>
      </c>
      <c r="B142" s="7">
        <v>41215</v>
      </c>
      <c r="C142" s="7">
        <v>41220</v>
      </c>
      <c r="D142" s="15">
        <f>Orders_Data[[#This Row],[Versanddatum]]-Orders_Data[[#This Row],[Bestellung_Datum]]</f>
        <v>5</v>
      </c>
      <c r="E142" s="15" t="str">
        <f>IF(Orders_Data[[#This Row],[Versanddauer]]&gt;4,"Verspätet","Pünktlich")</f>
        <v>Verspätet</v>
      </c>
      <c r="F142" s="6" t="s">
        <v>618</v>
      </c>
      <c r="G142" s="6" t="s">
        <v>619</v>
      </c>
      <c r="H142" s="6" t="s">
        <v>16</v>
      </c>
      <c r="I142" s="6" t="s">
        <v>189</v>
      </c>
      <c r="J142" s="6" t="s">
        <v>190</v>
      </c>
      <c r="K142" s="6" t="s">
        <v>624</v>
      </c>
      <c r="L142" s="6" t="s">
        <v>29</v>
      </c>
      <c r="M142" s="6" t="s">
        <v>35</v>
      </c>
      <c r="N142" s="6" t="s">
        <v>625</v>
      </c>
      <c r="O142" s="8">
        <v>77.424000000000007</v>
      </c>
      <c r="P142" s="9">
        <v>16.135999999999999</v>
      </c>
    </row>
    <row r="143" spans="1:16" x14ac:dyDescent="0.25">
      <c r="A143" s="6" t="s">
        <v>626</v>
      </c>
      <c r="B143" s="7">
        <v>41216</v>
      </c>
      <c r="C143" s="7">
        <v>41218</v>
      </c>
      <c r="D143" s="15">
        <f>Orders_Data[[#This Row],[Versanddatum]]-Orders_Data[[#This Row],[Bestellung_Datum]]</f>
        <v>2</v>
      </c>
      <c r="E143" s="15" t="str">
        <f>IF(Orders_Data[[#This Row],[Versanddauer]]&gt;4,"Verspätet","Pünktlich")</f>
        <v>Pünktlich</v>
      </c>
      <c r="F143" s="6" t="s">
        <v>627</v>
      </c>
      <c r="G143" s="6" t="s">
        <v>628</v>
      </c>
      <c r="H143" s="6" t="s">
        <v>16</v>
      </c>
      <c r="I143" s="6" t="s">
        <v>252</v>
      </c>
      <c r="J143" s="6" t="s">
        <v>253</v>
      </c>
      <c r="K143" s="6" t="s">
        <v>406</v>
      </c>
      <c r="L143" s="6" t="s">
        <v>94</v>
      </c>
      <c r="M143" s="6" t="s">
        <v>95</v>
      </c>
      <c r="N143" s="6" t="s">
        <v>407</v>
      </c>
      <c r="O143" s="8">
        <v>137.78400000000002</v>
      </c>
      <c r="P143" s="9">
        <v>-75.816000000000031</v>
      </c>
    </row>
    <row r="144" spans="1:16" x14ac:dyDescent="0.25">
      <c r="A144" s="6" t="s">
        <v>626</v>
      </c>
      <c r="B144" s="7">
        <v>41216</v>
      </c>
      <c r="C144" s="7">
        <v>41218</v>
      </c>
      <c r="D144" s="15">
        <f>Orders_Data[[#This Row],[Versanddatum]]-Orders_Data[[#This Row],[Bestellung_Datum]]</f>
        <v>2</v>
      </c>
      <c r="E144" s="15" t="str">
        <f>IF(Orders_Data[[#This Row],[Versanddauer]]&gt;4,"Verspätet","Pünktlich")</f>
        <v>Pünktlich</v>
      </c>
      <c r="F144" s="6" t="s">
        <v>627</v>
      </c>
      <c r="G144" s="6" t="s">
        <v>628</v>
      </c>
      <c r="H144" s="6" t="s">
        <v>16</v>
      </c>
      <c r="I144" s="6" t="s">
        <v>252</v>
      </c>
      <c r="J144" s="6" t="s">
        <v>253</v>
      </c>
      <c r="K144" s="6" t="s">
        <v>629</v>
      </c>
      <c r="L144" s="6" t="s">
        <v>94</v>
      </c>
      <c r="M144" s="6" t="s">
        <v>184</v>
      </c>
      <c r="N144" s="6" t="s">
        <v>630</v>
      </c>
      <c r="O144" s="8">
        <v>44.448000000000008</v>
      </c>
      <c r="P144" s="9">
        <v>6.6719999999999997</v>
      </c>
    </row>
    <row r="145" spans="1:16" x14ac:dyDescent="0.25">
      <c r="A145" s="6" t="s">
        <v>626</v>
      </c>
      <c r="B145" s="7">
        <v>41216</v>
      </c>
      <c r="C145" s="7">
        <v>41218</v>
      </c>
      <c r="D145" s="15">
        <f>Orders_Data[[#This Row],[Versanddatum]]-Orders_Data[[#This Row],[Bestellung_Datum]]</f>
        <v>2</v>
      </c>
      <c r="E145" s="15" t="str">
        <f>IF(Orders_Data[[#This Row],[Versanddauer]]&gt;4,"Verspätet","Pünktlich")</f>
        <v>Pünktlich</v>
      </c>
      <c r="F145" s="6" t="s">
        <v>627</v>
      </c>
      <c r="G145" s="6" t="s">
        <v>628</v>
      </c>
      <c r="H145" s="6" t="s">
        <v>16</v>
      </c>
      <c r="I145" s="6" t="s">
        <v>252</v>
      </c>
      <c r="J145" s="6" t="s">
        <v>253</v>
      </c>
      <c r="K145" s="6" t="s">
        <v>631</v>
      </c>
      <c r="L145" s="6" t="s">
        <v>20</v>
      </c>
      <c r="M145" s="6" t="s">
        <v>61</v>
      </c>
      <c r="N145" s="6" t="s">
        <v>632</v>
      </c>
      <c r="O145" s="8">
        <v>118.65600000000001</v>
      </c>
      <c r="P145" s="9">
        <v>17.283999999999999</v>
      </c>
    </row>
    <row r="146" spans="1:16" x14ac:dyDescent="0.25">
      <c r="A146" s="6" t="s">
        <v>626</v>
      </c>
      <c r="B146" s="7">
        <v>41216</v>
      </c>
      <c r="C146" s="7">
        <v>41218</v>
      </c>
      <c r="D146" s="15">
        <f>Orders_Data[[#This Row],[Versanddatum]]-Orders_Data[[#This Row],[Bestellung_Datum]]</f>
        <v>2</v>
      </c>
      <c r="E146" s="15" t="str">
        <f>IF(Orders_Data[[#This Row],[Versanddauer]]&gt;4,"Verspätet","Pünktlich")</f>
        <v>Pünktlich</v>
      </c>
      <c r="F146" s="6" t="s">
        <v>627</v>
      </c>
      <c r="G146" s="6" t="s">
        <v>628</v>
      </c>
      <c r="H146" s="6" t="s">
        <v>16</v>
      </c>
      <c r="I146" s="6" t="s">
        <v>252</v>
      </c>
      <c r="J146" s="6" t="s">
        <v>253</v>
      </c>
      <c r="K146" s="6" t="s">
        <v>633</v>
      </c>
      <c r="L146" s="6" t="s">
        <v>29</v>
      </c>
      <c r="M146" s="6" t="s">
        <v>38</v>
      </c>
      <c r="N146" s="6" t="s">
        <v>634</v>
      </c>
      <c r="O146" s="8">
        <v>17.687999999999999</v>
      </c>
      <c r="P146" s="9">
        <v>8.6120000000000001</v>
      </c>
    </row>
    <row r="147" spans="1:16" x14ac:dyDescent="0.25">
      <c r="A147" s="6" t="s">
        <v>626</v>
      </c>
      <c r="B147" s="7">
        <v>41216</v>
      </c>
      <c r="C147" s="7">
        <v>41218</v>
      </c>
      <c r="D147" s="15">
        <f>Orders_Data[[#This Row],[Versanddatum]]-Orders_Data[[#This Row],[Bestellung_Datum]]</f>
        <v>2</v>
      </c>
      <c r="E147" s="15" t="str">
        <f>IF(Orders_Data[[#This Row],[Versanddauer]]&gt;4,"Verspätet","Pünktlich")</f>
        <v>Pünktlich</v>
      </c>
      <c r="F147" s="6" t="s">
        <v>627</v>
      </c>
      <c r="G147" s="6" t="s">
        <v>628</v>
      </c>
      <c r="H147" s="6" t="s">
        <v>16</v>
      </c>
      <c r="I147" s="6" t="s">
        <v>252</v>
      </c>
      <c r="J147" s="6" t="s">
        <v>253</v>
      </c>
      <c r="K147" s="6" t="s">
        <v>635</v>
      </c>
      <c r="L147" s="6" t="s">
        <v>29</v>
      </c>
      <c r="M147" s="6" t="s">
        <v>164</v>
      </c>
      <c r="N147" s="6" t="s">
        <v>636</v>
      </c>
      <c r="O147" s="8">
        <v>5.0640000000000001</v>
      </c>
      <c r="P147" s="9">
        <v>2.1160000000000001</v>
      </c>
    </row>
    <row r="148" spans="1:16" x14ac:dyDescent="0.25">
      <c r="A148" s="6" t="s">
        <v>626</v>
      </c>
      <c r="B148" s="7">
        <v>41216</v>
      </c>
      <c r="C148" s="7">
        <v>41218</v>
      </c>
      <c r="D148" s="15">
        <f>Orders_Data[[#This Row],[Versanddatum]]-Orders_Data[[#This Row],[Bestellung_Datum]]</f>
        <v>2</v>
      </c>
      <c r="E148" s="15" t="str">
        <f>IF(Orders_Data[[#This Row],[Versanddauer]]&gt;4,"Verspätet","Pünktlich")</f>
        <v>Pünktlich</v>
      </c>
      <c r="F148" s="6" t="s">
        <v>627</v>
      </c>
      <c r="G148" s="6" t="s">
        <v>628</v>
      </c>
      <c r="H148" s="6" t="s">
        <v>16</v>
      </c>
      <c r="I148" s="6" t="s">
        <v>252</v>
      </c>
      <c r="J148" s="6" t="s">
        <v>253</v>
      </c>
      <c r="K148" s="6" t="s">
        <v>637</v>
      </c>
      <c r="L148" s="6" t="s">
        <v>29</v>
      </c>
      <c r="M148" s="6" t="s">
        <v>164</v>
      </c>
      <c r="N148" s="6" t="s">
        <v>638</v>
      </c>
      <c r="O148" s="8">
        <v>6.4319999999999995</v>
      </c>
      <c r="P148" s="9">
        <v>-2.9279999999999973</v>
      </c>
    </row>
    <row r="149" spans="1:16" x14ac:dyDescent="0.25">
      <c r="A149" s="6" t="s">
        <v>639</v>
      </c>
      <c r="B149" s="7">
        <v>41219</v>
      </c>
      <c r="C149" s="7">
        <v>41224</v>
      </c>
      <c r="D149" s="15">
        <f>Orders_Data[[#This Row],[Versanddatum]]-Orders_Data[[#This Row],[Bestellung_Datum]]</f>
        <v>5</v>
      </c>
      <c r="E149" s="15" t="str">
        <f>IF(Orders_Data[[#This Row],[Versanddauer]]&gt;4,"Verspätet","Pünktlich")</f>
        <v>Verspätet</v>
      </c>
      <c r="F149" s="6" t="s">
        <v>640</v>
      </c>
      <c r="G149" s="6" t="s">
        <v>641</v>
      </c>
      <c r="H149" s="6" t="s">
        <v>100</v>
      </c>
      <c r="I149" s="6" t="s">
        <v>91</v>
      </c>
      <c r="J149" s="6" t="s">
        <v>92</v>
      </c>
      <c r="K149" s="6" t="s">
        <v>642</v>
      </c>
      <c r="L149" s="6" t="s">
        <v>29</v>
      </c>
      <c r="M149" s="6" t="s">
        <v>35</v>
      </c>
      <c r="N149" s="6" t="s">
        <v>643</v>
      </c>
      <c r="O149" s="8">
        <v>104.90400000000001</v>
      </c>
      <c r="P149" s="9">
        <v>16.475999999999999</v>
      </c>
    </row>
    <row r="150" spans="1:16" x14ac:dyDescent="0.25">
      <c r="A150" s="6" t="s">
        <v>644</v>
      </c>
      <c r="B150" s="7">
        <v>41224</v>
      </c>
      <c r="C150" s="7">
        <v>41226</v>
      </c>
      <c r="D150" s="15">
        <f>Orders_Data[[#This Row],[Versanddatum]]-Orders_Data[[#This Row],[Bestellung_Datum]]</f>
        <v>2</v>
      </c>
      <c r="E150" s="15" t="str">
        <f>IF(Orders_Data[[#This Row],[Versanddauer]]&gt;4,"Verspätet","Pünktlich")</f>
        <v>Pünktlich</v>
      </c>
      <c r="F150" s="6" t="s">
        <v>645</v>
      </c>
      <c r="G150" s="6" t="s">
        <v>646</v>
      </c>
      <c r="H150" s="6" t="s">
        <v>16</v>
      </c>
      <c r="I150" s="6" t="s">
        <v>570</v>
      </c>
      <c r="J150" s="6" t="s">
        <v>647</v>
      </c>
      <c r="K150" s="6" t="s">
        <v>648</v>
      </c>
      <c r="L150" s="6" t="s">
        <v>29</v>
      </c>
      <c r="M150" s="6" t="s">
        <v>152</v>
      </c>
      <c r="N150" s="6" t="s">
        <v>649</v>
      </c>
      <c r="O150" s="8">
        <v>39.072000000000003</v>
      </c>
      <c r="P150" s="9">
        <v>4.9880000000000004</v>
      </c>
    </row>
    <row r="151" spans="1:16" x14ac:dyDescent="0.25">
      <c r="A151" s="6" t="s">
        <v>650</v>
      </c>
      <c r="B151" s="7">
        <v>41226</v>
      </c>
      <c r="C151" s="7">
        <v>41227</v>
      </c>
      <c r="D151" s="15">
        <f>Orders_Data[[#This Row],[Versanddatum]]-Orders_Data[[#This Row],[Bestellung_Datum]]</f>
        <v>1</v>
      </c>
      <c r="E151" s="15" t="str">
        <f>IF(Orders_Data[[#This Row],[Versanddauer]]&gt;4,"Verspätet","Pünktlich")</f>
        <v>Pünktlich</v>
      </c>
      <c r="F151" s="6" t="s">
        <v>651</v>
      </c>
      <c r="G151" s="6" t="s">
        <v>652</v>
      </c>
      <c r="H151" s="6" t="s">
        <v>100</v>
      </c>
      <c r="I151" s="6" t="s">
        <v>653</v>
      </c>
      <c r="J151" s="6" t="s">
        <v>654</v>
      </c>
      <c r="K151" s="6" t="s">
        <v>655</v>
      </c>
      <c r="L151" s="6" t="s">
        <v>29</v>
      </c>
      <c r="M151" s="6" t="s">
        <v>30</v>
      </c>
      <c r="N151" s="6" t="s">
        <v>656</v>
      </c>
      <c r="O151" s="8">
        <v>91.824000000000012</v>
      </c>
      <c r="P151" s="9">
        <v>12.776</v>
      </c>
    </row>
    <row r="152" spans="1:16" x14ac:dyDescent="0.25">
      <c r="A152" s="6" t="s">
        <v>650</v>
      </c>
      <c r="B152" s="7">
        <v>41226</v>
      </c>
      <c r="C152" s="7">
        <v>41227</v>
      </c>
      <c r="D152" s="15">
        <f>Orders_Data[[#This Row],[Versanddatum]]-Orders_Data[[#This Row],[Bestellung_Datum]]</f>
        <v>1</v>
      </c>
      <c r="E152" s="15" t="str">
        <f>IF(Orders_Data[[#This Row],[Versanddauer]]&gt;4,"Verspätet","Pünktlich")</f>
        <v>Pünktlich</v>
      </c>
      <c r="F152" s="6" t="s">
        <v>651</v>
      </c>
      <c r="G152" s="6" t="s">
        <v>652</v>
      </c>
      <c r="H152" s="6" t="s">
        <v>100</v>
      </c>
      <c r="I152" s="6" t="s">
        <v>653</v>
      </c>
      <c r="J152" s="6" t="s">
        <v>654</v>
      </c>
      <c r="K152" s="6" t="s">
        <v>657</v>
      </c>
      <c r="L152" s="6" t="s">
        <v>29</v>
      </c>
      <c r="M152" s="6" t="s">
        <v>30</v>
      </c>
      <c r="N152" s="6" t="s">
        <v>658</v>
      </c>
      <c r="O152" s="8">
        <v>88.224000000000004</v>
      </c>
      <c r="P152" s="9">
        <v>9.4559999999999995</v>
      </c>
    </row>
    <row r="153" spans="1:16" x14ac:dyDescent="0.25">
      <c r="A153" s="6" t="s">
        <v>650</v>
      </c>
      <c r="B153" s="7">
        <v>41226</v>
      </c>
      <c r="C153" s="7">
        <v>41227</v>
      </c>
      <c r="D153" s="15">
        <f>Orders_Data[[#This Row],[Versanddatum]]-Orders_Data[[#This Row],[Bestellung_Datum]]</f>
        <v>1</v>
      </c>
      <c r="E153" s="15" t="str">
        <f>IF(Orders_Data[[#This Row],[Versanddauer]]&gt;4,"Verspätet","Pünktlich")</f>
        <v>Pünktlich</v>
      </c>
      <c r="F153" s="6" t="s">
        <v>651</v>
      </c>
      <c r="G153" s="6" t="s">
        <v>652</v>
      </c>
      <c r="H153" s="6" t="s">
        <v>100</v>
      </c>
      <c r="I153" s="6" t="s">
        <v>653</v>
      </c>
      <c r="J153" s="6" t="s">
        <v>654</v>
      </c>
      <c r="K153" s="6" t="s">
        <v>345</v>
      </c>
      <c r="L153" s="6" t="s">
        <v>29</v>
      </c>
      <c r="M153" s="6" t="s">
        <v>38</v>
      </c>
      <c r="N153" s="6" t="s">
        <v>346</v>
      </c>
      <c r="O153" s="8">
        <v>23.207999999999998</v>
      </c>
      <c r="P153" s="9">
        <v>1.052</v>
      </c>
    </row>
    <row r="154" spans="1:16" x14ac:dyDescent="0.25">
      <c r="A154" s="6" t="s">
        <v>650</v>
      </c>
      <c r="B154" s="7">
        <v>41226</v>
      </c>
      <c r="C154" s="7">
        <v>41227</v>
      </c>
      <c r="D154" s="15">
        <f>Orders_Data[[#This Row],[Versanddatum]]-Orders_Data[[#This Row],[Bestellung_Datum]]</f>
        <v>1</v>
      </c>
      <c r="E154" s="15" t="str">
        <f>IF(Orders_Data[[#This Row],[Versanddauer]]&gt;4,"Verspätet","Pünktlich")</f>
        <v>Pünktlich</v>
      </c>
      <c r="F154" s="6" t="s">
        <v>651</v>
      </c>
      <c r="G154" s="6" t="s">
        <v>652</v>
      </c>
      <c r="H154" s="6" t="s">
        <v>100</v>
      </c>
      <c r="I154" s="6" t="s">
        <v>653</v>
      </c>
      <c r="J154" s="6" t="s">
        <v>654</v>
      </c>
      <c r="K154" s="6" t="s">
        <v>659</v>
      </c>
      <c r="L154" s="6" t="s">
        <v>29</v>
      </c>
      <c r="M154" s="6" t="s">
        <v>86</v>
      </c>
      <c r="N154" s="6" t="s">
        <v>660</v>
      </c>
      <c r="O154" s="8">
        <v>10.584000000000001</v>
      </c>
      <c r="P154" s="9">
        <v>-1</v>
      </c>
    </row>
    <row r="155" spans="1:16" x14ac:dyDescent="0.25">
      <c r="A155" s="6" t="s">
        <v>661</v>
      </c>
      <c r="B155" s="7">
        <v>41230</v>
      </c>
      <c r="C155" s="7">
        <v>41235</v>
      </c>
      <c r="D155" s="15">
        <f>Orders_Data[[#This Row],[Versanddatum]]-Orders_Data[[#This Row],[Bestellung_Datum]]</f>
        <v>5</v>
      </c>
      <c r="E155" s="15" t="str">
        <f>IF(Orders_Data[[#This Row],[Versanddauer]]&gt;4,"Verspätet","Pünktlich")</f>
        <v>Verspätet</v>
      </c>
      <c r="F155" s="6" t="s">
        <v>662</v>
      </c>
      <c r="G155" s="6" t="s">
        <v>663</v>
      </c>
      <c r="H155" s="6" t="s">
        <v>43</v>
      </c>
      <c r="I155" s="6" t="s">
        <v>58</v>
      </c>
      <c r="J155" s="6" t="s">
        <v>82</v>
      </c>
      <c r="K155" s="6" t="s">
        <v>664</v>
      </c>
      <c r="L155" s="6" t="s">
        <v>29</v>
      </c>
      <c r="M155" s="6" t="s">
        <v>38</v>
      </c>
      <c r="N155" s="6" t="s">
        <v>665</v>
      </c>
      <c r="O155" s="8">
        <v>11.076000000000001</v>
      </c>
      <c r="P155" s="9">
        <v>3.4239999999999999</v>
      </c>
    </row>
    <row r="156" spans="1:16" x14ac:dyDescent="0.25">
      <c r="A156" s="6" t="s">
        <v>666</v>
      </c>
      <c r="B156" s="7">
        <v>41233</v>
      </c>
      <c r="C156" s="7">
        <v>41233</v>
      </c>
      <c r="D156" s="15">
        <f>Orders_Data[[#This Row],[Versanddatum]]-Orders_Data[[#This Row],[Bestellung_Datum]]</f>
        <v>0</v>
      </c>
      <c r="E156" s="15" t="str">
        <f>IF(Orders_Data[[#This Row],[Versanddauer]]&gt;4,"Verspätet","Pünktlich")</f>
        <v>Pünktlich</v>
      </c>
      <c r="F156" s="6" t="s">
        <v>667</v>
      </c>
      <c r="G156" s="6" t="s">
        <v>668</v>
      </c>
      <c r="H156" s="6" t="s">
        <v>16</v>
      </c>
      <c r="I156" s="6" t="s">
        <v>608</v>
      </c>
      <c r="J156" s="6" t="s">
        <v>669</v>
      </c>
      <c r="K156" s="6" t="s">
        <v>670</v>
      </c>
      <c r="L156" s="6" t="s">
        <v>20</v>
      </c>
      <c r="M156" s="6" t="s">
        <v>61</v>
      </c>
      <c r="N156" s="6" t="s">
        <v>671</v>
      </c>
      <c r="O156" s="8">
        <v>140.73600000000002</v>
      </c>
      <c r="P156" s="9">
        <v>-59.904000000000003</v>
      </c>
    </row>
    <row r="157" spans="1:16" x14ac:dyDescent="0.25">
      <c r="A157" s="6" t="s">
        <v>666</v>
      </c>
      <c r="B157" s="7">
        <v>41233</v>
      </c>
      <c r="C157" s="7">
        <v>41233</v>
      </c>
      <c r="D157" s="15">
        <f>Orders_Data[[#This Row],[Versanddatum]]-Orders_Data[[#This Row],[Bestellung_Datum]]</f>
        <v>0</v>
      </c>
      <c r="E157" s="15" t="str">
        <f>IF(Orders_Data[[#This Row],[Versanddauer]]&gt;4,"Verspätet","Pünktlich")</f>
        <v>Pünktlich</v>
      </c>
      <c r="F157" s="6" t="s">
        <v>667</v>
      </c>
      <c r="G157" s="6" t="s">
        <v>668</v>
      </c>
      <c r="H157" s="6" t="s">
        <v>16</v>
      </c>
      <c r="I157" s="6" t="s">
        <v>608</v>
      </c>
      <c r="J157" s="6" t="s">
        <v>669</v>
      </c>
      <c r="K157" s="6" t="s">
        <v>672</v>
      </c>
      <c r="L157" s="6" t="s">
        <v>94</v>
      </c>
      <c r="M157" s="6" t="s">
        <v>201</v>
      </c>
      <c r="N157" s="6" t="s">
        <v>673</v>
      </c>
      <c r="O157" s="8">
        <v>105.32400000000001</v>
      </c>
      <c r="P157" s="9">
        <v>-5.7359999999999998</v>
      </c>
    </row>
    <row r="158" spans="1:16" x14ac:dyDescent="0.25">
      <c r="A158" s="6" t="s">
        <v>666</v>
      </c>
      <c r="B158" s="7">
        <v>41233</v>
      </c>
      <c r="C158" s="7">
        <v>41233</v>
      </c>
      <c r="D158" s="15">
        <f>Orders_Data[[#This Row],[Versanddatum]]-Orders_Data[[#This Row],[Bestellung_Datum]]</f>
        <v>0</v>
      </c>
      <c r="E158" s="15" t="str">
        <f>IF(Orders_Data[[#This Row],[Versanddauer]]&gt;4,"Verspätet","Pünktlich")</f>
        <v>Pünktlich</v>
      </c>
      <c r="F158" s="6" t="s">
        <v>667</v>
      </c>
      <c r="G158" s="6" t="s">
        <v>668</v>
      </c>
      <c r="H158" s="6" t="s">
        <v>16</v>
      </c>
      <c r="I158" s="6" t="s">
        <v>608</v>
      </c>
      <c r="J158" s="6" t="s">
        <v>669</v>
      </c>
      <c r="K158" s="6" t="s">
        <v>674</v>
      </c>
      <c r="L158" s="6" t="s">
        <v>20</v>
      </c>
      <c r="M158" s="6" t="s">
        <v>61</v>
      </c>
      <c r="N158" s="6" t="s">
        <v>675</v>
      </c>
      <c r="O158" s="8">
        <v>68.172000000000011</v>
      </c>
      <c r="P158" s="9">
        <v>2.4780000000000002</v>
      </c>
    </row>
    <row r="159" spans="1:16" x14ac:dyDescent="0.25">
      <c r="A159" s="6" t="s">
        <v>666</v>
      </c>
      <c r="B159" s="7">
        <v>41233</v>
      </c>
      <c r="C159" s="7">
        <v>41233</v>
      </c>
      <c r="D159" s="15">
        <f>Orders_Data[[#This Row],[Versanddatum]]-Orders_Data[[#This Row],[Bestellung_Datum]]</f>
        <v>0</v>
      </c>
      <c r="E159" s="15" t="str">
        <f>IF(Orders_Data[[#This Row],[Versanddauer]]&gt;4,"Verspätet","Pünktlich")</f>
        <v>Pünktlich</v>
      </c>
      <c r="F159" s="6" t="s">
        <v>667</v>
      </c>
      <c r="G159" s="6" t="s">
        <v>668</v>
      </c>
      <c r="H159" s="6" t="s">
        <v>16</v>
      </c>
      <c r="I159" s="6" t="s">
        <v>608</v>
      </c>
      <c r="J159" s="6" t="s">
        <v>669</v>
      </c>
      <c r="K159" s="6" t="s">
        <v>676</v>
      </c>
      <c r="L159" s="6" t="s">
        <v>29</v>
      </c>
      <c r="M159" s="6" t="s">
        <v>164</v>
      </c>
      <c r="N159" s="6" t="s">
        <v>677</v>
      </c>
      <c r="O159" s="8">
        <v>22.296000000000006</v>
      </c>
      <c r="P159" s="9">
        <v>5.6040000000000099</v>
      </c>
    </row>
    <row r="160" spans="1:16" x14ac:dyDescent="0.25">
      <c r="A160" s="6" t="s">
        <v>666</v>
      </c>
      <c r="B160" s="7">
        <v>41233</v>
      </c>
      <c r="C160" s="7">
        <v>41233</v>
      </c>
      <c r="D160" s="15">
        <f>Orders_Data[[#This Row],[Versanddatum]]-Orders_Data[[#This Row],[Bestellung_Datum]]</f>
        <v>0</v>
      </c>
      <c r="E160" s="15" t="str">
        <f>IF(Orders_Data[[#This Row],[Versanddauer]]&gt;4,"Verspätet","Pünktlich")</f>
        <v>Pünktlich</v>
      </c>
      <c r="F160" s="6" t="s">
        <v>667</v>
      </c>
      <c r="G160" s="6" t="s">
        <v>668</v>
      </c>
      <c r="H160" s="6" t="s">
        <v>16</v>
      </c>
      <c r="I160" s="6" t="s">
        <v>608</v>
      </c>
      <c r="J160" s="6" t="s">
        <v>669</v>
      </c>
      <c r="K160" s="6" t="s">
        <v>678</v>
      </c>
      <c r="L160" s="6" t="s">
        <v>29</v>
      </c>
      <c r="M160" s="6" t="s">
        <v>53</v>
      </c>
      <c r="N160" s="6" t="s">
        <v>679</v>
      </c>
      <c r="O160" s="8">
        <v>4.5600000000000005</v>
      </c>
      <c r="P160" s="9">
        <v>1.1299999999999999</v>
      </c>
    </row>
    <row r="161" spans="1:16" x14ac:dyDescent="0.25">
      <c r="A161" s="6" t="s">
        <v>666</v>
      </c>
      <c r="B161" s="7">
        <v>41233</v>
      </c>
      <c r="C161" s="7">
        <v>41233</v>
      </c>
      <c r="D161" s="15">
        <f>Orders_Data[[#This Row],[Versanddatum]]-Orders_Data[[#This Row],[Bestellung_Datum]]</f>
        <v>0</v>
      </c>
      <c r="E161" s="15" t="str">
        <f>IF(Orders_Data[[#This Row],[Versanddauer]]&gt;4,"Verspätet","Pünktlich")</f>
        <v>Pünktlich</v>
      </c>
      <c r="F161" s="6" t="s">
        <v>667</v>
      </c>
      <c r="G161" s="6" t="s">
        <v>668</v>
      </c>
      <c r="H161" s="6" t="s">
        <v>16</v>
      </c>
      <c r="I161" s="6" t="s">
        <v>608</v>
      </c>
      <c r="J161" s="6" t="s">
        <v>669</v>
      </c>
      <c r="K161" s="6" t="s">
        <v>680</v>
      </c>
      <c r="L161" s="6" t="s">
        <v>29</v>
      </c>
      <c r="M161" s="6" t="s">
        <v>152</v>
      </c>
      <c r="N161" s="6" t="s">
        <v>681</v>
      </c>
      <c r="O161" s="8">
        <v>3.48</v>
      </c>
      <c r="P161" s="9">
        <v>1.45</v>
      </c>
    </row>
    <row r="162" spans="1:16" x14ac:dyDescent="0.25">
      <c r="A162" s="6" t="s">
        <v>682</v>
      </c>
      <c r="B162" s="7">
        <v>41235</v>
      </c>
      <c r="C162" s="7">
        <v>41237</v>
      </c>
      <c r="D162" s="15">
        <f>Orders_Data[[#This Row],[Versanddatum]]-Orders_Data[[#This Row],[Bestellung_Datum]]</f>
        <v>2</v>
      </c>
      <c r="E162" s="15" t="str">
        <f>IF(Orders_Data[[#This Row],[Versanddauer]]&gt;4,"Verspätet","Pünktlich")</f>
        <v>Pünktlich</v>
      </c>
      <c r="F162" s="6" t="s">
        <v>683</v>
      </c>
      <c r="G162" s="6" t="s">
        <v>684</v>
      </c>
      <c r="H162" s="6" t="s">
        <v>100</v>
      </c>
      <c r="I162" s="6" t="s">
        <v>91</v>
      </c>
      <c r="J162" s="6" t="s">
        <v>413</v>
      </c>
      <c r="K162" s="6" t="s">
        <v>685</v>
      </c>
      <c r="L162" s="6" t="s">
        <v>20</v>
      </c>
      <c r="M162" s="6" t="s">
        <v>21</v>
      </c>
      <c r="N162" s="6" t="s">
        <v>686</v>
      </c>
      <c r="O162" s="8">
        <v>312.91200000000003</v>
      </c>
      <c r="P162" s="9">
        <v>78.227999999999994</v>
      </c>
    </row>
    <row r="163" spans="1:16" x14ac:dyDescent="0.25">
      <c r="A163" s="6" t="s">
        <v>687</v>
      </c>
      <c r="B163" s="7">
        <v>41235</v>
      </c>
      <c r="C163" s="7">
        <v>41239</v>
      </c>
      <c r="D163" s="15">
        <f>Orders_Data[[#This Row],[Versanddatum]]-Orders_Data[[#This Row],[Bestellung_Datum]]</f>
        <v>4</v>
      </c>
      <c r="E163" s="15" t="str">
        <f>IF(Orders_Data[[#This Row],[Versanddauer]]&gt;4,"Verspätet","Pünktlich")</f>
        <v>Pünktlich</v>
      </c>
      <c r="F163" s="6" t="s">
        <v>688</v>
      </c>
      <c r="G163" s="6" t="s">
        <v>689</v>
      </c>
      <c r="H163" s="6" t="s">
        <v>43</v>
      </c>
      <c r="I163" s="6" t="s">
        <v>91</v>
      </c>
      <c r="J163" s="6" t="s">
        <v>92</v>
      </c>
      <c r="K163" s="6" t="s">
        <v>690</v>
      </c>
      <c r="L163" s="6" t="s">
        <v>20</v>
      </c>
      <c r="M163" s="6" t="s">
        <v>21</v>
      </c>
      <c r="N163" s="6" t="s">
        <v>691</v>
      </c>
      <c r="O163" s="8">
        <v>270.14400000000001</v>
      </c>
      <c r="P163" s="9">
        <v>9.3759999999999994</v>
      </c>
    </row>
    <row r="164" spans="1:16" x14ac:dyDescent="0.25">
      <c r="A164" s="6" t="s">
        <v>687</v>
      </c>
      <c r="B164" s="7">
        <v>41235</v>
      </c>
      <c r="C164" s="7">
        <v>41239</v>
      </c>
      <c r="D164" s="15">
        <f>Orders_Data[[#This Row],[Versanddatum]]-Orders_Data[[#This Row],[Bestellung_Datum]]</f>
        <v>4</v>
      </c>
      <c r="E164" s="15" t="str">
        <f>IF(Orders_Data[[#This Row],[Versanddauer]]&gt;4,"Verspätet","Pünktlich")</f>
        <v>Pünktlich</v>
      </c>
      <c r="F164" s="6" t="s">
        <v>688</v>
      </c>
      <c r="G164" s="6" t="s">
        <v>689</v>
      </c>
      <c r="H164" s="6" t="s">
        <v>43</v>
      </c>
      <c r="I164" s="6" t="s">
        <v>91</v>
      </c>
      <c r="J164" s="6" t="s">
        <v>92</v>
      </c>
      <c r="K164" s="6" t="s">
        <v>692</v>
      </c>
      <c r="L164" s="6" t="s">
        <v>29</v>
      </c>
      <c r="M164" s="6" t="s">
        <v>66</v>
      </c>
      <c r="N164" s="6" t="s">
        <v>693</v>
      </c>
      <c r="O164" s="8">
        <v>21.156000000000006</v>
      </c>
      <c r="P164" s="9">
        <v>2.714</v>
      </c>
    </row>
    <row r="165" spans="1:16" x14ac:dyDescent="0.25">
      <c r="A165" s="6" t="s">
        <v>687</v>
      </c>
      <c r="B165" s="7">
        <v>41235</v>
      </c>
      <c r="C165" s="7">
        <v>41239</v>
      </c>
      <c r="D165" s="15">
        <f>Orders_Data[[#This Row],[Versanddatum]]-Orders_Data[[#This Row],[Bestellung_Datum]]</f>
        <v>4</v>
      </c>
      <c r="E165" s="15" t="str">
        <f>IF(Orders_Data[[#This Row],[Versanddauer]]&gt;4,"Verspätet","Pünktlich")</f>
        <v>Pünktlich</v>
      </c>
      <c r="F165" s="6" t="s">
        <v>688</v>
      </c>
      <c r="G165" s="6" t="s">
        <v>689</v>
      </c>
      <c r="H165" s="6" t="s">
        <v>43</v>
      </c>
      <c r="I165" s="6" t="s">
        <v>91</v>
      </c>
      <c r="J165" s="6" t="s">
        <v>92</v>
      </c>
      <c r="K165" s="6" t="s">
        <v>694</v>
      </c>
      <c r="L165" s="6" t="s">
        <v>94</v>
      </c>
      <c r="M165" s="6" t="s">
        <v>184</v>
      </c>
      <c r="N165" s="6" t="s">
        <v>695</v>
      </c>
      <c r="O165" s="8">
        <v>15.924000000000001</v>
      </c>
      <c r="P165" s="9">
        <v>2.3759999999999999</v>
      </c>
    </row>
    <row r="166" spans="1:16" x14ac:dyDescent="0.25">
      <c r="A166" s="6" t="s">
        <v>682</v>
      </c>
      <c r="B166" s="7">
        <v>41235</v>
      </c>
      <c r="C166" s="7">
        <v>41237</v>
      </c>
      <c r="D166" s="15">
        <f>Orders_Data[[#This Row],[Versanddatum]]-Orders_Data[[#This Row],[Bestellung_Datum]]</f>
        <v>2</v>
      </c>
      <c r="E166" s="15" t="str">
        <f>IF(Orders_Data[[#This Row],[Versanddauer]]&gt;4,"Verspätet","Pünktlich")</f>
        <v>Pünktlich</v>
      </c>
      <c r="F166" s="6" t="s">
        <v>683</v>
      </c>
      <c r="G166" s="6" t="s">
        <v>684</v>
      </c>
      <c r="H166" s="6" t="s">
        <v>100</v>
      </c>
      <c r="I166" s="6" t="s">
        <v>91</v>
      </c>
      <c r="J166" s="6" t="s">
        <v>92</v>
      </c>
      <c r="K166" s="6" t="s">
        <v>696</v>
      </c>
      <c r="L166" s="6" t="s">
        <v>29</v>
      </c>
      <c r="M166" s="6" t="s">
        <v>164</v>
      </c>
      <c r="N166" s="6" t="s">
        <v>697</v>
      </c>
      <c r="O166" s="8">
        <v>11.52</v>
      </c>
      <c r="P166" s="9">
        <v>5.84</v>
      </c>
    </row>
    <row r="167" spans="1:16" x14ac:dyDescent="0.25">
      <c r="A167" s="6" t="s">
        <v>687</v>
      </c>
      <c r="B167" s="7">
        <v>41235</v>
      </c>
      <c r="C167" s="7">
        <v>41239</v>
      </c>
      <c r="D167" s="15">
        <f>Orders_Data[[#This Row],[Versanddatum]]-Orders_Data[[#This Row],[Bestellung_Datum]]</f>
        <v>4</v>
      </c>
      <c r="E167" s="15" t="str">
        <f>IF(Orders_Data[[#This Row],[Versanddauer]]&gt;4,"Verspätet","Pünktlich")</f>
        <v>Pünktlich</v>
      </c>
      <c r="F167" s="6" t="s">
        <v>688</v>
      </c>
      <c r="G167" s="6" t="s">
        <v>689</v>
      </c>
      <c r="H167" s="6" t="s">
        <v>43</v>
      </c>
      <c r="I167" s="6" t="s">
        <v>91</v>
      </c>
      <c r="J167" s="6" t="s">
        <v>92</v>
      </c>
      <c r="K167" s="6" t="s">
        <v>698</v>
      </c>
      <c r="L167" s="6" t="s">
        <v>29</v>
      </c>
      <c r="M167" s="6" t="s">
        <v>38</v>
      </c>
      <c r="N167" s="6" t="s">
        <v>699</v>
      </c>
      <c r="O167" s="8">
        <v>6.1920000000000002</v>
      </c>
      <c r="P167" s="9">
        <v>2.6779999999999999</v>
      </c>
    </row>
    <row r="168" spans="1:16" x14ac:dyDescent="0.25">
      <c r="A168" s="6" t="s">
        <v>687</v>
      </c>
      <c r="B168" s="7">
        <v>41235</v>
      </c>
      <c r="C168" s="7">
        <v>41239</v>
      </c>
      <c r="D168" s="15">
        <f>Orders_Data[[#This Row],[Versanddatum]]-Orders_Data[[#This Row],[Bestellung_Datum]]</f>
        <v>4</v>
      </c>
      <c r="E168" s="15" t="str">
        <f>IF(Orders_Data[[#This Row],[Versanddauer]]&gt;4,"Verspätet","Pünktlich")</f>
        <v>Pünktlich</v>
      </c>
      <c r="F168" s="6" t="s">
        <v>688</v>
      </c>
      <c r="G168" s="6" t="s">
        <v>689</v>
      </c>
      <c r="H168" s="6" t="s">
        <v>43</v>
      </c>
      <c r="I168" s="6" t="s">
        <v>91</v>
      </c>
      <c r="J168" s="6" t="s">
        <v>92</v>
      </c>
      <c r="K168" s="6" t="s">
        <v>700</v>
      </c>
      <c r="L168" s="6" t="s">
        <v>29</v>
      </c>
      <c r="M168" s="6" t="s">
        <v>114</v>
      </c>
      <c r="N168" s="6" t="s">
        <v>701</v>
      </c>
      <c r="O168" s="8">
        <v>18.335999999999999</v>
      </c>
      <c r="P168" s="9">
        <v>2.0640000000000001</v>
      </c>
    </row>
    <row r="169" spans="1:16" x14ac:dyDescent="0.25">
      <c r="A169" s="6" t="s">
        <v>687</v>
      </c>
      <c r="B169" s="7">
        <v>41235</v>
      </c>
      <c r="C169" s="7">
        <v>41239</v>
      </c>
      <c r="D169" s="15">
        <f>Orders_Data[[#This Row],[Versanddatum]]-Orders_Data[[#This Row],[Bestellung_Datum]]</f>
        <v>4</v>
      </c>
      <c r="E169" s="15" t="str">
        <f>IF(Orders_Data[[#This Row],[Versanddauer]]&gt;4,"Verspätet","Pünktlich")</f>
        <v>Pünktlich</v>
      </c>
      <c r="F169" s="6" t="s">
        <v>688</v>
      </c>
      <c r="G169" s="6" t="s">
        <v>689</v>
      </c>
      <c r="H169" s="6" t="s">
        <v>43</v>
      </c>
      <c r="I169" s="6" t="s">
        <v>91</v>
      </c>
      <c r="J169" s="6" t="s">
        <v>92</v>
      </c>
      <c r="K169" s="6" t="s">
        <v>702</v>
      </c>
      <c r="L169" s="6" t="s">
        <v>29</v>
      </c>
      <c r="M169" s="6" t="s">
        <v>164</v>
      </c>
      <c r="N169" s="6" t="s">
        <v>703</v>
      </c>
      <c r="O169" s="8">
        <v>6.1919999999999993</v>
      </c>
      <c r="P169" s="9">
        <v>1.968</v>
      </c>
    </row>
    <row r="170" spans="1:16" x14ac:dyDescent="0.25">
      <c r="A170" s="6" t="s">
        <v>687</v>
      </c>
      <c r="B170" s="7">
        <v>41235</v>
      </c>
      <c r="C170" s="7">
        <v>41239</v>
      </c>
      <c r="D170" s="15">
        <f>Orders_Data[[#This Row],[Versanddatum]]-Orders_Data[[#This Row],[Bestellung_Datum]]</f>
        <v>4</v>
      </c>
      <c r="E170" s="15" t="str">
        <f>IF(Orders_Data[[#This Row],[Versanddauer]]&gt;4,"Verspätet","Pünktlich")</f>
        <v>Pünktlich</v>
      </c>
      <c r="F170" s="6" t="s">
        <v>688</v>
      </c>
      <c r="G170" s="6" t="s">
        <v>689</v>
      </c>
      <c r="H170" s="6" t="s">
        <v>43</v>
      </c>
      <c r="I170" s="6" t="s">
        <v>91</v>
      </c>
      <c r="J170" s="6" t="s">
        <v>92</v>
      </c>
      <c r="K170" s="6" t="s">
        <v>704</v>
      </c>
      <c r="L170" s="6" t="s">
        <v>29</v>
      </c>
      <c r="M170" s="6" t="s">
        <v>114</v>
      </c>
      <c r="N170" s="6" t="s">
        <v>705</v>
      </c>
      <c r="O170" s="8">
        <v>5.7119999999999997</v>
      </c>
      <c r="P170" s="9">
        <v>2.028</v>
      </c>
    </row>
    <row r="171" spans="1:16" x14ac:dyDescent="0.25">
      <c r="A171" s="6" t="s">
        <v>706</v>
      </c>
      <c r="B171" s="7">
        <v>41236</v>
      </c>
      <c r="C171" s="7">
        <v>41243</v>
      </c>
      <c r="D171" s="15">
        <f>Orders_Data[[#This Row],[Versanddatum]]-Orders_Data[[#This Row],[Bestellung_Datum]]</f>
        <v>7</v>
      </c>
      <c r="E171" s="15" t="str">
        <f>IF(Orders_Data[[#This Row],[Versanddauer]]&gt;4,"Verspätet","Pünktlich")</f>
        <v>Verspätet</v>
      </c>
      <c r="F171" s="6" t="s">
        <v>707</v>
      </c>
      <c r="G171" s="6" t="s">
        <v>708</v>
      </c>
      <c r="H171" s="6" t="s">
        <v>16</v>
      </c>
      <c r="I171" s="6" t="s">
        <v>101</v>
      </c>
      <c r="J171" s="6" t="s">
        <v>102</v>
      </c>
      <c r="K171" s="6" t="s">
        <v>709</v>
      </c>
      <c r="L171" s="6" t="s">
        <v>29</v>
      </c>
      <c r="M171" s="6" t="s">
        <v>30</v>
      </c>
      <c r="N171" s="6" t="s">
        <v>710</v>
      </c>
      <c r="O171" s="8">
        <v>19.571999999999999</v>
      </c>
      <c r="P171" s="9">
        <v>3.6880000000000002</v>
      </c>
    </row>
    <row r="172" spans="1:16" x14ac:dyDescent="0.25">
      <c r="A172" s="6" t="s">
        <v>711</v>
      </c>
      <c r="B172" s="7">
        <v>41244</v>
      </c>
      <c r="C172" s="7">
        <v>41245</v>
      </c>
      <c r="D172" s="15">
        <f>Orders_Data[[#This Row],[Versanddatum]]-Orders_Data[[#This Row],[Bestellung_Datum]]</f>
        <v>1</v>
      </c>
      <c r="E172" s="15" t="str">
        <f>IF(Orders_Data[[#This Row],[Versanddauer]]&gt;4,"Verspätet","Pünktlich")</f>
        <v>Pünktlich</v>
      </c>
      <c r="F172" s="6" t="s">
        <v>712</v>
      </c>
      <c r="G172" s="6" t="s">
        <v>713</v>
      </c>
      <c r="H172" s="6" t="s">
        <v>43</v>
      </c>
      <c r="I172" s="6" t="s">
        <v>714</v>
      </c>
      <c r="J172" s="6" t="s">
        <v>715</v>
      </c>
      <c r="K172" s="6" t="s">
        <v>716</v>
      </c>
      <c r="L172" s="6" t="s">
        <v>20</v>
      </c>
      <c r="M172" s="6" t="s">
        <v>61</v>
      </c>
      <c r="N172" s="6" t="s">
        <v>717</v>
      </c>
      <c r="O172" s="8">
        <v>18.96</v>
      </c>
      <c r="P172" s="9">
        <v>2.77</v>
      </c>
    </row>
    <row r="173" spans="1:16" x14ac:dyDescent="0.25">
      <c r="A173" s="6" t="s">
        <v>718</v>
      </c>
      <c r="B173" s="7">
        <v>41250</v>
      </c>
      <c r="C173" s="7">
        <v>41253</v>
      </c>
      <c r="D173" s="15">
        <f>Orders_Data[[#This Row],[Versanddatum]]-Orders_Data[[#This Row],[Bestellung_Datum]]</f>
        <v>3</v>
      </c>
      <c r="E173" s="15" t="str">
        <f>IF(Orders_Data[[#This Row],[Versanddauer]]&gt;4,"Verspätet","Pünktlich")</f>
        <v>Pünktlich</v>
      </c>
      <c r="F173" s="6" t="s">
        <v>719</v>
      </c>
      <c r="G173" s="6" t="s">
        <v>720</v>
      </c>
      <c r="H173" s="6" t="s">
        <v>43</v>
      </c>
      <c r="I173" s="6" t="s">
        <v>427</v>
      </c>
      <c r="J173" s="6" t="s">
        <v>721</v>
      </c>
      <c r="K173" s="6" t="s">
        <v>722</v>
      </c>
      <c r="L173" s="6" t="s">
        <v>94</v>
      </c>
      <c r="M173" s="6" t="s">
        <v>95</v>
      </c>
      <c r="N173" s="6" t="s">
        <v>723</v>
      </c>
      <c r="O173" s="8">
        <v>384.19200000000001</v>
      </c>
      <c r="P173" s="9">
        <v>-13.087999999999999</v>
      </c>
    </row>
    <row r="174" spans="1:16" x14ac:dyDescent="0.25">
      <c r="A174" s="6" t="s">
        <v>718</v>
      </c>
      <c r="B174" s="7">
        <v>41250</v>
      </c>
      <c r="C174" s="7">
        <v>41253</v>
      </c>
      <c r="D174" s="15">
        <f>Orders_Data[[#This Row],[Versanddatum]]-Orders_Data[[#This Row],[Bestellung_Datum]]</f>
        <v>3</v>
      </c>
      <c r="E174" s="15" t="str">
        <f>IF(Orders_Data[[#This Row],[Versanddauer]]&gt;4,"Verspätet","Pünktlich")</f>
        <v>Pünktlich</v>
      </c>
      <c r="F174" s="6" t="s">
        <v>719</v>
      </c>
      <c r="G174" s="6" t="s">
        <v>720</v>
      </c>
      <c r="H174" s="6" t="s">
        <v>43</v>
      </c>
      <c r="I174" s="6" t="s">
        <v>427</v>
      </c>
      <c r="J174" s="6" t="s">
        <v>721</v>
      </c>
      <c r="K174" s="6" t="s">
        <v>724</v>
      </c>
      <c r="L174" s="6" t="s">
        <v>29</v>
      </c>
      <c r="M174" s="6" t="s">
        <v>35</v>
      </c>
      <c r="N174" s="6" t="s">
        <v>725</v>
      </c>
      <c r="O174" s="8">
        <v>14.207999999999998</v>
      </c>
      <c r="P174" s="9">
        <v>0.89200000000000002</v>
      </c>
    </row>
    <row r="175" spans="1:16" x14ac:dyDescent="0.25">
      <c r="A175" s="6" t="s">
        <v>718</v>
      </c>
      <c r="B175" s="7">
        <v>41250</v>
      </c>
      <c r="C175" s="7">
        <v>41253</v>
      </c>
      <c r="D175" s="15">
        <f>Orders_Data[[#This Row],[Versanddatum]]-Orders_Data[[#This Row],[Bestellung_Datum]]</f>
        <v>3</v>
      </c>
      <c r="E175" s="15" t="str">
        <f>IF(Orders_Data[[#This Row],[Versanddauer]]&gt;4,"Verspätet","Pünktlich")</f>
        <v>Pünktlich</v>
      </c>
      <c r="F175" s="6" t="s">
        <v>719</v>
      </c>
      <c r="G175" s="6" t="s">
        <v>720</v>
      </c>
      <c r="H175" s="6" t="s">
        <v>43</v>
      </c>
      <c r="I175" s="6" t="s">
        <v>427</v>
      </c>
      <c r="J175" s="6" t="s">
        <v>721</v>
      </c>
      <c r="K175" s="6" t="s">
        <v>726</v>
      </c>
      <c r="L175" s="6" t="s">
        <v>29</v>
      </c>
      <c r="M175" s="6" t="s">
        <v>53</v>
      </c>
      <c r="N175" s="6" t="s">
        <v>727</v>
      </c>
      <c r="O175" s="8">
        <v>6.8280000000000003</v>
      </c>
      <c r="P175" s="9">
        <v>1.252</v>
      </c>
    </row>
    <row r="176" spans="1:16" x14ac:dyDescent="0.25">
      <c r="A176" s="6" t="s">
        <v>728</v>
      </c>
      <c r="B176" s="7">
        <v>41257</v>
      </c>
      <c r="C176" s="7">
        <v>41262</v>
      </c>
      <c r="D176" s="15">
        <f>Orders_Data[[#This Row],[Versanddatum]]-Orders_Data[[#This Row],[Bestellung_Datum]]</f>
        <v>5</v>
      </c>
      <c r="E176" s="15" t="str">
        <f>IF(Orders_Data[[#This Row],[Versanddauer]]&gt;4,"Verspätet","Pünktlich")</f>
        <v>Verspätet</v>
      </c>
      <c r="F176" s="6" t="s">
        <v>729</v>
      </c>
      <c r="G176" s="6" t="s">
        <v>730</v>
      </c>
      <c r="H176" s="6" t="s">
        <v>16</v>
      </c>
      <c r="I176" s="6" t="s">
        <v>427</v>
      </c>
      <c r="J176" s="6" t="s">
        <v>428</v>
      </c>
      <c r="K176" s="6" t="s">
        <v>731</v>
      </c>
      <c r="L176" s="6" t="s">
        <v>20</v>
      </c>
      <c r="M176" s="6" t="s">
        <v>61</v>
      </c>
      <c r="N176" s="6" t="s">
        <v>732</v>
      </c>
      <c r="O176" s="8">
        <v>181.88399999999999</v>
      </c>
      <c r="P176" s="9">
        <v>-22.815999999999999</v>
      </c>
    </row>
    <row r="177" spans="1:16" x14ac:dyDescent="0.25">
      <c r="A177" s="6" t="s">
        <v>728</v>
      </c>
      <c r="B177" s="7">
        <v>41257</v>
      </c>
      <c r="C177" s="7">
        <v>41262</v>
      </c>
      <c r="D177" s="15">
        <f>Orders_Data[[#This Row],[Versanddatum]]-Orders_Data[[#This Row],[Bestellung_Datum]]</f>
        <v>5</v>
      </c>
      <c r="E177" s="15" t="str">
        <f>IF(Orders_Data[[#This Row],[Versanddauer]]&gt;4,"Verspätet","Pünktlich")</f>
        <v>Verspätet</v>
      </c>
      <c r="F177" s="6" t="s">
        <v>729</v>
      </c>
      <c r="G177" s="6" t="s">
        <v>730</v>
      </c>
      <c r="H177" s="6" t="s">
        <v>16</v>
      </c>
      <c r="I177" s="6" t="s">
        <v>427</v>
      </c>
      <c r="J177" s="6" t="s">
        <v>428</v>
      </c>
      <c r="K177" s="6" t="s">
        <v>733</v>
      </c>
      <c r="L177" s="6" t="s">
        <v>94</v>
      </c>
      <c r="M177" s="6" t="s">
        <v>104</v>
      </c>
      <c r="N177" s="6" t="s">
        <v>734</v>
      </c>
      <c r="O177" s="8">
        <v>69.864000000000004</v>
      </c>
      <c r="P177" s="9">
        <v>5.4160000000000004</v>
      </c>
    </row>
    <row r="178" spans="1:16" x14ac:dyDescent="0.25">
      <c r="A178" s="6" t="s">
        <v>728</v>
      </c>
      <c r="B178" s="7">
        <v>41257</v>
      </c>
      <c r="C178" s="7">
        <v>41262</v>
      </c>
      <c r="D178" s="15">
        <f>Orders_Data[[#This Row],[Versanddatum]]-Orders_Data[[#This Row],[Bestellung_Datum]]</f>
        <v>5</v>
      </c>
      <c r="E178" s="15" t="str">
        <f>IF(Orders_Data[[#This Row],[Versanddauer]]&gt;4,"Verspätet","Pünktlich")</f>
        <v>Verspätet</v>
      </c>
      <c r="F178" s="6" t="s">
        <v>729</v>
      </c>
      <c r="G178" s="6" t="s">
        <v>730</v>
      </c>
      <c r="H178" s="6" t="s">
        <v>16</v>
      </c>
      <c r="I178" s="6" t="s">
        <v>427</v>
      </c>
      <c r="J178" s="6" t="s">
        <v>428</v>
      </c>
      <c r="K178" s="6" t="s">
        <v>735</v>
      </c>
      <c r="L178" s="6" t="s">
        <v>29</v>
      </c>
      <c r="M178" s="6" t="s">
        <v>164</v>
      </c>
      <c r="N178" s="6" t="s">
        <v>736</v>
      </c>
      <c r="O178" s="8">
        <v>4.9920000000000009</v>
      </c>
      <c r="P178" s="9">
        <v>1.1000000000000001</v>
      </c>
    </row>
    <row r="179" spans="1:16" x14ac:dyDescent="0.25">
      <c r="A179" s="6" t="s">
        <v>737</v>
      </c>
      <c r="B179" s="7">
        <v>41259</v>
      </c>
      <c r="C179" s="7">
        <v>41263</v>
      </c>
      <c r="D179" s="15">
        <f>Orders_Data[[#This Row],[Versanddatum]]-Orders_Data[[#This Row],[Bestellung_Datum]]</f>
        <v>4</v>
      </c>
      <c r="E179" s="15" t="str">
        <f>IF(Orders_Data[[#This Row],[Versanddauer]]&gt;4,"Verspätet","Pünktlich")</f>
        <v>Pünktlich</v>
      </c>
      <c r="F179" s="6" t="s">
        <v>738</v>
      </c>
      <c r="G179" s="6" t="s">
        <v>739</v>
      </c>
      <c r="H179" s="6" t="s">
        <v>16</v>
      </c>
      <c r="I179" s="6" t="s">
        <v>17</v>
      </c>
      <c r="J179" s="6" t="s">
        <v>44</v>
      </c>
      <c r="K179" s="6" t="s">
        <v>740</v>
      </c>
      <c r="L179" s="6" t="s">
        <v>29</v>
      </c>
      <c r="M179" s="6" t="s">
        <v>30</v>
      </c>
      <c r="N179" s="6" t="s">
        <v>741</v>
      </c>
      <c r="O179" s="8">
        <v>317.52</v>
      </c>
      <c r="P179" s="9">
        <v>-119.15999999999997</v>
      </c>
    </row>
    <row r="180" spans="1:16" x14ac:dyDescent="0.25">
      <c r="A180" s="6" t="s">
        <v>742</v>
      </c>
      <c r="B180" s="7">
        <v>41265</v>
      </c>
      <c r="C180" s="7">
        <v>41270</v>
      </c>
      <c r="D180" s="15">
        <f>Orders_Data[[#This Row],[Versanddatum]]-Orders_Data[[#This Row],[Bestellung_Datum]]</f>
        <v>5</v>
      </c>
      <c r="E180" s="15" t="str">
        <f>IF(Orders_Data[[#This Row],[Versanddauer]]&gt;4,"Verspätet","Pünktlich")</f>
        <v>Verspätet</v>
      </c>
      <c r="F180" s="6" t="s">
        <v>743</v>
      </c>
      <c r="G180" s="6" t="s">
        <v>744</v>
      </c>
      <c r="H180" s="6" t="s">
        <v>43</v>
      </c>
      <c r="I180" s="6" t="s">
        <v>252</v>
      </c>
      <c r="J180" s="6" t="s">
        <v>253</v>
      </c>
      <c r="K180" s="6" t="s">
        <v>745</v>
      </c>
      <c r="L180" s="6" t="s">
        <v>29</v>
      </c>
      <c r="M180" s="6" t="s">
        <v>66</v>
      </c>
      <c r="N180" s="6" t="s">
        <v>746</v>
      </c>
      <c r="O180" s="8">
        <v>39.840000000000003</v>
      </c>
      <c r="P180" s="9">
        <v>12.96</v>
      </c>
    </row>
    <row r="181" spans="1:16" x14ac:dyDescent="0.25">
      <c r="A181" s="6" t="s">
        <v>742</v>
      </c>
      <c r="B181" s="7">
        <v>41265</v>
      </c>
      <c r="C181" s="7">
        <v>41270</v>
      </c>
      <c r="D181" s="15">
        <f>Orders_Data[[#This Row],[Versanddatum]]-Orders_Data[[#This Row],[Bestellung_Datum]]</f>
        <v>5</v>
      </c>
      <c r="E181" s="15" t="str">
        <f>IF(Orders_Data[[#This Row],[Versanddauer]]&gt;4,"Verspätet","Pünktlich")</f>
        <v>Verspätet</v>
      </c>
      <c r="F181" s="6" t="s">
        <v>743</v>
      </c>
      <c r="G181" s="6" t="s">
        <v>744</v>
      </c>
      <c r="H181" s="6" t="s">
        <v>43</v>
      </c>
      <c r="I181" s="6" t="s">
        <v>252</v>
      </c>
      <c r="J181" s="6" t="s">
        <v>253</v>
      </c>
      <c r="K181" s="6" t="s">
        <v>747</v>
      </c>
      <c r="L181" s="6" t="s">
        <v>29</v>
      </c>
      <c r="M181" s="6" t="s">
        <v>38</v>
      </c>
      <c r="N181" s="6" t="s">
        <v>748</v>
      </c>
      <c r="O181" s="8">
        <v>82.175999999999988</v>
      </c>
      <c r="P181" s="9">
        <v>4.2640000000000002</v>
      </c>
    </row>
    <row r="182" spans="1:16" x14ac:dyDescent="0.25">
      <c r="A182" s="6" t="s">
        <v>742</v>
      </c>
      <c r="B182" s="7">
        <v>41265</v>
      </c>
      <c r="C182" s="7">
        <v>41270</v>
      </c>
      <c r="D182" s="15">
        <f>Orders_Data[[#This Row],[Versanddatum]]-Orders_Data[[#This Row],[Bestellung_Datum]]</f>
        <v>5</v>
      </c>
      <c r="E182" s="15" t="str">
        <f>IF(Orders_Data[[#This Row],[Versanddauer]]&gt;4,"Verspätet","Pünktlich")</f>
        <v>Verspätet</v>
      </c>
      <c r="F182" s="6" t="s">
        <v>743</v>
      </c>
      <c r="G182" s="6" t="s">
        <v>744</v>
      </c>
      <c r="H182" s="6" t="s">
        <v>43</v>
      </c>
      <c r="I182" s="6" t="s">
        <v>252</v>
      </c>
      <c r="J182" s="6" t="s">
        <v>253</v>
      </c>
      <c r="K182" s="6" t="s">
        <v>749</v>
      </c>
      <c r="L182" s="6" t="s">
        <v>29</v>
      </c>
      <c r="M182" s="6" t="s">
        <v>38</v>
      </c>
      <c r="N182" s="6" t="s">
        <v>750</v>
      </c>
      <c r="O182" s="8">
        <v>9.7439999999999998</v>
      </c>
      <c r="P182" s="9">
        <v>1.8959999999999999</v>
      </c>
    </row>
    <row r="183" spans="1:16" x14ac:dyDescent="0.25">
      <c r="A183" s="6" t="s">
        <v>751</v>
      </c>
      <c r="B183" s="7">
        <v>41265</v>
      </c>
      <c r="C183" s="7">
        <v>41269</v>
      </c>
      <c r="D183" s="15">
        <f>Orders_Data[[#This Row],[Versanddatum]]-Orders_Data[[#This Row],[Bestellung_Datum]]</f>
        <v>4</v>
      </c>
      <c r="E183" s="15" t="str">
        <f>IF(Orders_Data[[#This Row],[Versanddauer]]&gt;4,"Verspätet","Pünktlich")</f>
        <v>Pünktlich</v>
      </c>
      <c r="F183" s="6" t="s">
        <v>752</v>
      </c>
      <c r="G183" s="6" t="s">
        <v>753</v>
      </c>
      <c r="H183" s="6" t="s">
        <v>16</v>
      </c>
      <c r="I183" s="6" t="s">
        <v>91</v>
      </c>
      <c r="J183" s="6" t="s">
        <v>92</v>
      </c>
      <c r="K183" s="6" t="s">
        <v>754</v>
      </c>
      <c r="L183" s="6" t="s">
        <v>94</v>
      </c>
      <c r="M183" s="6" t="s">
        <v>201</v>
      </c>
      <c r="N183" s="6" t="s">
        <v>755</v>
      </c>
      <c r="O183" s="8">
        <v>152.65200000000002</v>
      </c>
      <c r="P183" s="9">
        <v>52.658000000000001</v>
      </c>
    </row>
    <row r="184" spans="1:16" x14ac:dyDescent="0.25">
      <c r="A184" s="6" t="s">
        <v>756</v>
      </c>
      <c r="B184" s="7">
        <v>41268</v>
      </c>
      <c r="C184" s="7">
        <v>41272</v>
      </c>
      <c r="D184" s="15">
        <f>Orders_Data[[#This Row],[Versanddatum]]-Orders_Data[[#This Row],[Bestellung_Datum]]</f>
        <v>4</v>
      </c>
      <c r="E184" s="15" t="str">
        <f>IF(Orders_Data[[#This Row],[Versanddauer]]&gt;4,"Verspätet","Pünktlich")</f>
        <v>Pünktlich</v>
      </c>
      <c r="F184" s="6" t="s">
        <v>757</v>
      </c>
      <c r="G184" s="6" t="s">
        <v>758</v>
      </c>
      <c r="H184" s="6" t="s">
        <v>43</v>
      </c>
      <c r="I184" s="6" t="s">
        <v>189</v>
      </c>
      <c r="J184" s="6" t="s">
        <v>190</v>
      </c>
      <c r="K184" s="6" t="s">
        <v>759</v>
      </c>
      <c r="L184" s="6" t="s">
        <v>20</v>
      </c>
      <c r="M184" s="6" t="s">
        <v>61</v>
      </c>
      <c r="N184" s="6" t="s">
        <v>760</v>
      </c>
      <c r="O184" s="8">
        <v>185.47199999999998</v>
      </c>
      <c r="P184" s="9">
        <v>-83.477999999999994</v>
      </c>
    </row>
    <row r="185" spans="1:16" x14ac:dyDescent="0.25">
      <c r="A185" s="6" t="s">
        <v>756</v>
      </c>
      <c r="B185" s="7">
        <v>41268</v>
      </c>
      <c r="C185" s="7">
        <v>41272</v>
      </c>
      <c r="D185" s="15">
        <f>Orders_Data[[#This Row],[Versanddatum]]-Orders_Data[[#This Row],[Bestellung_Datum]]</f>
        <v>4</v>
      </c>
      <c r="E185" s="15" t="str">
        <f>IF(Orders_Data[[#This Row],[Versanddauer]]&gt;4,"Verspätet","Pünktlich")</f>
        <v>Pünktlich</v>
      </c>
      <c r="F185" s="6" t="s">
        <v>757</v>
      </c>
      <c r="G185" s="6" t="s">
        <v>758</v>
      </c>
      <c r="H185" s="6" t="s">
        <v>43</v>
      </c>
      <c r="I185" s="6" t="s">
        <v>189</v>
      </c>
      <c r="J185" s="6" t="s">
        <v>190</v>
      </c>
      <c r="K185" s="6" t="s">
        <v>761</v>
      </c>
      <c r="L185" s="6" t="s">
        <v>20</v>
      </c>
      <c r="M185" s="6" t="s">
        <v>21</v>
      </c>
      <c r="N185" s="6" t="s">
        <v>762</v>
      </c>
      <c r="O185" s="8">
        <v>97.224000000000004</v>
      </c>
      <c r="P185" s="9">
        <v>-31.655999999999977</v>
      </c>
    </row>
    <row r="186" spans="1:16" x14ac:dyDescent="0.25">
      <c r="A186" s="6" t="s">
        <v>756</v>
      </c>
      <c r="B186" s="7">
        <v>41268</v>
      </c>
      <c r="C186" s="7">
        <v>41272</v>
      </c>
      <c r="D186" s="15">
        <f>Orders_Data[[#This Row],[Versanddatum]]-Orders_Data[[#This Row],[Bestellung_Datum]]</f>
        <v>4</v>
      </c>
      <c r="E186" s="15" t="str">
        <f>IF(Orders_Data[[#This Row],[Versanddauer]]&gt;4,"Verspätet","Pünktlich")</f>
        <v>Pünktlich</v>
      </c>
      <c r="F186" s="6" t="s">
        <v>757</v>
      </c>
      <c r="G186" s="6" t="s">
        <v>758</v>
      </c>
      <c r="H186" s="6" t="s">
        <v>43</v>
      </c>
      <c r="I186" s="6" t="s">
        <v>189</v>
      </c>
      <c r="J186" s="6" t="s">
        <v>190</v>
      </c>
      <c r="K186" s="6" t="s">
        <v>763</v>
      </c>
      <c r="L186" s="6" t="s">
        <v>29</v>
      </c>
      <c r="M186" s="6" t="s">
        <v>38</v>
      </c>
      <c r="N186" s="6" t="s">
        <v>764</v>
      </c>
      <c r="O186" s="8">
        <v>45.504000000000005</v>
      </c>
      <c r="P186" s="9">
        <v>7.1760000000000002</v>
      </c>
    </row>
    <row r="187" spans="1:16" x14ac:dyDescent="0.25">
      <c r="A187" s="6" t="s">
        <v>756</v>
      </c>
      <c r="B187" s="7">
        <v>41268</v>
      </c>
      <c r="C187" s="7">
        <v>41272</v>
      </c>
      <c r="D187" s="15">
        <f>Orders_Data[[#This Row],[Versanddatum]]-Orders_Data[[#This Row],[Bestellung_Datum]]</f>
        <v>4</v>
      </c>
      <c r="E187" s="15" t="str">
        <f>IF(Orders_Data[[#This Row],[Versanddauer]]&gt;4,"Verspätet","Pünktlich")</f>
        <v>Pünktlich</v>
      </c>
      <c r="F187" s="6" t="s">
        <v>757</v>
      </c>
      <c r="G187" s="6" t="s">
        <v>758</v>
      </c>
      <c r="H187" s="6" t="s">
        <v>43</v>
      </c>
      <c r="I187" s="6" t="s">
        <v>189</v>
      </c>
      <c r="J187" s="6" t="s">
        <v>190</v>
      </c>
      <c r="K187" s="6" t="s">
        <v>765</v>
      </c>
      <c r="L187" s="6" t="s">
        <v>29</v>
      </c>
      <c r="M187" s="6" t="s">
        <v>30</v>
      </c>
      <c r="N187" s="6" t="s">
        <v>766</v>
      </c>
      <c r="O187" s="8">
        <v>51.359999999999992</v>
      </c>
      <c r="P187" s="9">
        <v>1.1000000000000001</v>
      </c>
    </row>
    <row r="188" spans="1:16" x14ac:dyDescent="0.25">
      <c r="A188" s="6" t="s">
        <v>756</v>
      </c>
      <c r="B188" s="7">
        <v>41268</v>
      </c>
      <c r="C188" s="7">
        <v>41272</v>
      </c>
      <c r="D188" s="15">
        <f>Orders_Data[[#This Row],[Versanddatum]]-Orders_Data[[#This Row],[Bestellung_Datum]]</f>
        <v>4</v>
      </c>
      <c r="E188" s="15" t="str">
        <f>IF(Orders_Data[[#This Row],[Versanddauer]]&gt;4,"Verspätet","Pünktlich")</f>
        <v>Pünktlich</v>
      </c>
      <c r="F188" s="6" t="s">
        <v>757</v>
      </c>
      <c r="G188" s="6" t="s">
        <v>758</v>
      </c>
      <c r="H188" s="6" t="s">
        <v>43</v>
      </c>
      <c r="I188" s="6" t="s">
        <v>189</v>
      </c>
      <c r="J188" s="6" t="s">
        <v>190</v>
      </c>
      <c r="K188" s="6" t="s">
        <v>384</v>
      </c>
      <c r="L188" s="6" t="s">
        <v>29</v>
      </c>
      <c r="M188" s="6" t="s">
        <v>38</v>
      </c>
      <c r="N188" s="6" t="s">
        <v>385</v>
      </c>
      <c r="O188" s="8">
        <v>41.664000000000001</v>
      </c>
      <c r="P188" s="9">
        <v>7.0960000000000001</v>
      </c>
    </row>
    <row r="189" spans="1:16" x14ac:dyDescent="0.25">
      <c r="A189" s="6" t="s">
        <v>756</v>
      </c>
      <c r="B189" s="7">
        <v>41268</v>
      </c>
      <c r="C189" s="7">
        <v>41272</v>
      </c>
      <c r="D189" s="15">
        <f>Orders_Data[[#This Row],[Versanddatum]]-Orders_Data[[#This Row],[Bestellung_Datum]]</f>
        <v>4</v>
      </c>
      <c r="E189" s="15" t="str">
        <f>IF(Orders_Data[[#This Row],[Versanddauer]]&gt;4,"Verspätet","Pünktlich")</f>
        <v>Pünktlich</v>
      </c>
      <c r="F189" s="6" t="s">
        <v>757</v>
      </c>
      <c r="G189" s="6" t="s">
        <v>758</v>
      </c>
      <c r="H189" s="6" t="s">
        <v>43</v>
      </c>
      <c r="I189" s="6" t="s">
        <v>189</v>
      </c>
      <c r="J189" s="6" t="s">
        <v>190</v>
      </c>
      <c r="K189" s="6" t="s">
        <v>767</v>
      </c>
      <c r="L189" s="6" t="s">
        <v>29</v>
      </c>
      <c r="M189" s="6" t="s">
        <v>114</v>
      </c>
      <c r="N189" s="6" t="s">
        <v>768</v>
      </c>
      <c r="O189" s="8">
        <v>8.5920000000000005</v>
      </c>
      <c r="P189" s="9">
        <v>2.6280000000000001</v>
      </c>
    </row>
    <row r="190" spans="1:16" x14ac:dyDescent="0.25">
      <c r="A190" s="6" t="s">
        <v>756</v>
      </c>
      <c r="B190" s="7">
        <v>41268</v>
      </c>
      <c r="C190" s="7">
        <v>41272</v>
      </c>
      <c r="D190" s="15">
        <f>Orders_Data[[#This Row],[Versanddatum]]-Orders_Data[[#This Row],[Bestellung_Datum]]</f>
        <v>4</v>
      </c>
      <c r="E190" s="15" t="str">
        <f>IF(Orders_Data[[#This Row],[Versanddauer]]&gt;4,"Verspätet","Pünktlich")</f>
        <v>Pünktlich</v>
      </c>
      <c r="F190" s="6" t="s">
        <v>757</v>
      </c>
      <c r="G190" s="6" t="s">
        <v>758</v>
      </c>
      <c r="H190" s="6" t="s">
        <v>43</v>
      </c>
      <c r="I190" s="6" t="s">
        <v>189</v>
      </c>
      <c r="J190" s="6" t="s">
        <v>190</v>
      </c>
      <c r="K190" s="6" t="s">
        <v>769</v>
      </c>
      <c r="L190" s="6" t="s">
        <v>29</v>
      </c>
      <c r="M190" s="6" t="s">
        <v>86</v>
      </c>
      <c r="N190" s="6" t="s">
        <v>770</v>
      </c>
      <c r="O190" s="8">
        <v>8.34</v>
      </c>
      <c r="P190" s="9">
        <v>2.39</v>
      </c>
    </row>
    <row r="191" spans="1:16" x14ac:dyDescent="0.25">
      <c r="A191" s="6" t="s">
        <v>771</v>
      </c>
      <c r="B191" s="7">
        <v>41279</v>
      </c>
      <c r="C191" s="7">
        <v>41283</v>
      </c>
      <c r="D191" s="15">
        <f>Orders_Data[[#This Row],[Versanddatum]]-Orders_Data[[#This Row],[Bestellung_Datum]]</f>
        <v>4</v>
      </c>
      <c r="E191" s="15" t="str">
        <f>IF(Orders_Data[[#This Row],[Versanddauer]]&gt;4,"Verspätet","Pünktlich")</f>
        <v>Pünktlich</v>
      </c>
      <c r="F191" s="6" t="s">
        <v>772</v>
      </c>
      <c r="G191" s="6" t="s">
        <v>773</v>
      </c>
      <c r="H191" s="6" t="s">
        <v>43</v>
      </c>
      <c r="I191" s="6" t="s">
        <v>91</v>
      </c>
      <c r="J191" s="6" t="s">
        <v>92</v>
      </c>
      <c r="K191" s="6" t="s">
        <v>774</v>
      </c>
      <c r="L191" s="6" t="s">
        <v>29</v>
      </c>
      <c r="M191" s="6" t="s">
        <v>30</v>
      </c>
      <c r="N191" s="6" t="s">
        <v>775</v>
      </c>
      <c r="O191" s="8">
        <v>14.375999999999999</v>
      </c>
      <c r="P191" s="9">
        <v>3.3439999999999999</v>
      </c>
    </row>
    <row r="192" spans="1:16" x14ac:dyDescent="0.25">
      <c r="A192" s="6" t="s">
        <v>771</v>
      </c>
      <c r="B192" s="7">
        <v>41279</v>
      </c>
      <c r="C192" s="7">
        <v>41283</v>
      </c>
      <c r="D192" s="15">
        <f>Orders_Data[[#This Row],[Versanddatum]]-Orders_Data[[#This Row],[Bestellung_Datum]]</f>
        <v>4</v>
      </c>
      <c r="E192" s="15" t="str">
        <f>IF(Orders_Data[[#This Row],[Versanddauer]]&gt;4,"Verspätet","Pünktlich")</f>
        <v>Pünktlich</v>
      </c>
      <c r="F192" s="6" t="s">
        <v>772</v>
      </c>
      <c r="G192" s="6" t="s">
        <v>773</v>
      </c>
      <c r="H192" s="6" t="s">
        <v>43</v>
      </c>
      <c r="I192" s="6" t="s">
        <v>91</v>
      </c>
      <c r="J192" s="6" t="s">
        <v>92</v>
      </c>
      <c r="K192" s="6" t="s">
        <v>776</v>
      </c>
      <c r="L192" s="6" t="s">
        <v>29</v>
      </c>
      <c r="M192" s="6" t="s">
        <v>53</v>
      </c>
      <c r="N192" s="6" t="s">
        <v>777</v>
      </c>
      <c r="O192" s="8">
        <v>4.6079999999999997</v>
      </c>
      <c r="P192" s="9">
        <v>1.23</v>
      </c>
    </row>
    <row r="193" spans="1:16" x14ac:dyDescent="0.25">
      <c r="A193" s="6" t="s">
        <v>778</v>
      </c>
      <c r="B193" s="7">
        <v>41282</v>
      </c>
      <c r="C193" s="7">
        <v>41286</v>
      </c>
      <c r="D193" s="15">
        <f>Orders_Data[[#This Row],[Versanddatum]]-Orders_Data[[#This Row],[Bestellung_Datum]]</f>
        <v>4</v>
      </c>
      <c r="E193" s="15" t="str">
        <f>IF(Orders_Data[[#This Row],[Versanddauer]]&gt;4,"Verspätet","Pünktlich")</f>
        <v>Pünktlich</v>
      </c>
      <c r="F193" s="6" t="s">
        <v>779</v>
      </c>
      <c r="G193" s="6" t="s">
        <v>780</v>
      </c>
      <c r="H193" s="6" t="s">
        <v>16</v>
      </c>
      <c r="I193" s="6" t="s">
        <v>91</v>
      </c>
      <c r="J193" s="6" t="s">
        <v>92</v>
      </c>
      <c r="K193" s="6" t="s">
        <v>781</v>
      </c>
      <c r="L193" s="6" t="s">
        <v>94</v>
      </c>
      <c r="M193" s="6" t="s">
        <v>201</v>
      </c>
      <c r="N193" s="6" t="s">
        <v>782</v>
      </c>
      <c r="O193" s="8">
        <v>234.864</v>
      </c>
      <c r="P193" s="9">
        <v>-87.736000000000004</v>
      </c>
    </row>
    <row r="194" spans="1:16" x14ac:dyDescent="0.25">
      <c r="A194" s="6" t="s">
        <v>778</v>
      </c>
      <c r="B194" s="7">
        <v>41282</v>
      </c>
      <c r="C194" s="7">
        <v>41286</v>
      </c>
      <c r="D194" s="15">
        <f>Orders_Data[[#This Row],[Versanddatum]]-Orders_Data[[#This Row],[Bestellung_Datum]]</f>
        <v>4</v>
      </c>
      <c r="E194" s="15" t="str">
        <f>IF(Orders_Data[[#This Row],[Versanddauer]]&gt;4,"Verspätet","Pünktlich")</f>
        <v>Pünktlich</v>
      </c>
      <c r="F194" s="6" t="s">
        <v>779</v>
      </c>
      <c r="G194" s="6" t="s">
        <v>780</v>
      </c>
      <c r="H194" s="6" t="s">
        <v>16</v>
      </c>
      <c r="I194" s="6" t="s">
        <v>91</v>
      </c>
      <c r="J194" s="6" t="s">
        <v>92</v>
      </c>
      <c r="K194" s="6" t="s">
        <v>783</v>
      </c>
      <c r="L194" s="6" t="s">
        <v>29</v>
      </c>
      <c r="M194" s="6" t="s">
        <v>30</v>
      </c>
      <c r="N194" s="6" t="s">
        <v>784</v>
      </c>
      <c r="O194" s="8">
        <v>81.852000000000004</v>
      </c>
      <c r="P194" s="9">
        <v>6.508</v>
      </c>
    </row>
    <row r="195" spans="1:16" x14ac:dyDescent="0.25">
      <c r="A195" s="6" t="s">
        <v>778</v>
      </c>
      <c r="B195" s="7">
        <v>41282</v>
      </c>
      <c r="C195" s="7">
        <v>41286</v>
      </c>
      <c r="D195" s="15">
        <f>Orders_Data[[#This Row],[Versanddatum]]-Orders_Data[[#This Row],[Bestellung_Datum]]</f>
        <v>4</v>
      </c>
      <c r="E195" s="15" t="str">
        <f>IF(Orders_Data[[#This Row],[Versanddauer]]&gt;4,"Verspätet","Pünktlich")</f>
        <v>Pünktlich</v>
      </c>
      <c r="F195" s="6" t="s">
        <v>779</v>
      </c>
      <c r="G195" s="6" t="s">
        <v>780</v>
      </c>
      <c r="H195" s="6" t="s">
        <v>16</v>
      </c>
      <c r="I195" s="6" t="s">
        <v>91</v>
      </c>
      <c r="J195" s="6" t="s">
        <v>92</v>
      </c>
      <c r="K195" s="6" t="s">
        <v>785</v>
      </c>
      <c r="L195" s="6" t="s">
        <v>94</v>
      </c>
      <c r="M195" s="6" t="s">
        <v>184</v>
      </c>
      <c r="N195" s="6" t="s">
        <v>786</v>
      </c>
      <c r="O195" s="8">
        <v>40.475999999999999</v>
      </c>
      <c r="P195" s="9">
        <v>8.7040000000000006</v>
      </c>
    </row>
    <row r="196" spans="1:16" x14ac:dyDescent="0.25">
      <c r="A196" s="6" t="s">
        <v>778</v>
      </c>
      <c r="B196" s="7">
        <v>41282</v>
      </c>
      <c r="C196" s="7">
        <v>41286</v>
      </c>
      <c r="D196" s="15">
        <f>Orders_Data[[#This Row],[Versanddatum]]-Orders_Data[[#This Row],[Bestellung_Datum]]</f>
        <v>4</v>
      </c>
      <c r="E196" s="15" t="str">
        <f>IF(Orders_Data[[#This Row],[Versanddauer]]&gt;4,"Verspätet","Pünktlich")</f>
        <v>Pünktlich</v>
      </c>
      <c r="F196" s="6" t="s">
        <v>779</v>
      </c>
      <c r="G196" s="6" t="s">
        <v>780</v>
      </c>
      <c r="H196" s="6" t="s">
        <v>16</v>
      </c>
      <c r="I196" s="6" t="s">
        <v>91</v>
      </c>
      <c r="J196" s="6" t="s">
        <v>92</v>
      </c>
      <c r="K196" s="6" t="s">
        <v>787</v>
      </c>
      <c r="L196" s="6" t="s">
        <v>29</v>
      </c>
      <c r="M196" s="6" t="s">
        <v>114</v>
      </c>
      <c r="N196" s="6" t="s">
        <v>788</v>
      </c>
      <c r="O196" s="8">
        <v>17.760000000000002</v>
      </c>
      <c r="P196" s="9">
        <v>4</v>
      </c>
    </row>
    <row r="197" spans="1:16" x14ac:dyDescent="0.25">
      <c r="A197" s="6" t="s">
        <v>778</v>
      </c>
      <c r="B197" s="7">
        <v>41282</v>
      </c>
      <c r="C197" s="7">
        <v>41286</v>
      </c>
      <c r="D197" s="15">
        <f>Orders_Data[[#This Row],[Versanddatum]]-Orders_Data[[#This Row],[Bestellung_Datum]]</f>
        <v>4</v>
      </c>
      <c r="E197" s="15" t="str">
        <f>IF(Orders_Data[[#This Row],[Versanddauer]]&gt;4,"Verspätet","Pünktlich")</f>
        <v>Pünktlich</v>
      </c>
      <c r="F197" s="6" t="s">
        <v>779</v>
      </c>
      <c r="G197" s="6" t="s">
        <v>780</v>
      </c>
      <c r="H197" s="6" t="s">
        <v>16</v>
      </c>
      <c r="I197" s="6" t="s">
        <v>91</v>
      </c>
      <c r="J197" s="6" t="s">
        <v>92</v>
      </c>
      <c r="K197" s="6" t="s">
        <v>789</v>
      </c>
      <c r="L197" s="6" t="s">
        <v>29</v>
      </c>
      <c r="M197" s="6" t="s">
        <v>164</v>
      </c>
      <c r="N197" s="6" t="s">
        <v>790</v>
      </c>
      <c r="O197" s="8">
        <v>10.32</v>
      </c>
      <c r="P197" s="9">
        <v>1.23</v>
      </c>
    </row>
    <row r="198" spans="1:16" x14ac:dyDescent="0.25">
      <c r="A198" s="6" t="s">
        <v>791</v>
      </c>
      <c r="B198" s="7">
        <v>41284</v>
      </c>
      <c r="C198" s="7">
        <v>41286</v>
      </c>
      <c r="D198" s="15">
        <f>Orders_Data[[#This Row],[Versanddatum]]-Orders_Data[[#This Row],[Bestellung_Datum]]</f>
        <v>2</v>
      </c>
      <c r="E198" s="15" t="str">
        <f>IF(Orders_Data[[#This Row],[Versanddauer]]&gt;4,"Verspätet","Pünktlich")</f>
        <v>Pünktlich</v>
      </c>
      <c r="F198" s="6" t="s">
        <v>688</v>
      </c>
      <c r="G198" s="6" t="s">
        <v>689</v>
      </c>
      <c r="H198" s="6" t="s">
        <v>43</v>
      </c>
      <c r="I198" s="6" t="s">
        <v>91</v>
      </c>
      <c r="J198" s="6" t="s">
        <v>135</v>
      </c>
      <c r="K198" s="6" t="s">
        <v>792</v>
      </c>
      <c r="L198" s="6" t="s">
        <v>94</v>
      </c>
      <c r="M198" s="6" t="s">
        <v>104</v>
      </c>
      <c r="N198" s="6" t="s">
        <v>793</v>
      </c>
      <c r="O198" s="8">
        <v>146.68799999999999</v>
      </c>
      <c r="P198" s="9">
        <v>-16.071999999999999</v>
      </c>
    </row>
    <row r="199" spans="1:16" x14ac:dyDescent="0.25">
      <c r="A199" s="6" t="s">
        <v>791</v>
      </c>
      <c r="B199" s="7">
        <v>41284</v>
      </c>
      <c r="C199" s="7">
        <v>41286</v>
      </c>
      <c r="D199" s="15">
        <f>Orders_Data[[#This Row],[Versanddatum]]-Orders_Data[[#This Row],[Bestellung_Datum]]</f>
        <v>2</v>
      </c>
      <c r="E199" s="15" t="str">
        <f>IF(Orders_Data[[#This Row],[Versanddauer]]&gt;4,"Verspätet","Pünktlich")</f>
        <v>Pünktlich</v>
      </c>
      <c r="F199" s="6" t="s">
        <v>688</v>
      </c>
      <c r="G199" s="6" t="s">
        <v>689</v>
      </c>
      <c r="H199" s="6" t="s">
        <v>43</v>
      </c>
      <c r="I199" s="6" t="s">
        <v>91</v>
      </c>
      <c r="J199" s="6" t="s">
        <v>135</v>
      </c>
      <c r="K199" s="6" t="s">
        <v>794</v>
      </c>
      <c r="L199" s="6" t="s">
        <v>29</v>
      </c>
      <c r="M199" s="6" t="s">
        <v>30</v>
      </c>
      <c r="N199" s="6" t="s">
        <v>795</v>
      </c>
      <c r="O199" s="8">
        <v>56.652000000000001</v>
      </c>
      <c r="P199" s="9">
        <v>8.1679999999999993</v>
      </c>
    </row>
    <row r="200" spans="1:16" x14ac:dyDescent="0.25">
      <c r="A200" s="6" t="s">
        <v>796</v>
      </c>
      <c r="B200" s="7">
        <v>41284</v>
      </c>
      <c r="C200" s="7">
        <v>41287</v>
      </c>
      <c r="D200" s="15">
        <f>Orders_Data[[#This Row],[Versanddatum]]-Orders_Data[[#This Row],[Bestellung_Datum]]</f>
        <v>3</v>
      </c>
      <c r="E200" s="15" t="str">
        <f>IF(Orders_Data[[#This Row],[Versanddauer]]&gt;4,"Verspätet","Pünktlich")</f>
        <v>Pünktlich</v>
      </c>
      <c r="F200" s="6" t="s">
        <v>797</v>
      </c>
      <c r="G200" s="6" t="s">
        <v>798</v>
      </c>
      <c r="H200" s="6" t="s">
        <v>43</v>
      </c>
      <c r="I200" s="6" t="s">
        <v>282</v>
      </c>
      <c r="J200" s="6" t="s">
        <v>283</v>
      </c>
      <c r="K200" s="6" t="s">
        <v>799</v>
      </c>
      <c r="L200" s="6" t="s">
        <v>29</v>
      </c>
      <c r="M200" s="6" t="s">
        <v>152</v>
      </c>
      <c r="N200" s="6" t="s">
        <v>800</v>
      </c>
      <c r="O200" s="8">
        <v>18.312000000000001</v>
      </c>
      <c r="P200" s="9">
        <v>2.1480000000000001</v>
      </c>
    </row>
    <row r="201" spans="1:16" x14ac:dyDescent="0.25">
      <c r="A201" s="6" t="s">
        <v>801</v>
      </c>
      <c r="B201" s="7">
        <v>41291</v>
      </c>
      <c r="C201" s="7">
        <v>41292</v>
      </c>
      <c r="D201" s="15">
        <f>Orders_Data[[#This Row],[Versanddatum]]-Orders_Data[[#This Row],[Bestellung_Datum]]</f>
        <v>1</v>
      </c>
      <c r="E201" s="15" t="str">
        <f>IF(Orders_Data[[#This Row],[Versanddauer]]&gt;4,"Verspätet","Pünktlich")</f>
        <v>Pünktlich</v>
      </c>
      <c r="F201" s="6" t="s">
        <v>802</v>
      </c>
      <c r="G201" s="6" t="s">
        <v>803</v>
      </c>
      <c r="H201" s="6" t="s">
        <v>16</v>
      </c>
      <c r="I201" s="6" t="s">
        <v>804</v>
      </c>
      <c r="J201" s="6" t="s">
        <v>805</v>
      </c>
      <c r="K201" s="6" t="s">
        <v>806</v>
      </c>
      <c r="L201" s="6" t="s">
        <v>29</v>
      </c>
      <c r="M201" s="6" t="s">
        <v>86</v>
      </c>
      <c r="N201" s="6" t="s">
        <v>807</v>
      </c>
      <c r="O201" s="8">
        <v>89.472000000000008</v>
      </c>
      <c r="P201" s="9">
        <v>-24.768000000000001</v>
      </c>
    </row>
    <row r="202" spans="1:16" x14ac:dyDescent="0.25">
      <c r="A202" s="6" t="s">
        <v>801</v>
      </c>
      <c r="B202" s="7">
        <v>41291</v>
      </c>
      <c r="C202" s="7">
        <v>41292</v>
      </c>
      <c r="D202" s="15">
        <f>Orders_Data[[#This Row],[Versanddatum]]-Orders_Data[[#This Row],[Bestellung_Datum]]</f>
        <v>1</v>
      </c>
      <c r="E202" s="15" t="str">
        <f>IF(Orders_Data[[#This Row],[Versanddauer]]&gt;4,"Verspätet","Pünktlich")</f>
        <v>Pünktlich</v>
      </c>
      <c r="F202" s="6" t="s">
        <v>802</v>
      </c>
      <c r="G202" s="6" t="s">
        <v>803</v>
      </c>
      <c r="H202" s="6" t="s">
        <v>16</v>
      </c>
      <c r="I202" s="6" t="s">
        <v>804</v>
      </c>
      <c r="J202" s="6" t="s">
        <v>805</v>
      </c>
      <c r="K202" s="6" t="s">
        <v>808</v>
      </c>
      <c r="L202" s="6" t="s">
        <v>20</v>
      </c>
      <c r="M202" s="6" t="s">
        <v>21</v>
      </c>
      <c r="N202" s="6" t="s">
        <v>809</v>
      </c>
      <c r="O202" s="8">
        <v>165.24</v>
      </c>
      <c r="P202" s="9">
        <v>-39.61</v>
      </c>
    </row>
    <row r="203" spans="1:16" x14ac:dyDescent="0.25">
      <c r="A203" s="6" t="s">
        <v>801</v>
      </c>
      <c r="B203" s="7">
        <v>41291</v>
      </c>
      <c r="C203" s="7">
        <v>41292</v>
      </c>
      <c r="D203" s="15">
        <f>Orders_Data[[#This Row],[Versanddatum]]-Orders_Data[[#This Row],[Bestellung_Datum]]</f>
        <v>1</v>
      </c>
      <c r="E203" s="15" t="str">
        <f>IF(Orders_Data[[#This Row],[Versanddauer]]&gt;4,"Verspätet","Pünktlich")</f>
        <v>Pünktlich</v>
      </c>
      <c r="F203" s="6" t="s">
        <v>802</v>
      </c>
      <c r="G203" s="6" t="s">
        <v>803</v>
      </c>
      <c r="H203" s="6" t="s">
        <v>16</v>
      </c>
      <c r="I203" s="6" t="s">
        <v>804</v>
      </c>
      <c r="J203" s="6" t="s">
        <v>805</v>
      </c>
      <c r="K203" s="6" t="s">
        <v>810</v>
      </c>
      <c r="L203" s="6" t="s">
        <v>20</v>
      </c>
      <c r="M203" s="6" t="s">
        <v>21</v>
      </c>
      <c r="N203" s="6" t="s">
        <v>811</v>
      </c>
      <c r="O203" s="8">
        <v>78.696000000000012</v>
      </c>
      <c r="P203" s="9">
        <v>1.494</v>
      </c>
    </row>
    <row r="204" spans="1:16" x14ac:dyDescent="0.25">
      <c r="A204" s="6" t="s">
        <v>801</v>
      </c>
      <c r="B204" s="7">
        <v>41291</v>
      </c>
      <c r="C204" s="7">
        <v>41292</v>
      </c>
      <c r="D204" s="15">
        <f>Orders_Data[[#This Row],[Versanddatum]]-Orders_Data[[#This Row],[Bestellung_Datum]]</f>
        <v>1</v>
      </c>
      <c r="E204" s="15" t="str">
        <f>IF(Orders_Data[[#This Row],[Versanddauer]]&gt;4,"Verspätet","Pünktlich")</f>
        <v>Pünktlich</v>
      </c>
      <c r="F204" s="6" t="s">
        <v>802</v>
      </c>
      <c r="G204" s="6" t="s">
        <v>803</v>
      </c>
      <c r="H204" s="6" t="s">
        <v>16</v>
      </c>
      <c r="I204" s="6" t="s">
        <v>804</v>
      </c>
      <c r="J204" s="6" t="s">
        <v>805</v>
      </c>
      <c r="K204" s="6" t="s">
        <v>812</v>
      </c>
      <c r="L204" s="6" t="s">
        <v>29</v>
      </c>
      <c r="M204" s="6" t="s">
        <v>30</v>
      </c>
      <c r="N204" s="6" t="s">
        <v>813</v>
      </c>
      <c r="O204" s="8">
        <v>3.7319999999999993</v>
      </c>
      <c r="P204" s="9">
        <v>-1.6279999999999999</v>
      </c>
    </row>
    <row r="205" spans="1:16" x14ac:dyDescent="0.25">
      <c r="A205" s="6" t="s">
        <v>814</v>
      </c>
      <c r="B205" s="7">
        <v>41303</v>
      </c>
      <c r="C205" s="7">
        <v>41305</v>
      </c>
      <c r="D205" s="15">
        <f>Orders_Data[[#This Row],[Versanddatum]]-Orders_Data[[#This Row],[Bestellung_Datum]]</f>
        <v>2</v>
      </c>
      <c r="E205" s="15" t="str">
        <f>IF(Orders_Data[[#This Row],[Versanddauer]]&gt;4,"Verspätet","Pünktlich")</f>
        <v>Pünktlich</v>
      </c>
      <c r="F205" s="6" t="s">
        <v>815</v>
      </c>
      <c r="G205" s="6" t="s">
        <v>816</v>
      </c>
      <c r="H205" s="6" t="s">
        <v>16</v>
      </c>
      <c r="I205" s="6" t="s">
        <v>91</v>
      </c>
      <c r="J205" s="6" t="s">
        <v>92</v>
      </c>
      <c r="K205" s="6" t="s">
        <v>817</v>
      </c>
      <c r="L205" s="6" t="s">
        <v>29</v>
      </c>
      <c r="M205" s="6" t="s">
        <v>30</v>
      </c>
      <c r="N205" s="6" t="s">
        <v>818</v>
      </c>
      <c r="O205" s="8">
        <v>165.12</v>
      </c>
      <c r="P205" s="9">
        <v>-1.92</v>
      </c>
    </row>
    <row r="206" spans="1:16" x14ac:dyDescent="0.25">
      <c r="A206" s="6" t="s">
        <v>819</v>
      </c>
      <c r="B206" s="7">
        <v>41311</v>
      </c>
      <c r="C206" s="7">
        <v>41315</v>
      </c>
      <c r="D206" s="15">
        <f>Orders_Data[[#This Row],[Versanddatum]]-Orders_Data[[#This Row],[Bestellung_Datum]]</f>
        <v>4</v>
      </c>
      <c r="E206" s="15" t="str">
        <f>IF(Orders_Data[[#This Row],[Versanddauer]]&gt;4,"Verspätet","Pünktlich")</f>
        <v>Pünktlich</v>
      </c>
      <c r="F206" s="6" t="s">
        <v>820</v>
      </c>
      <c r="G206" s="6" t="s">
        <v>821</v>
      </c>
      <c r="H206" s="6" t="s">
        <v>43</v>
      </c>
      <c r="I206" s="6" t="s">
        <v>570</v>
      </c>
      <c r="J206" s="6" t="s">
        <v>571</v>
      </c>
      <c r="K206" s="6" t="s">
        <v>822</v>
      </c>
      <c r="L206" s="6" t="s">
        <v>94</v>
      </c>
      <c r="M206" s="6" t="s">
        <v>184</v>
      </c>
      <c r="N206" s="6" t="s">
        <v>823</v>
      </c>
      <c r="O206" s="8">
        <v>102.53999999999999</v>
      </c>
      <c r="P206" s="9">
        <v>5.85</v>
      </c>
    </row>
    <row r="207" spans="1:16" x14ac:dyDescent="0.25">
      <c r="A207" s="6" t="s">
        <v>819</v>
      </c>
      <c r="B207" s="7">
        <v>41311</v>
      </c>
      <c r="C207" s="7">
        <v>41315</v>
      </c>
      <c r="D207" s="15">
        <f>Orders_Data[[#This Row],[Versanddatum]]-Orders_Data[[#This Row],[Bestellung_Datum]]</f>
        <v>4</v>
      </c>
      <c r="E207" s="15" t="str">
        <f>IF(Orders_Data[[#This Row],[Versanddauer]]&gt;4,"Verspätet","Pünktlich")</f>
        <v>Pünktlich</v>
      </c>
      <c r="F207" s="6" t="s">
        <v>820</v>
      </c>
      <c r="G207" s="6" t="s">
        <v>821</v>
      </c>
      <c r="H207" s="6" t="s">
        <v>43</v>
      </c>
      <c r="I207" s="6" t="s">
        <v>570</v>
      </c>
      <c r="J207" s="6" t="s">
        <v>571</v>
      </c>
      <c r="K207" s="6" t="s">
        <v>491</v>
      </c>
      <c r="L207" s="6" t="s">
        <v>29</v>
      </c>
      <c r="M207" s="6" t="s">
        <v>38</v>
      </c>
      <c r="N207" s="6" t="s">
        <v>492</v>
      </c>
      <c r="O207" s="8">
        <v>69.623999999999995</v>
      </c>
      <c r="P207" s="9">
        <v>-8.3559999999999999</v>
      </c>
    </row>
    <row r="208" spans="1:16" x14ac:dyDescent="0.25">
      <c r="A208" s="6" t="s">
        <v>824</v>
      </c>
      <c r="B208" s="7">
        <v>41317</v>
      </c>
      <c r="C208" s="7">
        <v>41319</v>
      </c>
      <c r="D208" s="15">
        <f>Orders_Data[[#This Row],[Versanddatum]]-Orders_Data[[#This Row],[Bestellung_Datum]]</f>
        <v>2</v>
      </c>
      <c r="E208" s="15" t="str">
        <f>IF(Orders_Data[[#This Row],[Versanddauer]]&gt;4,"Verspätet","Pünktlich")</f>
        <v>Pünktlich</v>
      </c>
      <c r="F208" s="6" t="s">
        <v>825</v>
      </c>
      <c r="G208" s="6" t="s">
        <v>826</v>
      </c>
      <c r="H208" s="6" t="s">
        <v>16</v>
      </c>
      <c r="I208" s="6" t="s">
        <v>91</v>
      </c>
      <c r="J208" s="6" t="s">
        <v>92</v>
      </c>
      <c r="K208" s="6" t="s">
        <v>827</v>
      </c>
      <c r="L208" s="6" t="s">
        <v>94</v>
      </c>
      <c r="M208" s="6" t="s">
        <v>95</v>
      </c>
      <c r="N208" s="6" t="s">
        <v>828</v>
      </c>
      <c r="O208" s="8">
        <v>33.936</v>
      </c>
      <c r="P208" s="9">
        <v>4.5140000000000002</v>
      </c>
    </row>
    <row r="209" spans="1:16" x14ac:dyDescent="0.25">
      <c r="A209" s="6" t="s">
        <v>829</v>
      </c>
      <c r="B209" s="7">
        <v>41319</v>
      </c>
      <c r="C209" s="7">
        <v>41323</v>
      </c>
      <c r="D209" s="15">
        <f>Orders_Data[[#This Row],[Versanddatum]]-Orders_Data[[#This Row],[Bestellung_Datum]]</f>
        <v>4</v>
      </c>
      <c r="E209" s="15" t="str">
        <f>IF(Orders_Data[[#This Row],[Versanddauer]]&gt;4,"Verspätet","Pünktlich")</f>
        <v>Pünktlich</v>
      </c>
      <c r="F209" s="6" t="s">
        <v>830</v>
      </c>
      <c r="G209" s="6" t="s">
        <v>831</v>
      </c>
      <c r="H209" s="6" t="s">
        <v>16</v>
      </c>
      <c r="I209" s="6" t="s">
        <v>101</v>
      </c>
      <c r="J209" s="6" t="s">
        <v>102</v>
      </c>
      <c r="K209" s="6" t="s">
        <v>832</v>
      </c>
      <c r="L209" s="6" t="s">
        <v>29</v>
      </c>
      <c r="M209" s="6" t="s">
        <v>38</v>
      </c>
      <c r="N209" s="6" t="s">
        <v>833</v>
      </c>
      <c r="O209" s="8">
        <v>27.840000000000003</v>
      </c>
      <c r="P209" s="9">
        <v>5.52</v>
      </c>
    </row>
    <row r="210" spans="1:16" x14ac:dyDescent="0.25">
      <c r="A210" s="6" t="s">
        <v>829</v>
      </c>
      <c r="B210" s="7">
        <v>41319</v>
      </c>
      <c r="C210" s="7">
        <v>41323</v>
      </c>
      <c r="D210" s="15">
        <f>Orders_Data[[#This Row],[Versanddatum]]-Orders_Data[[#This Row],[Bestellung_Datum]]</f>
        <v>4</v>
      </c>
      <c r="E210" s="15" t="str">
        <f>IF(Orders_Data[[#This Row],[Versanddauer]]&gt;4,"Verspätet","Pünktlich")</f>
        <v>Pünktlich</v>
      </c>
      <c r="F210" s="6" t="s">
        <v>830</v>
      </c>
      <c r="G210" s="6" t="s">
        <v>831</v>
      </c>
      <c r="H210" s="6" t="s">
        <v>16</v>
      </c>
      <c r="I210" s="6" t="s">
        <v>101</v>
      </c>
      <c r="J210" s="6" t="s">
        <v>102</v>
      </c>
      <c r="K210" s="6" t="s">
        <v>834</v>
      </c>
      <c r="L210" s="6" t="s">
        <v>29</v>
      </c>
      <c r="M210" s="6" t="s">
        <v>38</v>
      </c>
      <c r="N210" s="6" t="s">
        <v>835</v>
      </c>
      <c r="O210" s="8">
        <v>22.728000000000005</v>
      </c>
      <c r="P210" s="9">
        <v>-5.5720000000000001</v>
      </c>
    </row>
    <row r="211" spans="1:16" x14ac:dyDescent="0.25">
      <c r="A211" s="6" t="s">
        <v>836</v>
      </c>
      <c r="B211" s="7">
        <v>41319</v>
      </c>
      <c r="C211" s="7">
        <v>41323</v>
      </c>
      <c r="D211" s="15">
        <f>Orders_Data[[#This Row],[Versanddatum]]-Orders_Data[[#This Row],[Bestellung_Datum]]</f>
        <v>4</v>
      </c>
      <c r="E211" s="15" t="str">
        <f>IF(Orders_Data[[#This Row],[Versanddauer]]&gt;4,"Verspätet","Pünktlich")</f>
        <v>Pünktlich</v>
      </c>
      <c r="F211" s="6" t="s">
        <v>837</v>
      </c>
      <c r="G211" s="6" t="s">
        <v>838</v>
      </c>
      <c r="H211" s="6" t="s">
        <v>43</v>
      </c>
      <c r="I211" s="6" t="s">
        <v>58</v>
      </c>
      <c r="J211" s="6" t="s">
        <v>839</v>
      </c>
      <c r="K211" s="6" t="s">
        <v>840</v>
      </c>
      <c r="L211" s="6" t="s">
        <v>94</v>
      </c>
      <c r="M211" s="6" t="s">
        <v>201</v>
      </c>
      <c r="N211" s="6" t="s">
        <v>841</v>
      </c>
      <c r="O211" s="8">
        <v>636.2639999999999</v>
      </c>
      <c r="P211" s="9">
        <v>43.676000000000002</v>
      </c>
    </row>
    <row r="212" spans="1:16" x14ac:dyDescent="0.25">
      <c r="A212" s="6" t="s">
        <v>836</v>
      </c>
      <c r="B212" s="7">
        <v>41319</v>
      </c>
      <c r="C212" s="7">
        <v>41323</v>
      </c>
      <c r="D212" s="15">
        <f>Orders_Data[[#This Row],[Versanddatum]]-Orders_Data[[#This Row],[Bestellung_Datum]]</f>
        <v>4</v>
      </c>
      <c r="E212" s="15" t="str">
        <f>IF(Orders_Data[[#This Row],[Versanddauer]]&gt;4,"Verspätet","Pünktlich")</f>
        <v>Pünktlich</v>
      </c>
      <c r="F212" s="6" t="s">
        <v>837</v>
      </c>
      <c r="G212" s="6" t="s">
        <v>838</v>
      </c>
      <c r="H212" s="6" t="s">
        <v>43</v>
      </c>
      <c r="I212" s="6" t="s">
        <v>58</v>
      </c>
      <c r="J212" s="6" t="s">
        <v>82</v>
      </c>
      <c r="K212" s="6" t="s">
        <v>842</v>
      </c>
      <c r="L212" s="6" t="s">
        <v>94</v>
      </c>
      <c r="M212" s="6" t="s">
        <v>201</v>
      </c>
      <c r="N212" s="6" t="s">
        <v>843</v>
      </c>
      <c r="O212" s="8">
        <v>153.19200000000001</v>
      </c>
      <c r="P212" s="9">
        <v>34.088000000000001</v>
      </c>
    </row>
    <row r="213" spans="1:16" x14ac:dyDescent="0.25">
      <c r="A213" s="6" t="s">
        <v>836</v>
      </c>
      <c r="B213" s="7">
        <v>41319</v>
      </c>
      <c r="C213" s="7">
        <v>41323</v>
      </c>
      <c r="D213" s="15">
        <f>Orders_Data[[#This Row],[Versanddatum]]-Orders_Data[[#This Row],[Bestellung_Datum]]</f>
        <v>4</v>
      </c>
      <c r="E213" s="15" t="str">
        <f>IF(Orders_Data[[#This Row],[Versanddauer]]&gt;4,"Verspätet","Pünktlich")</f>
        <v>Pünktlich</v>
      </c>
      <c r="F213" s="6" t="s">
        <v>837</v>
      </c>
      <c r="G213" s="6" t="s">
        <v>838</v>
      </c>
      <c r="H213" s="6" t="s">
        <v>43</v>
      </c>
      <c r="I213" s="6" t="s">
        <v>58</v>
      </c>
      <c r="J213" s="6" t="s">
        <v>82</v>
      </c>
      <c r="K213" s="6" t="s">
        <v>698</v>
      </c>
      <c r="L213" s="6" t="s">
        <v>29</v>
      </c>
      <c r="M213" s="6" t="s">
        <v>38</v>
      </c>
      <c r="N213" s="6" t="s">
        <v>699</v>
      </c>
      <c r="O213" s="8">
        <v>24.768000000000001</v>
      </c>
      <c r="P213" s="9">
        <v>6.7119999999999997</v>
      </c>
    </row>
    <row r="214" spans="1:16" x14ac:dyDescent="0.25">
      <c r="A214" s="6" t="s">
        <v>844</v>
      </c>
      <c r="B214" s="7">
        <v>41324</v>
      </c>
      <c r="C214" s="7">
        <v>41328</v>
      </c>
      <c r="D214" s="15">
        <f>Orders_Data[[#This Row],[Versanddatum]]-Orders_Data[[#This Row],[Bestellung_Datum]]</f>
        <v>4</v>
      </c>
      <c r="E214" s="15" t="str">
        <f>IF(Orders_Data[[#This Row],[Versanddauer]]&gt;4,"Verspätet","Pünktlich")</f>
        <v>Pünktlich</v>
      </c>
      <c r="F214" s="6" t="s">
        <v>845</v>
      </c>
      <c r="G214" s="6" t="s">
        <v>846</v>
      </c>
      <c r="H214" s="6" t="s">
        <v>16</v>
      </c>
      <c r="I214" s="6" t="s">
        <v>847</v>
      </c>
      <c r="J214" s="6" t="s">
        <v>848</v>
      </c>
      <c r="K214" s="6" t="s">
        <v>849</v>
      </c>
      <c r="L214" s="6" t="s">
        <v>29</v>
      </c>
      <c r="M214" s="6" t="s">
        <v>53</v>
      </c>
      <c r="N214" s="6" t="s">
        <v>850</v>
      </c>
      <c r="O214" s="8">
        <v>4.3920000000000003</v>
      </c>
      <c r="P214" s="9">
        <v>1.748</v>
      </c>
    </row>
    <row r="215" spans="1:16" x14ac:dyDescent="0.25">
      <c r="A215" s="6" t="s">
        <v>851</v>
      </c>
      <c r="B215" s="7">
        <v>41324</v>
      </c>
      <c r="C215" s="7">
        <v>41328</v>
      </c>
      <c r="D215" s="15">
        <f>Orders_Data[[#This Row],[Versanddatum]]-Orders_Data[[#This Row],[Bestellung_Datum]]</f>
        <v>4</v>
      </c>
      <c r="E215" s="15" t="str">
        <f>IF(Orders_Data[[#This Row],[Versanddauer]]&gt;4,"Verspätet","Pünktlich")</f>
        <v>Pünktlich</v>
      </c>
      <c r="F215" s="6" t="s">
        <v>852</v>
      </c>
      <c r="G215" s="6" t="s">
        <v>853</v>
      </c>
      <c r="H215" s="6" t="s">
        <v>16</v>
      </c>
      <c r="I215" s="6" t="s">
        <v>854</v>
      </c>
      <c r="J215" s="6" t="s">
        <v>855</v>
      </c>
      <c r="K215" s="6" t="s">
        <v>856</v>
      </c>
      <c r="L215" s="6" t="s">
        <v>29</v>
      </c>
      <c r="M215" s="6" t="s">
        <v>38</v>
      </c>
      <c r="N215" s="6" t="s">
        <v>857</v>
      </c>
      <c r="O215" s="8">
        <v>19.896000000000001</v>
      </c>
      <c r="P215" s="9">
        <v>2.9340000000000002</v>
      </c>
    </row>
    <row r="216" spans="1:16" x14ac:dyDescent="0.25">
      <c r="A216" s="6" t="s">
        <v>858</v>
      </c>
      <c r="B216" s="7">
        <v>41326</v>
      </c>
      <c r="C216" s="7">
        <v>41332</v>
      </c>
      <c r="D216" s="15">
        <f>Orders_Data[[#This Row],[Versanddatum]]-Orders_Data[[#This Row],[Bestellung_Datum]]</f>
        <v>6</v>
      </c>
      <c r="E216" s="15" t="str">
        <f>IF(Orders_Data[[#This Row],[Versanddauer]]&gt;4,"Verspätet","Pünktlich")</f>
        <v>Verspätet</v>
      </c>
      <c r="F216" s="6" t="s">
        <v>859</v>
      </c>
      <c r="G216" s="6" t="s">
        <v>860</v>
      </c>
      <c r="H216" s="6" t="s">
        <v>100</v>
      </c>
      <c r="I216" s="6" t="s">
        <v>91</v>
      </c>
      <c r="J216" s="6" t="s">
        <v>135</v>
      </c>
      <c r="K216" s="6" t="s">
        <v>861</v>
      </c>
      <c r="L216" s="6" t="s">
        <v>20</v>
      </c>
      <c r="M216" s="6" t="s">
        <v>61</v>
      </c>
      <c r="N216" s="6" t="s">
        <v>862</v>
      </c>
      <c r="O216" s="8">
        <v>788.00800000000004</v>
      </c>
      <c r="P216" s="9">
        <v>23.052</v>
      </c>
    </row>
    <row r="217" spans="1:16" x14ac:dyDescent="0.25">
      <c r="A217" s="6" t="s">
        <v>863</v>
      </c>
      <c r="B217" s="7">
        <v>41328</v>
      </c>
      <c r="C217" s="7">
        <v>41332</v>
      </c>
      <c r="D217" s="15">
        <f>Orders_Data[[#This Row],[Versanddatum]]-Orders_Data[[#This Row],[Bestellung_Datum]]</f>
        <v>4</v>
      </c>
      <c r="E217" s="15" t="str">
        <f>IF(Orders_Data[[#This Row],[Versanddauer]]&gt;4,"Verspätet","Pünktlich")</f>
        <v>Pünktlich</v>
      </c>
      <c r="F217" s="6" t="s">
        <v>539</v>
      </c>
      <c r="G217" s="6" t="s">
        <v>540</v>
      </c>
      <c r="H217" s="6" t="s">
        <v>100</v>
      </c>
      <c r="I217" s="6" t="s">
        <v>91</v>
      </c>
      <c r="J217" s="6" t="s">
        <v>92</v>
      </c>
      <c r="K217" s="6" t="s">
        <v>864</v>
      </c>
      <c r="L217" s="6" t="s">
        <v>29</v>
      </c>
      <c r="M217" s="6" t="s">
        <v>35</v>
      </c>
      <c r="N217" s="6" t="s">
        <v>865</v>
      </c>
      <c r="O217" s="8">
        <v>74.112000000000009</v>
      </c>
      <c r="P217" s="9">
        <v>2.3679999999999999</v>
      </c>
    </row>
    <row r="218" spans="1:16" x14ac:dyDescent="0.25">
      <c r="A218" s="6" t="s">
        <v>866</v>
      </c>
      <c r="B218" s="7">
        <v>41332</v>
      </c>
      <c r="C218" s="7">
        <v>41338</v>
      </c>
      <c r="D218" s="15">
        <f>Orders_Data[[#This Row],[Versanddatum]]-Orders_Data[[#This Row],[Bestellung_Datum]]</f>
        <v>6</v>
      </c>
      <c r="E218" s="15" t="str">
        <f>IF(Orders_Data[[#This Row],[Versanddauer]]&gt;4,"Verspätet","Pünktlich")</f>
        <v>Verspätet</v>
      </c>
      <c r="F218" s="6" t="s">
        <v>867</v>
      </c>
      <c r="G218" s="6" t="s">
        <v>868</v>
      </c>
      <c r="H218" s="6" t="s">
        <v>16</v>
      </c>
      <c r="I218" s="6" t="s">
        <v>526</v>
      </c>
      <c r="J218" s="6" t="s">
        <v>869</v>
      </c>
      <c r="K218" s="6" t="s">
        <v>870</v>
      </c>
      <c r="L218" s="6" t="s">
        <v>94</v>
      </c>
      <c r="M218" s="6" t="s">
        <v>104</v>
      </c>
      <c r="N218" s="6" t="s">
        <v>871</v>
      </c>
      <c r="O218" s="8">
        <v>73.031999999999996</v>
      </c>
      <c r="P218" s="9">
        <v>3.1680000000000001</v>
      </c>
    </row>
    <row r="219" spans="1:16" x14ac:dyDescent="0.25">
      <c r="A219" s="6" t="s">
        <v>866</v>
      </c>
      <c r="B219" s="7">
        <v>41332</v>
      </c>
      <c r="C219" s="7">
        <v>41338</v>
      </c>
      <c r="D219" s="15">
        <f>Orders_Data[[#This Row],[Versanddatum]]-Orders_Data[[#This Row],[Bestellung_Datum]]</f>
        <v>6</v>
      </c>
      <c r="E219" s="15" t="str">
        <f>IF(Orders_Data[[#This Row],[Versanddauer]]&gt;4,"Verspätet","Pünktlich")</f>
        <v>Verspätet</v>
      </c>
      <c r="F219" s="6" t="s">
        <v>867</v>
      </c>
      <c r="G219" s="6" t="s">
        <v>868</v>
      </c>
      <c r="H219" s="6" t="s">
        <v>16</v>
      </c>
      <c r="I219" s="6" t="s">
        <v>526</v>
      </c>
      <c r="J219" s="6" t="s">
        <v>869</v>
      </c>
      <c r="K219" s="6" t="s">
        <v>464</v>
      </c>
      <c r="L219" s="6" t="s">
        <v>29</v>
      </c>
      <c r="M219" s="6" t="s">
        <v>38</v>
      </c>
      <c r="N219" s="6" t="s">
        <v>465</v>
      </c>
      <c r="O219" s="8">
        <v>17.880000000000003</v>
      </c>
      <c r="P219" s="9">
        <v>3.43</v>
      </c>
    </row>
    <row r="220" spans="1:16" x14ac:dyDescent="0.25">
      <c r="A220" s="6" t="s">
        <v>866</v>
      </c>
      <c r="B220" s="7">
        <v>41332</v>
      </c>
      <c r="C220" s="7">
        <v>41338</v>
      </c>
      <c r="D220" s="15">
        <f>Orders_Data[[#This Row],[Versanddatum]]-Orders_Data[[#This Row],[Bestellung_Datum]]</f>
        <v>6</v>
      </c>
      <c r="E220" s="15" t="str">
        <f>IF(Orders_Data[[#This Row],[Versanddauer]]&gt;4,"Verspätet","Pünktlich")</f>
        <v>Verspätet</v>
      </c>
      <c r="F220" s="6" t="s">
        <v>867</v>
      </c>
      <c r="G220" s="6" t="s">
        <v>868</v>
      </c>
      <c r="H220" s="6" t="s">
        <v>16</v>
      </c>
      <c r="I220" s="6" t="s">
        <v>526</v>
      </c>
      <c r="J220" s="6" t="s">
        <v>869</v>
      </c>
      <c r="K220" s="6" t="s">
        <v>872</v>
      </c>
      <c r="L220" s="6" t="s">
        <v>29</v>
      </c>
      <c r="M220" s="6" t="s">
        <v>35</v>
      </c>
      <c r="N220" s="6" t="s">
        <v>873</v>
      </c>
      <c r="O220" s="8">
        <v>10.824</v>
      </c>
      <c r="P220" s="9">
        <v>1.756</v>
      </c>
    </row>
    <row r="221" spans="1:16" x14ac:dyDescent="0.25">
      <c r="A221" s="6" t="s">
        <v>874</v>
      </c>
      <c r="B221" s="7">
        <v>41334</v>
      </c>
      <c r="C221" s="7">
        <v>41340</v>
      </c>
      <c r="D221" s="15">
        <f>Orders_Data[[#This Row],[Versanddatum]]-Orders_Data[[#This Row],[Bestellung_Datum]]</f>
        <v>6</v>
      </c>
      <c r="E221" s="15" t="str">
        <f>IF(Orders_Data[[#This Row],[Versanddauer]]&gt;4,"Verspätet","Pünktlich")</f>
        <v>Verspätet</v>
      </c>
      <c r="F221" s="6" t="s">
        <v>98</v>
      </c>
      <c r="G221" s="6" t="s">
        <v>99</v>
      </c>
      <c r="H221" s="6" t="s">
        <v>100</v>
      </c>
      <c r="I221" s="6" t="s">
        <v>91</v>
      </c>
      <c r="J221" s="6" t="s">
        <v>92</v>
      </c>
      <c r="K221" s="6" t="s">
        <v>783</v>
      </c>
      <c r="L221" s="6" t="s">
        <v>29</v>
      </c>
      <c r="M221" s="6" t="s">
        <v>30</v>
      </c>
      <c r="N221" s="6" t="s">
        <v>784</v>
      </c>
      <c r="O221" s="8">
        <v>81.852000000000004</v>
      </c>
      <c r="P221" s="9">
        <v>6.508</v>
      </c>
    </row>
    <row r="222" spans="1:16" x14ac:dyDescent="0.25">
      <c r="A222" s="6" t="s">
        <v>875</v>
      </c>
      <c r="B222" s="7">
        <v>41334</v>
      </c>
      <c r="C222" s="7">
        <v>41341</v>
      </c>
      <c r="D222" s="15">
        <f>Orders_Data[[#This Row],[Versanddatum]]-Orders_Data[[#This Row],[Bestellung_Datum]]</f>
        <v>7</v>
      </c>
      <c r="E222" s="15" t="str">
        <f>IF(Orders_Data[[#This Row],[Versanddauer]]&gt;4,"Verspätet","Pünktlich")</f>
        <v>Verspätet</v>
      </c>
      <c r="F222" s="6" t="s">
        <v>876</v>
      </c>
      <c r="G222" s="6" t="s">
        <v>877</v>
      </c>
      <c r="H222" s="6" t="s">
        <v>16</v>
      </c>
      <c r="I222" s="6" t="s">
        <v>91</v>
      </c>
      <c r="J222" s="6" t="s">
        <v>92</v>
      </c>
      <c r="K222" s="6" t="s">
        <v>878</v>
      </c>
      <c r="L222" s="6" t="s">
        <v>20</v>
      </c>
      <c r="M222" s="6" t="s">
        <v>20</v>
      </c>
      <c r="N222" s="6" t="s">
        <v>879</v>
      </c>
      <c r="O222" s="8">
        <v>45.432000000000002</v>
      </c>
      <c r="P222" s="9">
        <v>4.1280000000000001</v>
      </c>
    </row>
    <row r="223" spans="1:16" x14ac:dyDescent="0.25">
      <c r="A223" s="6" t="s">
        <v>874</v>
      </c>
      <c r="B223" s="7">
        <v>41334</v>
      </c>
      <c r="C223" s="7">
        <v>41340</v>
      </c>
      <c r="D223" s="15">
        <f>Orders_Data[[#This Row],[Versanddatum]]-Orders_Data[[#This Row],[Bestellung_Datum]]</f>
        <v>6</v>
      </c>
      <c r="E223" s="15" t="str">
        <f>IF(Orders_Data[[#This Row],[Versanddauer]]&gt;4,"Verspätet","Pünktlich")</f>
        <v>Verspätet</v>
      </c>
      <c r="F223" s="6" t="s">
        <v>98</v>
      </c>
      <c r="G223" s="6" t="s">
        <v>99</v>
      </c>
      <c r="H223" s="6" t="s">
        <v>100</v>
      </c>
      <c r="I223" s="6" t="s">
        <v>91</v>
      </c>
      <c r="J223" s="6" t="s">
        <v>92</v>
      </c>
      <c r="K223" s="6" t="s">
        <v>880</v>
      </c>
      <c r="L223" s="6" t="s">
        <v>20</v>
      </c>
      <c r="M223" s="6" t="s">
        <v>21</v>
      </c>
      <c r="N223" s="6" t="s">
        <v>881</v>
      </c>
      <c r="O223" s="8">
        <v>59.736000000000004</v>
      </c>
      <c r="P223" s="9">
        <v>2.8740000000000001</v>
      </c>
    </row>
    <row r="224" spans="1:16" x14ac:dyDescent="0.25">
      <c r="A224" s="6" t="s">
        <v>875</v>
      </c>
      <c r="B224" s="7">
        <v>41334</v>
      </c>
      <c r="C224" s="7">
        <v>41341</v>
      </c>
      <c r="D224" s="15">
        <f>Orders_Data[[#This Row],[Versanddatum]]-Orders_Data[[#This Row],[Bestellung_Datum]]</f>
        <v>7</v>
      </c>
      <c r="E224" s="15" t="str">
        <f>IF(Orders_Data[[#This Row],[Versanddauer]]&gt;4,"Verspätet","Pünktlich")</f>
        <v>Verspätet</v>
      </c>
      <c r="F224" s="6" t="s">
        <v>876</v>
      </c>
      <c r="G224" s="6" t="s">
        <v>877</v>
      </c>
      <c r="H224" s="6" t="s">
        <v>16</v>
      </c>
      <c r="I224" s="6" t="s">
        <v>91</v>
      </c>
      <c r="J224" s="6" t="s">
        <v>92</v>
      </c>
      <c r="K224" s="6" t="s">
        <v>664</v>
      </c>
      <c r="L224" s="6" t="s">
        <v>29</v>
      </c>
      <c r="M224" s="6" t="s">
        <v>38</v>
      </c>
      <c r="N224" s="6" t="s">
        <v>665</v>
      </c>
      <c r="O224" s="8">
        <v>22.152000000000001</v>
      </c>
      <c r="P224" s="9">
        <v>2.8479999999999999</v>
      </c>
    </row>
    <row r="225" spans="1:16" x14ac:dyDescent="0.25">
      <c r="A225" s="6" t="s">
        <v>882</v>
      </c>
      <c r="B225" s="7">
        <v>41338</v>
      </c>
      <c r="C225" s="7">
        <v>41338</v>
      </c>
      <c r="D225" s="15">
        <f>Orders_Data[[#This Row],[Versanddatum]]-Orders_Data[[#This Row],[Bestellung_Datum]]</f>
        <v>0</v>
      </c>
      <c r="E225" s="15" t="str">
        <f>IF(Orders_Data[[#This Row],[Versanddauer]]&gt;4,"Verspätet","Pünktlich")</f>
        <v>Pünktlich</v>
      </c>
      <c r="F225" s="6" t="s">
        <v>883</v>
      </c>
      <c r="G225" s="6" t="s">
        <v>884</v>
      </c>
      <c r="H225" s="6" t="s">
        <v>16</v>
      </c>
      <c r="I225" s="6" t="s">
        <v>17</v>
      </c>
      <c r="J225" s="6" t="s">
        <v>44</v>
      </c>
      <c r="K225" s="6" t="s">
        <v>885</v>
      </c>
      <c r="L225" s="6" t="s">
        <v>20</v>
      </c>
      <c r="M225" s="6" t="s">
        <v>61</v>
      </c>
      <c r="N225" s="6" t="s">
        <v>886</v>
      </c>
      <c r="O225" s="8">
        <v>67.176000000000002</v>
      </c>
      <c r="P225" s="9">
        <v>-16.794</v>
      </c>
    </row>
    <row r="226" spans="1:16" x14ac:dyDescent="0.25">
      <c r="A226" s="6" t="s">
        <v>887</v>
      </c>
      <c r="B226" s="7">
        <v>41338</v>
      </c>
      <c r="C226" s="7">
        <v>41341</v>
      </c>
      <c r="D226" s="15">
        <f>Orders_Data[[#This Row],[Versanddatum]]-Orders_Data[[#This Row],[Bestellung_Datum]]</f>
        <v>3</v>
      </c>
      <c r="E226" s="15" t="str">
        <f>IF(Orders_Data[[#This Row],[Versanddauer]]&gt;4,"Verspätet","Pünktlich")</f>
        <v>Pünktlich</v>
      </c>
      <c r="F226" s="6" t="s">
        <v>888</v>
      </c>
      <c r="G226" s="6" t="s">
        <v>889</v>
      </c>
      <c r="H226" s="6" t="s">
        <v>16</v>
      </c>
      <c r="I226" s="6" t="s">
        <v>550</v>
      </c>
      <c r="J226" s="6" t="s">
        <v>551</v>
      </c>
      <c r="K226" s="6" t="s">
        <v>890</v>
      </c>
      <c r="L226" s="6" t="s">
        <v>29</v>
      </c>
      <c r="M226" s="6" t="s">
        <v>38</v>
      </c>
      <c r="N226" s="6" t="s">
        <v>891</v>
      </c>
      <c r="O226" s="8">
        <v>6.9840000000000009</v>
      </c>
      <c r="P226" s="9">
        <v>1.3360000000000001</v>
      </c>
    </row>
    <row r="227" spans="1:16" x14ac:dyDescent="0.25">
      <c r="A227" s="6" t="s">
        <v>892</v>
      </c>
      <c r="B227" s="7">
        <v>41341</v>
      </c>
      <c r="C227" s="7">
        <v>41342</v>
      </c>
      <c r="D227" s="15">
        <f>Orders_Data[[#This Row],[Versanddatum]]-Orders_Data[[#This Row],[Bestellung_Datum]]</f>
        <v>1</v>
      </c>
      <c r="E227" s="15" t="str">
        <f>IF(Orders_Data[[#This Row],[Versanddauer]]&gt;4,"Verspätet","Pünktlich")</f>
        <v>Pünktlich</v>
      </c>
      <c r="F227" s="6" t="s">
        <v>893</v>
      </c>
      <c r="G227" s="6" t="s">
        <v>894</v>
      </c>
      <c r="H227" s="6" t="s">
        <v>16</v>
      </c>
      <c r="I227" s="6" t="s">
        <v>58</v>
      </c>
      <c r="J227" s="6" t="s">
        <v>82</v>
      </c>
      <c r="K227" s="6" t="s">
        <v>895</v>
      </c>
      <c r="L227" s="6" t="s">
        <v>29</v>
      </c>
      <c r="M227" s="6" t="s">
        <v>152</v>
      </c>
      <c r="N227" s="6" t="s">
        <v>896</v>
      </c>
      <c r="O227" s="8">
        <v>13.560000000000002</v>
      </c>
      <c r="P227" s="9">
        <v>2.16</v>
      </c>
    </row>
    <row r="228" spans="1:16" x14ac:dyDescent="0.25">
      <c r="A228" s="6" t="s">
        <v>897</v>
      </c>
      <c r="B228" s="7">
        <v>41355</v>
      </c>
      <c r="C228" s="7">
        <v>41358</v>
      </c>
      <c r="D228" s="15">
        <f>Orders_Data[[#This Row],[Versanddatum]]-Orders_Data[[#This Row],[Bestellung_Datum]]</f>
        <v>3</v>
      </c>
      <c r="E228" s="15" t="str">
        <f>IF(Orders_Data[[#This Row],[Versanddauer]]&gt;4,"Verspätet","Pünktlich")</f>
        <v>Pünktlich</v>
      </c>
      <c r="F228" s="6" t="s">
        <v>898</v>
      </c>
      <c r="G228" s="6" t="s">
        <v>899</v>
      </c>
      <c r="H228" s="6" t="s">
        <v>16</v>
      </c>
      <c r="I228" s="6" t="s">
        <v>91</v>
      </c>
      <c r="J228" s="6" t="s">
        <v>92</v>
      </c>
      <c r="K228" s="6" t="s">
        <v>900</v>
      </c>
      <c r="L228" s="6" t="s">
        <v>29</v>
      </c>
      <c r="M228" s="6" t="s">
        <v>164</v>
      </c>
      <c r="N228" s="6" t="s">
        <v>901</v>
      </c>
      <c r="O228" s="8">
        <v>13.392000000000003</v>
      </c>
      <c r="P228" s="9">
        <v>2.7280000000000002</v>
      </c>
    </row>
    <row r="229" spans="1:16" x14ac:dyDescent="0.25">
      <c r="A229" s="6" t="s">
        <v>902</v>
      </c>
      <c r="B229" s="7">
        <v>41356</v>
      </c>
      <c r="C229" s="7">
        <v>41363</v>
      </c>
      <c r="D229" s="15">
        <f>Orders_Data[[#This Row],[Versanddatum]]-Orders_Data[[#This Row],[Bestellung_Datum]]</f>
        <v>7</v>
      </c>
      <c r="E229" s="15" t="str">
        <f>IF(Orders_Data[[#This Row],[Versanddauer]]&gt;4,"Verspätet","Pünktlich")</f>
        <v>Verspätet</v>
      </c>
      <c r="F229" s="6" t="s">
        <v>820</v>
      </c>
      <c r="G229" s="6" t="s">
        <v>821</v>
      </c>
      <c r="H229" s="6" t="s">
        <v>43</v>
      </c>
      <c r="I229" s="6" t="s">
        <v>582</v>
      </c>
      <c r="J229" s="6" t="s">
        <v>583</v>
      </c>
      <c r="K229" s="6" t="s">
        <v>903</v>
      </c>
      <c r="L229" s="6" t="s">
        <v>20</v>
      </c>
      <c r="M229" s="6" t="s">
        <v>61</v>
      </c>
      <c r="N229" s="6" t="s">
        <v>904</v>
      </c>
      <c r="O229" s="8">
        <v>221.56800000000004</v>
      </c>
      <c r="P229" s="9">
        <v>21.591999999999999</v>
      </c>
    </row>
    <row r="230" spans="1:16" x14ac:dyDescent="0.25">
      <c r="A230" s="6" t="s">
        <v>902</v>
      </c>
      <c r="B230" s="7">
        <v>41356</v>
      </c>
      <c r="C230" s="7">
        <v>41363</v>
      </c>
      <c r="D230" s="15">
        <f>Orders_Data[[#This Row],[Versanddatum]]-Orders_Data[[#This Row],[Bestellung_Datum]]</f>
        <v>7</v>
      </c>
      <c r="E230" s="15" t="str">
        <f>IF(Orders_Data[[#This Row],[Versanddauer]]&gt;4,"Verspätet","Pünktlich")</f>
        <v>Verspätet</v>
      </c>
      <c r="F230" s="6" t="s">
        <v>820</v>
      </c>
      <c r="G230" s="6" t="s">
        <v>821</v>
      </c>
      <c r="H230" s="6" t="s">
        <v>43</v>
      </c>
      <c r="I230" s="6" t="s">
        <v>582</v>
      </c>
      <c r="J230" s="6" t="s">
        <v>583</v>
      </c>
      <c r="K230" s="6" t="s">
        <v>905</v>
      </c>
      <c r="L230" s="6" t="s">
        <v>29</v>
      </c>
      <c r="M230" s="6" t="s">
        <v>164</v>
      </c>
      <c r="N230" s="6" t="s">
        <v>906</v>
      </c>
      <c r="O230" s="8">
        <v>12.048000000000002</v>
      </c>
      <c r="P230" s="9">
        <v>2.3719999999999999</v>
      </c>
    </row>
    <row r="231" spans="1:16" x14ac:dyDescent="0.25">
      <c r="A231" s="6" t="s">
        <v>907</v>
      </c>
      <c r="B231" s="7">
        <v>41360</v>
      </c>
      <c r="C231" s="7">
        <v>41365</v>
      </c>
      <c r="D231" s="15">
        <f>Orders_Data[[#This Row],[Versanddatum]]-Orders_Data[[#This Row],[Bestellung_Datum]]</f>
        <v>5</v>
      </c>
      <c r="E231" s="15" t="str">
        <f>IF(Orders_Data[[#This Row],[Versanddauer]]&gt;4,"Verspätet","Pünktlich")</f>
        <v>Verspätet</v>
      </c>
      <c r="F231" s="6" t="s">
        <v>738</v>
      </c>
      <c r="G231" s="6" t="s">
        <v>739</v>
      </c>
      <c r="H231" s="6" t="s">
        <v>16</v>
      </c>
      <c r="I231" s="6" t="s">
        <v>296</v>
      </c>
      <c r="J231" s="6" t="s">
        <v>297</v>
      </c>
      <c r="K231" s="6" t="s">
        <v>269</v>
      </c>
      <c r="L231" s="6" t="s">
        <v>29</v>
      </c>
      <c r="M231" s="6" t="s">
        <v>30</v>
      </c>
      <c r="N231" s="6" t="s">
        <v>270</v>
      </c>
      <c r="O231" s="8">
        <v>26.448000000000004</v>
      </c>
      <c r="P231" s="9">
        <v>1.032</v>
      </c>
    </row>
    <row r="232" spans="1:16" x14ac:dyDescent="0.25">
      <c r="A232" s="6" t="s">
        <v>908</v>
      </c>
      <c r="B232" s="7">
        <v>41362</v>
      </c>
      <c r="C232" s="7">
        <v>41369</v>
      </c>
      <c r="D232" s="15">
        <f>Orders_Data[[#This Row],[Versanddatum]]-Orders_Data[[#This Row],[Bestellung_Datum]]</f>
        <v>7</v>
      </c>
      <c r="E232" s="15" t="str">
        <f>IF(Orders_Data[[#This Row],[Versanddauer]]&gt;4,"Verspätet","Pünktlich")</f>
        <v>Verspätet</v>
      </c>
      <c r="F232" s="6" t="s">
        <v>909</v>
      </c>
      <c r="G232" s="6" t="s">
        <v>910</v>
      </c>
      <c r="H232" s="6" t="s">
        <v>100</v>
      </c>
      <c r="I232" s="6" t="s">
        <v>570</v>
      </c>
      <c r="J232" s="6" t="s">
        <v>647</v>
      </c>
      <c r="K232" s="6" t="s">
        <v>911</v>
      </c>
      <c r="L232" s="6" t="s">
        <v>20</v>
      </c>
      <c r="M232" s="6" t="s">
        <v>21</v>
      </c>
      <c r="N232" s="6" t="s">
        <v>912</v>
      </c>
      <c r="O232" s="8">
        <v>136.584</v>
      </c>
      <c r="P232" s="9">
        <v>14.156000000000001</v>
      </c>
    </row>
    <row r="233" spans="1:16" x14ac:dyDescent="0.25">
      <c r="A233" s="6" t="s">
        <v>908</v>
      </c>
      <c r="B233" s="7">
        <v>41362</v>
      </c>
      <c r="C233" s="7">
        <v>41369</v>
      </c>
      <c r="D233" s="15">
        <f>Orders_Data[[#This Row],[Versanddatum]]-Orders_Data[[#This Row],[Bestellung_Datum]]</f>
        <v>7</v>
      </c>
      <c r="E233" s="15" t="str">
        <f>IF(Orders_Data[[#This Row],[Versanddauer]]&gt;4,"Verspätet","Pünktlich")</f>
        <v>Verspätet</v>
      </c>
      <c r="F233" s="6" t="s">
        <v>909</v>
      </c>
      <c r="G233" s="6" t="s">
        <v>910</v>
      </c>
      <c r="H233" s="6" t="s">
        <v>100</v>
      </c>
      <c r="I233" s="6" t="s">
        <v>570</v>
      </c>
      <c r="J233" s="6" t="s">
        <v>913</v>
      </c>
      <c r="K233" s="6" t="s">
        <v>914</v>
      </c>
      <c r="L233" s="6" t="s">
        <v>29</v>
      </c>
      <c r="M233" s="6" t="s">
        <v>152</v>
      </c>
      <c r="N233" s="6" t="s">
        <v>915</v>
      </c>
      <c r="O233" s="8">
        <v>15.060000000000002</v>
      </c>
      <c r="P233" s="9">
        <v>2.4500000000000002</v>
      </c>
    </row>
    <row r="234" spans="1:16" x14ac:dyDescent="0.25">
      <c r="A234" s="6" t="s">
        <v>916</v>
      </c>
      <c r="B234" s="7">
        <v>41362</v>
      </c>
      <c r="C234" s="7">
        <v>41365</v>
      </c>
      <c r="D234" s="15">
        <f>Orders_Data[[#This Row],[Versanddatum]]-Orders_Data[[#This Row],[Bestellung_Datum]]</f>
        <v>3</v>
      </c>
      <c r="E234" s="15" t="str">
        <f>IF(Orders_Data[[#This Row],[Versanddauer]]&gt;4,"Verspätet","Pünktlich")</f>
        <v>Pünktlich</v>
      </c>
      <c r="F234" s="6" t="s">
        <v>645</v>
      </c>
      <c r="G234" s="6" t="s">
        <v>646</v>
      </c>
      <c r="H234" s="6" t="s">
        <v>16</v>
      </c>
      <c r="I234" s="6" t="s">
        <v>917</v>
      </c>
      <c r="J234" s="6" t="s">
        <v>918</v>
      </c>
      <c r="K234" s="6" t="s">
        <v>68</v>
      </c>
      <c r="L234" s="6" t="s">
        <v>20</v>
      </c>
      <c r="M234" s="6" t="s">
        <v>61</v>
      </c>
      <c r="N234" s="6" t="s">
        <v>69</v>
      </c>
      <c r="O234" s="8">
        <v>135.55199999999999</v>
      </c>
      <c r="P234" s="9">
        <v>-15.928000000000001</v>
      </c>
    </row>
    <row r="235" spans="1:16" x14ac:dyDescent="0.25">
      <c r="A235" s="6" t="s">
        <v>919</v>
      </c>
      <c r="B235" s="7">
        <v>41363</v>
      </c>
      <c r="C235" s="7">
        <v>41367</v>
      </c>
      <c r="D235" s="15">
        <f>Orders_Data[[#This Row],[Versanddatum]]-Orders_Data[[#This Row],[Bestellung_Datum]]</f>
        <v>4</v>
      </c>
      <c r="E235" s="15" t="str">
        <f>IF(Orders_Data[[#This Row],[Versanddauer]]&gt;4,"Verspätet","Pünktlich")</f>
        <v>Pünktlich</v>
      </c>
      <c r="F235" s="6" t="s">
        <v>394</v>
      </c>
      <c r="G235" s="6" t="s">
        <v>395</v>
      </c>
      <c r="H235" s="6" t="s">
        <v>43</v>
      </c>
      <c r="I235" s="6" t="s">
        <v>91</v>
      </c>
      <c r="J235" s="6" t="s">
        <v>92</v>
      </c>
      <c r="K235" s="6" t="s">
        <v>920</v>
      </c>
      <c r="L235" s="6" t="s">
        <v>29</v>
      </c>
      <c r="M235" s="6" t="s">
        <v>164</v>
      </c>
      <c r="N235" s="6" t="s">
        <v>921</v>
      </c>
      <c r="O235" s="8">
        <v>5.4720000000000004</v>
      </c>
      <c r="P235" s="9">
        <v>0.128</v>
      </c>
    </row>
    <row r="236" spans="1:16" x14ac:dyDescent="0.25">
      <c r="A236" s="6" t="s">
        <v>919</v>
      </c>
      <c r="B236" s="7">
        <v>41363</v>
      </c>
      <c r="C236" s="7">
        <v>41367</v>
      </c>
      <c r="D236" s="15">
        <f>Orders_Data[[#This Row],[Versanddatum]]-Orders_Data[[#This Row],[Bestellung_Datum]]</f>
        <v>4</v>
      </c>
      <c r="E236" s="15" t="str">
        <f>IF(Orders_Data[[#This Row],[Versanddauer]]&gt;4,"Verspätet","Pünktlich")</f>
        <v>Pünktlich</v>
      </c>
      <c r="F236" s="6" t="s">
        <v>394</v>
      </c>
      <c r="G236" s="6" t="s">
        <v>395</v>
      </c>
      <c r="H236" s="6" t="s">
        <v>43</v>
      </c>
      <c r="I236" s="6" t="s">
        <v>91</v>
      </c>
      <c r="J236" s="6" t="s">
        <v>92</v>
      </c>
      <c r="K236" s="6" t="s">
        <v>922</v>
      </c>
      <c r="L236" s="6" t="s">
        <v>29</v>
      </c>
      <c r="M236" s="6" t="s">
        <v>114</v>
      </c>
      <c r="N236" s="6" t="s">
        <v>923</v>
      </c>
      <c r="O236" s="8">
        <v>5.1239999999999997</v>
      </c>
      <c r="P236" s="9">
        <v>1.1160000000000001</v>
      </c>
    </row>
    <row r="237" spans="1:16" x14ac:dyDescent="0.25">
      <c r="A237" s="6" t="s">
        <v>924</v>
      </c>
      <c r="B237" s="7">
        <v>41364</v>
      </c>
      <c r="C237" s="7">
        <v>41368</v>
      </c>
      <c r="D237" s="15">
        <f>Orders_Data[[#This Row],[Versanddatum]]-Orders_Data[[#This Row],[Bestellung_Datum]]</f>
        <v>4</v>
      </c>
      <c r="E237" s="15" t="str">
        <f>IF(Orders_Data[[#This Row],[Versanddauer]]&gt;4,"Verspätet","Pünktlich")</f>
        <v>Pünktlich</v>
      </c>
      <c r="F237" s="6" t="s">
        <v>925</v>
      </c>
      <c r="G237" s="6" t="s">
        <v>926</v>
      </c>
      <c r="H237" s="6" t="s">
        <v>16</v>
      </c>
      <c r="I237" s="6" t="s">
        <v>189</v>
      </c>
      <c r="J237" s="6" t="s">
        <v>190</v>
      </c>
      <c r="K237" s="6" t="s">
        <v>927</v>
      </c>
      <c r="L237" s="6" t="s">
        <v>29</v>
      </c>
      <c r="M237" s="6" t="s">
        <v>66</v>
      </c>
      <c r="N237" s="6" t="s">
        <v>928</v>
      </c>
      <c r="O237" s="8">
        <v>447.74400000000009</v>
      </c>
      <c r="P237" s="9">
        <v>45.375999999999998</v>
      </c>
    </row>
    <row r="238" spans="1:16" x14ac:dyDescent="0.25">
      <c r="A238" s="6" t="s">
        <v>924</v>
      </c>
      <c r="B238" s="7">
        <v>41364</v>
      </c>
      <c r="C238" s="7">
        <v>41368</v>
      </c>
      <c r="D238" s="15">
        <f>Orders_Data[[#This Row],[Versanddatum]]-Orders_Data[[#This Row],[Bestellung_Datum]]</f>
        <v>4</v>
      </c>
      <c r="E238" s="15" t="str">
        <f>IF(Orders_Data[[#This Row],[Versanddauer]]&gt;4,"Verspätet","Pünktlich")</f>
        <v>Pünktlich</v>
      </c>
      <c r="F238" s="6" t="s">
        <v>925</v>
      </c>
      <c r="G238" s="6" t="s">
        <v>926</v>
      </c>
      <c r="H238" s="6" t="s">
        <v>16</v>
      </c>
      <c r="I238" s="6" t="s">
        <v>189</v>
      </c>
      <c r="J238" s="6" t="s">
        <v>190</v>
      </c>
      <c r="K238" s="6" t="s">
        <v>929</v>
      </c>
      <c r="L238" s="6" t="s">
        <v>29</v>
      </c>
      <c r="M238" s="6" t="s">
        <v>38</v>
      </c>
      <c r="N238" s="6" t="s">
        <v>930</v>
      </c>
      <c r="O238" s="8">
        <v>5.2920000000000007</v>
      </c>
      <c r="P238" s="9">
        <v>1.23</v>
      </c>
    </row>
    <row r="239" spans="1:16" x14ac:dyDescent="0.25">
      <c r="A239" s="6" t="s">
        <v>931</v>
      </c>
      <c r="B239" s="7">
        <v>41367</v>
      </c>
      <c r="C239" s="7">
        <v>41372</v>
      </c>
      <c r="D239" s="15">
        <f>Orders_Data[[#This Row],[Versanddatum]]-Orders_Data[[#This Row],[Bestellung_Datum]]</f>
        <v>5</v>
      </c>
      <c r="E239" s="15" t="str">
        <f>IF(Orders_Data[[#This Row],[Versanddauer]]&gt;4,"Verspätet","Pünktlich")</f>
        <v>Verspätet</v>
      </c>
      <c r="F239" s="6" t="s">
        <v>932</v>
      </c>
      <c r="G239" s="6" t="s">
        <v>933</v>
      </c>
      <c r="H239" s="6" t="s">
        <v>16</v>
      </c>
      <c r="I239" s="6" t="s">
        <v>91</v>
      </c>
      <c r="J239" s="6" t="s">
        <v>934</v>
      </c>
      <c r="K239" s="6" t="s">
        <v>424</v>
      </c>
      <c r="L239" s="6" t="s">
        <v>29</v>
      </c>
      <c r="M239" s="6" t="s">
        <v>30</v>
      </c>
      <c r="N239" s="6" t="s">
        <v>425</v>
      </c>
      <c r="O239" s="8">
        <v>39.120000000000005</v>
      </c>
      <c r="P239" s="9">
        <v>8.68</v>
      </c>
    </row>
    <row r="240" spans="1:16" x14ac:dyDescent="0.25">
      <c r="A240" s="6" t="s">
        <v>931</v>
      </c>
      <c r="B240" s="7">
        <v>41367</v>
      </c>
      <c r="C240" s="7">
        <v>41372</v>
      </c>
      <c r="D240" s="15">
        <f>Orders_Data[[#This Row],[Versanddatum]]-Orders_Data[[#This Row],[Bestellung_Datum]]</f>
        <v>5</v>
      </c>
      <c r="E240" s="15" t="str">
        <f>IF(Orders_Data[[#This Row],[Versanddauer]]&gt;4,"Verspätet","Pünktlich")</f>
        <v>Verspätet</v>
      </c>
      <c r="F240" s="6" t="s">
        <v>932</v>
      </c>
      <c r="G240" s="6" t="s">
        <v>933</v>
      </c>
      <c r="H240" s="6" t="s">
        <v>16</v>
      </c>
      <c r="I240" s="6" t="s">
        <v>91</v>
      </c>
      <c r="J240" s="6" t="s">
        <v>934</v>
      </c>
      <c r="K240" s="6" t="s">
        <v>935</v>
      </c>
      <c r="L240" s="6" t="s">
        <v>29</v>
      </c>
      <c r="M240" s="6" t="s">
        <v>86</v>
      </c>
      <c r="N240" s="6" t="s">
        <v>936</v>
      </c>
      <c r="O240" s="8">
        <v>37.608000000000004</v>
      </c>
      <c r="P240" s="9">
        <v>3.5920000000000001</v>
      </c>
    </row>
    <row r="241" spans="1:16" x14ac:dyDescent="0.25">
      <c r="A241" s="6" t="s">
        <v>931</v>
      </c>
      <c r="B241" s="7">
        <v>41367</v>
      </c>
      <c r="C241" s="7">
        <v>41372</v>
      </c>
      <c r="D241" s="15">
        <f>Orders_Data[[#This Row],[Versanddatum]]-Orders_Data[[#This Row],[Bestellung_Datum]]</f>
        <v>5</v>
      </c>
      <c r="E241" s="15" t="str">
        <f>IF(Orders_Data[[#This Row],[Versanddauer]]&gt;4,"Verspätet","Pünktlich")</f>
        <v>Verspätet</v>
      </c>
      <c r="F241" s="6" t="s">
        <v>932</v>
      </c>
      <c r="G241" s="6" t="s">
        <v>933</v>
      </c>
      <c r="H241" s="6" t="s">
        <v>16</v>
      </c>
      <c r="I241" s="6" t="s">
        <v>91</v>
      </c>
      <c r="J241" s="6" t="s">
        <v>934</v>
      </c>
      <c r="K241" s="6" t="s">
        <v>937</v>
      </c>
      <c r="L241" s="6" t="s">
        <v>20</v>
      </c>
      <c r="M241" s="6" t="s">
        <v>20</v>
      </c>
      <c r="N241" s="6" t="s">
        <v>938</v>
      </c>
      <c r="O241" s="8">
        <v>20.207999999999998</v>
      </c>
      <c r="P241" s="9">
        <v>0.152</v>
      </c>
    </row>
    <row r="242" spans="1:16" x14ac:dyDescent="0.25">
      <c r="A242" s="6" t="s">
        <v>931</v>
      </c>
      <c r="B242" s="7">
        <v>41367</v>
      </c>
      <c r="C242" s="7">
        <v>41372</v>
      </c>
      <c r="D242" s="15">
        <f>Orders_Data[[#This Row],[Versanddatum]]-Orders_Data[[#This Row],[Bestellung_Datum]]</f>
        <v>5</v>
      </c>
      <c r="E242" s="15" t="str">
        <f>IF(Orders_Data[[#This Row],[Versanddauer]]&gt;4,"Verspätet","Pünktlich")</f>
        <v>Verspätet</v>
      </c>
      <c r="F242" s="6" t="s">
        <v>932</v>
      </c>
      <c r="G242" s="6" t="s">
        <v>933</v>
      </c>
      <c r="H242" s="6" t="s">
        <v>16</v>
      </c>
      <c r="I242" s="6" t="s">
        <v>91</v>
      </c>
      <c r="J242" s="6" t="s">
        <v>934</v>
      </c>
      <c r="K242" s="6" t="s">
        <v>939</v>
      </c>
      <c r="L242" s="6" t="s">
        <v>94</v>
      </c>
      <c r="M242" s="6" t="s">
        <v>104</v>
      </c>
      <c r="N242" s="6" t="s">
        <v>940</v>
      </c>
      <c r="O242" s="8">
        <v>26.148000000000003</v>
      </c>
      <c r="P242" s="9">
        <v>4.3819999999999997</v>
      </c>
    </row>
    <row r="243" spans="1:16" x14ac:dyDescent="0.25">
      <c r="A243" s="6" t="s">
        <v>941</v>
      </c>
      <c r="B243" s="7">
        <v>41373</v>
      </c>
      <c r="C243" s="7">
        <v>41373</v>
      </c>
      <c r="D243" s="15">
        <f>Orders_Data[[#This Row],[Versanddatum]]-Orders_Data[[#This Row],[Bestellung_Datum]]</f>
        <v>0</v>
      </c>
      <c r="E243" s="15" t="str">
        <f>IF(Orders_Data[[#This Row],[Versanddauer]]&gt;4,"Verspätet","Pünktlich")</f>
        <v>Pünktlich</v>
      </c>
      <c r="F243" s="6" t="s">
        <v>942</v>
      </c>
      <c r="G243" s="6" t="s">
        <v>943</v>
      </c>
      <c r="H243" s="6" t="s">
        <v>16</v>
      </c>
      <c r="I243" s="6" t="s">
        <v>101</v>
      </c>
      <c r="J243" s="6" t="s">
        <v>102</v>
      </c>
      <c r="K243" s="6" t="s">
        <v>944</v>
      </c>
      <c r="L243" s="6" t="s">
        <v>29</v>
      </c>
      <c r="M243" s="6" t="s">
        <v>53</v>
      </c>
      <c r="N243" s="6" t="s">
        <v>945</v>
      </c>
      <c r="O243" s="8">
        <v>17.808</v>
      </c>
      <c r="P243" s="9">
        <v>3.7120000000000002</v>
      </c>
    </row>
    <row r="244" spans="1:16" x14ac:dyDescent="0.25">
      <c r="A244" s="6" t="s">
        <v>946</v>
      </c>
      <c r="B244" s="7">
        <v>41373</v>
      </c>
      <c r="C244" s="7">
        <v>41379</v>
      </c>
      <c r="D244" s="15">
        <f>Orders_Data[[#This Row],[Versanddatum]]-Orders_Data[[#This Row],[Bestellung_Datum]]</f>
        <v>6</v>
      </c>
      <c r="E244" s="15" t="str">
        <f>IF(Orders_Data[[#This Row],[Versanddauer]]&gt;4,"Verspätet","Pünktlich")</f>
        <v>Verspätet</v>
      </c>
      <c r="F244" s="6" t="s">
        <v>133</v>
      </c>
      <c r="G244" s="6" t="s">
        <v>134</v>
      </c>
      <c r="H244" s="6" t="s">
        <v>100</v>
      </c>
      <c r="I244" s="6" t="s">
        <v>26</v>
      </c>
      <c r="J244" s="6" t="s">
        <v>27</v>
      </c>
      <c r="K244" s="6" t="s">
        <v>947</v>
      </c>
      <c r="L244" s="6" t="s">
        <v>20</v>
      </c>
      <c r="M244" s="6" t="s">
        <v>20</v>
      </c>
      <c r="N244" s="6" t="s">
        <v>948</v>
      </c>
      <c r="O244" s="8">
        <v>44.112000000000002</v>
      </c>
      <c r="P244" s="9">
        <v>3.3279999999999998</v>
      </c>
    </row>
    <row r="245" spans="1:16" x14ac:dyDescent="0.25">
      <c r="A245" s="6" t="s">
        <v>949</v>
      </c>
      <c r="B245" s="7">
        <v>41373</v>
      </c>
      <c r="C245" s="7">
        <v>41377</v>
      </c>
      <c r="D245" s="15">
        <f>Orders_Data[[#This Row],[Versanddatum]]-Orders_Data[[#This Row],[Bestellung_Datum]]</f>
        <v>4</v>
      </c>
      <c r="E245" s="15" t="str">
        <f>IF(Orders_Data[[#This Row],[Versanddauer]]&gt;4,"Verspätet","Pünktlich")</f>
        <v>Pünktlich</v>
      </c>
      <c r="F245" s="6" t="s">
        <v>950</v>
      </c>
      <c r="G245" s="6" t="s">
        <v>951</v>
      </c>
      <c r="H245" s="6" t="s">
        <v>100</v>
      </c>
      <c r="I245" s="6" t="s">
        <v>206</v>
      </c>
      <c r="J245" s="6" t="s">
        <v>207</v>
      </c>
      <c r="K245" s="6" t="s">
        <v>716</v>
      </c>
      <c r="L245" s="6" t="s">
        <v>20</v>
      </c>
      <c r="M245" s="6" t="s">
        <v>61</v>
      </c>
      <c r="N245" s="6" t="s">
        <v>717</v>
      </c>
      <c r="O245" s="8">
        <v>37.92</v>
      </c>
      <c r="P245" s="9">
        <v>5.54</v>
      </c>
    </row>
    <row r="246" spans="1:16" x14ac:dyDescent="0.25">
      <c r="A246" s="6" t="s">
        <v>952</v>
      </c>
      <c r="B246" s="7">
        <v>41374</v>
      </c>
      <c r="C246" s="7">
        <v>41377</v>
      </c>
      <c r="D246" s="15">
        <f>Orders_Data[[#This Row],[Versanddatum]]-Orders_Data[[#This Row],[Bestellung_Datum]]</f>
        <v>3</v>
      </c>
      <c r="E246" s="15" t="str">
        <f>IF(Orders_Data[[#This Row],[Versanddauer]]&gt;4,"Verspätet","Pünktlich")</f>
        <v>Pünktlich</v>
      </c>
      <c r="F246" s="6" t="s">
        <v>953</v>
      </c>
      <c r="G246" s="6" t="s">
        <v>954</v>
      </c>
      <c r="H246" s="6" t="s">
        <v>100</v>
      </c>
      <c r="I246" s="6" t="s">
        <v>189</v>
      </c>
      <c r="J246" s="6" t="s">
        <v>190</v>
      </c>
      <c r="K246" s="6" t="s">
        <v>955</v>
      </c>
      <c r="L246" s="6" t="s">
        <v>20</v>
      </c>
      <c r="M246" s="6" t="s">
        <v>61</v>
      </c>
      <c r="N246" s="6" t="s">
        <v>956</v>
      </c>
      <c r="O246" s="8">
        <v>49.848000000000006</v>
      </c>
      <c r="P246" s="9">
        <v>-7.4119999999999999</v>
      </c>
    </row>
    <row r="247" spans="1:16" x14ac:dyDescent="0.25">
      <c r="A247" s="6" t="s">
        <v>952</v>
      </c>
      <c r="B247" s="7">
        <v>41374</v>
      </c>
      <c r="C247" s="7">
        <v>41377</v>
      </c>
      <c r="D247" s="15">
        <f>Orders_Data[[#This Row],[Versanddatum]]-Orders_Data[[#This Row],[Bestellung_Datum]]</f>
        <v>3</v>
      </c>
      <c r="E247" s="15" t="str">
        <f>IF(Orders_Data[[#This Row],[Versanddauer]]&gt;4,"Verspätet","Pünktlich")</f>
        <v>Pünktlich</v>
      </c>
      <c r="F247" s="6" t="s">
        <v>953</v>
      </c>
      <c r="G247" s="6" t="s">
        <v>954</v>
      </c>
      <c r="H247" s="6" t="s">
        <v>100</v>
      </c>
      <c r="I247" s="6" t="s">
        <v>189</v>
      </c>
      <c r="J247" s="6" t="s">
        <v>190</v>
      </c>
      <c r="K247" s="6" t="s">
        <v>957</v>
      </c>
      <c r="L247" s="6" t="s">
        <v>29</v>
      </c>
      <c r="M247" s="6" t="s">
        <v>35</v>
      </c>
      <c r="N247" s="6" t="s">
        <v>958</v>
      </c>
      <c r="O247" s="8">
        <v>9.2039999999999988</v>
      </c>
      <c r="P247" s="9">
        <v>1.766</v>
      </c>
    </row>
    <row r="248" spans="1:16" x14ac:dyDescent="0.25">
      <c r="A248" s="6" t="s">
        <v>952</v>
      </c>
      <c r="B248" s="7">
        <v>41374</v>
      </c>
      <c r="C248" s="7">
        <v>41377</v>
      </c>
      <c r="D248" s="15">
        <f>Orders_Data[[#This Row],[Versanddatum]]-Orders_Data[[#This Row],[Bestellung_Datum]]</f>
        <v>3</v>
      </c>
      <c r="E248" s="15" t="str">
        <f>IF(Orders_Data[[#This Row],[Versanddauer]]&gt;4,"Verspätet","Pünktlich")</f>
        <v>Pünktlich</v>
      </c>
      <c r="F248" s="6" t="s">
        <v>953</v>
      </c>
      <c r="G248" s="6" t="s">
        <v>954</v>
      </c>
      <c r="H248" s="6" t="s">
        <v>100</v>
      </c>
      <c r="I248" s="6" t="s">
        <v>189</v>
      </c>
      <c r="J248" s="6" t="s">
        <v>190</v>
      </c>
      <c r="K248" s="6" t="s">
        <v>959</v>
      </c>
      <c r="L248" s="6" t="s">
        <v>29</v>
      </c>
      <c r="M248" s="6" t="s">
        <v>53</v>
      </c>
      <c r="N248" s="6" t="s">
        <v>960</v>
      </c>
      <c r="O248" s="8">
        <v>4.4160000000000004</v>
      </c>
      <c r="P248" s="9">
        <v>-1.974</v>
      </c>
    </row>
    <row r="249" spans="1:16" x14ac:dyDescent="0.25">
      <c r="A249" s="6" t="s">
        <v>961</v>
      </c>
      <c r="B249" s="7">
        <v>41383</v>
      </c>
      <c r="C249" s="7">
        <v>41388</v>
      </c>
      <c r="D249" s="15">
        <f>Orders_Data[[#This Row],[Versanddatum]]-Orders_Data[[#This Row],[Bestellung_Datum]]</f>
        <v>5</v>
      </c>
      <c r="E249" s="15" t="str">
        <f>IF(Orders_Data[[#This Row],[Versanddauer]]&gt;4,"Verspätet","Pünktlich")</f>
        <v>Verspätet</v>
      </c>
      <c r="F249" s="6" t="s">
        <v>962</v>
      </c>
      <c r="G249" s="6" t="s">
        <v>963</v>
      </c>
      <c r="H249" s="6" t="s">
        <v>16</v>
      </c>
      <c r="I249" s="6" t="s">
        <v>489</v>
      </c>
      <c r="J249" s="6" t="s">
        <v>490</v>
      </c>
      <c r="K249" s="6" t="s">
        <v>964</v>
      </c>
      <c r="L249" s="6" t="s">
        <v>94</v>
      </c>
      <c r="M249" s="6" t="s">
        <v>95</v>
      </c>
      <c r="N249" s="6" t="s">
        <v>965</v>
      </c>
      <c r="O249" s="8">
        <v>125.64000000000001</v>
      </c>
      <c r="P249" s="9">
        <v>16.55</v>
      </c>
    </row>
    <row r="250" spans="1:16" x14ac:dyDescent="0.25">
      <c r="A250" s="6" t="s">
        <v>961</v>
      </c>
      <c r="B250" s="7">
        <v>41383</v>
      </c>
      <c r="C250" s="7">
        <v>41388</v>
      </c>
      <c r="D250" s="15">
        <f>Orders_Data[[#This Row],[Versanddatum]]-Orders_Data[[#This Row],[Bestellung_Datum]]</f>
        <v>5</v>
      </c>
      <c r="E250" s="15" t="str">
        <f>IF(Orders_Data[[#This Row],[Versanddauer]]&gt;4,"Verspätet","Pünktlich")</f>
        <v>Verspätet</v>
      </c>
      <c r="F250" s="6" t="s">
        <v>962</v>
      </c>
      <c r="G250" s="6" t="s">
        <v>963</v>
      </c>
      <c r="H250" s="6" t="s">
        <v>16</v>
      </c>
      <c r="I250" s="6" t="s">
        <v>489</v>
      </c>
      <c r="J250" s="6" t="s">
        <v>490</v>
      </c>
      <c r="K250" s="6" t="s">
        <v>345</v>
      </c>
      <c r="L250" s="6" t="s">
        <v>29</v>
      </c>
      <c r="M250" s="6" t="s">
        <v>38</v>
      </c>
      <c r="N250" s="6" t="s">
        <v>346</v>
      </c>
      <c r="O250" s="8">
        <v>11.603999999999999</v>
      </c>
      <c r="P250" s="9">
        <v>3.65</v>
      </c>
    </row>
    <row r="251" spans="1:16" x14ac:dyDescent="0.25">
      <c r="A251" s="6" t="s">
        <v>966</v>
      </c>
      <c r="B251" s="7">
        <v>41398</v>
      </c>
      <c r="C251" s="7">
        <v>41403</v>
      </c>
      <c r="D251" s="15">
        <f>Orders_Data[[#This Row],[Versanddatum]]-Orders_Data[[#This Row],[Bestellung_Datum]]</f>
        <v>5</v>
      </c>
      <c r="E251" s="15" t="str">
        <f>IF(Orders_Data[[#This Row],[Versanddauer]]&gt;4,"Verspätet","Pünktlich")</f>
        <v>Verspätet</v>
      </c>
      <c r="F251" s="6" t="s">
        <v>967</v>
      </c>
      <c r="G251" s="6" t="s">
        <v>968</v>
      </c>
      <c r="H251" s="6" t="s">
        <v>16</v>
      </c>
      <c r="I251" s="6" t="s">
        <v>969</v>
      </c>
      <c r="J251" s="6" t="s">
        <v>970</v>
      </c>
      <c r="K251" s="6" t="s">
        <v>971</v>
      </c>
      <c r="L251" s="6" t="s">
        <v>29</v>
      </c>
      <c r="M251" s="6" t="s">
        <v>86</v>
      </c>
      <c r="N251" s="6" t="s">
        <v>972</v>
      </c>
      <c r="O251" s="8">
        <v>42</v>
      </c>
      <c r="P251" s="9">
        <v>8.44</v>
      </c>
    </row>
    <row r="252" spans="1:16" x14ac:dyDescent="0.25">
      <c r="A252" s="6" t="s">
        <v>973</v>
      </c>
      <c r="B252" s="7">
        <v>41401</v>
      </c>
      <c r="C252" s="7">
        <v>41408</v>
      </c>
      <c r="D252" s="15">
        <f>Orders_Data[[#This Row],[Versanddatum]]-Orders_Data[[#This Row],[Bestellung_Datum]]</f>
        <v>7</v>
      </c>
      <c r="E252" s="15" t="str">
        <f>IF(Orders_Data[[#This Row],[Versanddauer]]&gt;4,"Verspätet","Pünktlich")</f>
        <v>Verspätet</v>
      </c>
      <c r="F252" s="6" t="s">
        <v>974</v>
      </c>
      <c r="G252" s="6" t="s">
        <v>975</v>
      </c>
      <c r="H252" s="6" t="s">
        <v>16</v>
      </c>
      <c r="I252" s="6" t="s">
        <v>189</v>
      </c>
      <c r="J252" s="6" t="s">
        <v>190</v>
      </c>
      <c r="K252" s="6" t="s">
        <v>976</v>
      </c>
      <c r="L252" s="6" t="s">
        <v>20</v>
      </c>
      <c r="M252" s="6" t="s">
        <v>20</v>
      </c>
      <c r="N252" s="6" t="s">
        <v>977</v>
      </c>
      <c r="O252" s="8">
        <v>20.700000000000003</v>
      </c>
      <c r="P252" s="9">
        <v>3.03</v>
      </c>
    </row>
    <row r="253" spans="1:16" x14ac:dyDescent="0.25">
      <c r="A253" s="6" t="s">
        <v>973</v>
      </c>
      <c r="B253" s="7">
        <v>41401</v>
      </c>
      <c r="C253" s="7">
        <v>41408</v>
      </c>
      <c r="D253" s="15">
        <f>Orders_Data[[#This Row],[Versanddatum]]-Orders_Data[[#This Row],[Bestellung_Datum]]</f>
        <v>7</v>
      </c>
      <c r="E253" s="15" t="str">
        <f>IF(Orders_Data[[#This Row],[Versanddauer]]&gt;4,"Verspätet","Pünktlich")</f>
        <v>Verspätet</v>
      </c>
      <c r="F253" s="6" t="s">
        <v>974</v>
      </c>
      <c r="G253" s="6" t="s">
        <v>975</v>
      </c>
      <c r="H253" s="6" t="s">
        <v>16</v>
      </c>
      <c r="I253" s="6" t="s">
        <v>189</v>
      </c>
      <c r="J253" s="6" t="s">
        <v>190</v>
      </c>
      <c r="K253" s="6" t="s">
        <v>978</v>
      </c>
      <c r="L253" s="6" t="s">
        <v>29</v>
      </c>
      <c r="M253" s="6" t="s">
        <v>53</v>
      </c>
      <c r="N253" s="6" t="s">
        <v>979</v>
      </c>
      <c r="O253" s="8">
        <v>3.5160000000000005</v>
      </c>
      <c r="P253" s="9">
        <v>1.01</v>
      </c>
    </row>
    <row r="254" spans="1:16" x14ac:dyDescent="0.25">
      <c r="A254" s="6" t="s">
        <v>980</v>
      </c>
      <c r="B254" s="7">
        <v>41403</v>
      </c>
      <c r="C254" s="7">
        <v>41406</v>
      </c>
      <c r="D254" s="15">
        <f>Orders_Data[[#This Row],[Versanddatum]]-Orders_Data[[#This Row],[Bestellung_Datum]]</f>
        <v>3</v>
      </c>
      <c r="E254" s="15" t="str">
        <f>IF(Orders_Data[[#This Row],[Versanddauer]]&gt;4,"Verspätet","Pünktlich")</f>
        <v>Pünktlich</v>
      </c>
      <c r="F254" s="6" t="s">
        <v>981</v>
      </c>
      <c r="G254" s="6" t="s">
        <v>982</v>
      </c>
      <c r="H254" s="6" t="s">
        <v>100</v>
      </c>
      <c r="I254" s="6" t="s">
        <v>101</v>
      </c>
      <c r="J254" s="6" t="s">
        <v>141</v>
      </c>
      <c r="K254" s="6" t="s">
        <v>983</v>
      </c>
      <c r="L254" s="6" t="s">
        <v>20</v>
      </c>
      <c r="M254" s="6" t="s">
        <v>21</v>
      </c>
      <c r="N254" s="6" t="s">
        <v>984</v>
      </c>
      <c r="O254" s="8">
        <v>291.79200000000003</v>
      </c>
      <c r="P254" s="9">
        <v>-19.968</v>
      </c>
    </row>
    <row r="255" spans="1:16" x14ac:dyDescent="0.25">
      <c r="A255" s="6" t="s">
        <v>985</v>
      </c>
      <c r="B255" s="7">
        <v>41409</v>
      </c>
      <c r="C255" s="7">
        <v>41415</v>
      </c>
      <c r="D255" s="15">
        <f>Orders_Data[[#This Row],[Versanddatum]]-Orders_Data[[#This Row],[Bestellung_Datum]]</f>
        <v>6</v>
      </c>
      <c r="E255" s="15" t="str">
        <f>IF(Orders_Data[[#This Row],[Versanddauer]]&gt;4,"Verspätet","Pünktlich")</f>
        <v>Verspätet</v>
      </c>
      <c r="F255" s="6" t="s">
        <v>986</v>
      </c>
      <c r="G255" s="6" t="s">
        <v>987</v>
      </c>
      <c r="H255" s="6" t="s">
        <v>16</v>
      </c>
      <c r="I255" s="6" t="s">
        <v>988</v>
      </c>
      <c r="J255" s="6" t="s">
        <v>989</v>
      </c>
      <c r="K255" s="6" t="s">
        <v>990</v>
      </c>
      <c r="L255" s="6" t="s">
        <v>29</v>
      </c>
      <c r="M255" s="6" t="s">
        <v>164</v>
      </c>
      <c r="N255" s="6" t="s">
        <v>991</v>
      </c>
      <c r="O255" s="8">
        <v>48.000000000000007</v>
      </c>
      <c r="P255" s="9">
        <v>7.2</v>
      </c>
    </row>
    <row r="256" spans="1:16" x14ac:dyDescent="0.25">
      <c r="A256" s="6" t="s">
        <v>985</v>
      </c>
      <c r="B256" s="7">
        <v>41409</v>
      </c>
      <c r="C256" s="7">
        <v>41415</v>
      </c>
      <c r="D256" s="15">
        <f>Orders_Data[[#This Row],[Versanddatum]]-Orders_Data[[#This Row],[Bestellung_Datum]]</f>
        <v>6</v>
      </c>
      <c r="E256" s="15" t="str">
        <f>IF(Orders_Data[[#This Row],[Versanddauer]]&gt;4,"Verspätet","Pünktlich")</f>
        <v>Verspätet</v>
      </c>
      <c r="F256" s="6" t="s">
        <v>986</v>
      </c>
      <c r="G256" s="6" t="s">
        <v>987</v>
      </c>
      <c r="H256" s="6" t="s">
        <v>16</v>
      </c>
      <c r="I256" s="6" t="s">
        <v>988</v>
      </c>
      <c r="J256" s="6" t="s">
        <v>989</v>
      </c>
      <c r="K256" s="6" t="s">
        <v>992</v>
      </c>
      <c r="L256" s="6" t="s">
        <v>29</v>
      </c>
      <c r="M256" s="6" t="s">
        <v>30</v>
      </c>
      <c r="N256" s="6" t="s">
        <v>993</v>
      </c>
      <c r="O256" s="8">
        <v>43.367999999999995</v>
      </c>
      <c r="P256" s="9">
        <v>2.3119999999999998</v>
      </c>
    </row>
    <row r="257" spans="1:16" x14ac:dyDescent="0.25">
      <c r="A257" s="6" t="s">
        <v>985</v>
      </c>
      <c r="B257" s="7">
        <v>41409</v>
      </c>
      <c r="C257" s="7">
        <v>41415</v>
      </c>
      <c r="D257" s="15">
        <f>Orders_Data[[#This Row],[Versanddatum]]-Orders_Data[[#This Row],[Bestellung_Datum]]</f>
        <v>6</v>
      </c>
      <c r="E257" s="15" t="str">
        <f>IF(Orders_Data[[#This Row],[Versanddauer]]&gt;4,"Verspätet","Pünktlich")</f>
        <v>Verspätet</v>
      </c>
      <c r="F257" s="6" t="s">
        <v>986</v>
      </c>
      <c r="G257" s="6" t="s">
        <v>987</v>
      </c>
      <c r="H257" s="6" t="s">
        <v>16</v>
      </c>
      <c r="I257" s="6" t="s">
        <v>988</v>
      </c>
      <c r="J257" s="6" t="s">
        <v>989</v>
      </c>
      <c r="K257" s="6" t="s">
        <v>994</v>
      </c>
      <c r="L257" s="6" t="s">
        <v>29</v>
      </c>
      <c r="M257" s="6" t="s">
        <v>164</v>
      </c>
      <c r="N257" s="6" t="s">
        <v>995</v>
      </c>
      <c r="O257" s="8">
        <v>19.320000000000004</v>
      </c>
      <c r="P257" s="9">
        <v>5.43</v>
      </c>
    </row>
    <row r="258" spans="1:16" x14ac:dyDescent="0.25">
      <c r="A258" s="6" t="s">
        <v>996</v>
      </c>
      <c r="B258" s="7">
        <v>41417</v>
      </c>
      <c r="C258" s="7">
        <v>41420</v>
      </c>
      <c r="D258" s="15">
        <f>Orders_Data[[#This Row],[Versanddatum]]-Orders_Data[[#This Row],[Bestellung_Datum]]</f>
        <v>3</v>
      </c>
      <c r="E258" s="15" t="str">
        <f>IF(Orders_Data[[#This Row],[Versanddauer]]&gt;4,"Verspätet","Pünktlich")</f>
        <v>Pünktlich</v>
      </c>
      <c r="F258" s="6" t="s">
        <v>997</v>
      </c>
      <c r="G258" s="6" t="s">
        <v>998</v>
      </c>
      <c r="H258" s="6" t="s">
        <v>16</v>
      </c>
      <c r="I258" s="6" t="s">
        <v>58</v>
      </c>
      <c r="J258" s="6" t="s">
        <v>839</v>
      </c>
      <c r="K258" s="6" t="s">
        <v>999</v>
      </c>
      <c r="L258" s="6" t="s">
        <v>94</v>
      </c>
      <c r="M258" s="6" t="s">
        <v>104</v>
      </c>
      <c r="N258" s="6" t="s">
        <v>1000</v>
      </c>
      <c r="O258" s="8">
        <v>934.24800000000005</v>
      </c>
      <c r="P258" s="9">
        <v>133.65199999999999</v>
      </c>
    </row>
    <row r="259" spans="1:16" x14ac:dyDescent="0.25">
      <c r="A259" s="6" t="s">
        <v>996</v>
      </c>
      <c r="B259" s="7">
        <v>41417</v>
      </c>
      <c r="C259" s="7">
        <v>41420</v>
      </c>
      <c r="D259" s="15">
        <f>Orders_Data[[#This Row],[Versanddatum]]-Orders_Data[[#This Row],[Bestellung_Datum]]</f>
        <v>3</v>
      </c>
      <c r="E259" s="15" t="str">
        <f>IF(Orders_Data[[#This Row],[Versanddauer]]&gt;4,"Verspätet","Pünktlich")</f>
        <v>Pünktlich</v>
      </c>
      <c r="F259" s="6" t="s">
        <v>997</v>
      </c>
      <c r="G259" s="6" t="s">
        <v>998</v>
      </c>
      <c r="H259" s="6" t="s">
        <v>16</v>
      </c>
      <c r="I259" s="6" t="s">
        <v>58</v>
      </c>
      <c r="J259" s="6" t="s">
        <v>82</v>
      </c>
      <c r="K259" s="6" t="s">
        <v>1001</v>
      </c>
      <c r="L259" s="6" t="s">
        <v>29</v>
      </c>
      <c r="M259" s="6" t="s">
        <v>35</v>
      </c>
      <c r="N259" s="6" t="s">
        <v>1002</v>
      </c>
      <c r="O259" s="8">
        <v>63.120000000000005</v>
      </c>
      <c r="P259" s="9">
        <v>5.32</v>
      </c>
    </row>
    <row r="260" spans="1:16" x14ac:dyDescent="0.25">
      <c r="A260" s="6" t="s">
        <v>996</v>
      </c>
      <c r="B260" s="7">
        <v>41417</v>
      </c>
      <c r="C260" s="7">
        <v>41420</v>
      </c>
      <c r="D260" s="15">
        <f>Orders_Data[[#This Row],[Versanddatum]]-Orders_Data[[#This Row],[Bestellung_Datum]]</f>
        <v>3</v>
      </c>
      <c r="E260" s="15" t="str">
        <f>IF(Orders_Data[[#This Row],[Versanddauer]]&gt;4,"Verspätet","Pünktlich")</f>
        <v>Pünktlich</v>
      </c>
      <c r="F260" s="6" t="s">
        <v>997</v>
      </c>
      <c r="G260" s="6" t="s">
        <v>998</v>
      </c>
      <c r="H260" s="6" t="s">
        <v>16</v>
      </c>
      <c r="I260" s="6" t="s">
        <v>58</v>
      </c>
      <c r="J260" s="6" t="s">
        <v>82</v>
      </c>
      <c r="K260" s="6" t="s">
        <v>1003</v>
      </c>
      <c r="L260" s="6" t="s">
        <v>29</v>
      </c>
      <c r="M260" s="6" t="s">
        <v>35</v>
      </c>
      <c r="N260" s="6" t="s">
        <v>1004</v>
      </c>
      <c r="O260" s="8">
        <v>19.704000000000004</v>
      </c>
      <c r="P260" s="9">
        <v>4.6360000000000001</v>
      </c>
    </row>
    <row r="261" spans="1:16" x14ac:dyDescent="0.25">
      <c r="A261" s="6" t="s">
        <v>1005</v>
      </c>
      <c r="B261" s="7">
        <v>41418</v>
      </c>
      <c r="C261" s="7">
        <v>41423</v>
      </c>
      <c r="D261" s="15">
        <f>Orders_Data[[#This Row],[Versanddatum]]-Orders_Data[[#This Row],[Bestellung_Datum]]</f>
        <v>5</v>
      </c>
      <c r="E261" s="15" t="str">
        <f>IF(Orders_Data[[#This Row],[Versanddauer]]&gt;4,"Verspätet","Pünktlich")</f>
        <v>Verspätet</v>
      </c>
      <c r="F261" s="6" t="s">
        <v>1006</v>
      </c>
      <c r="G261" s="6" t="s">
        <v>1007</v>
      </c>
      <c r="H261" s="6" t="s">
        <v>43</v>
      </c>
      <c r="I261" s="6" t="s">
        <v>714</v>
      </c>
      <c r="J261" s="6" t="s">
        <v>715</v>
      </c>
      <c r="K261" s="6" t="s">
        <v>1008</v>
      </c>
      <c r="L261" s="6" t="s">
        <v>29</v>
      </c>
      <c r="M261" s="6" t="s">
        <v>35</v>
      </c>
      <c r="N261" s="6" t="s">
        <v>1009</v>
      </c>
      <c r="O261" s="8">
        <v>13.956000000000001</v>
      </c>
      <c r="P261" s="9">
        <v>2.984</v>
      </c>
    </row>
    <row r="262" spans="1:16" x14ac:dyDescent="0.25">
      <c r="A262" s="6" t="s">
        <v>1010</v>
      </c>
      <c r="B262" s="7">
        <v>41420</v>
      </c>
      <c r="C262" s="7">
        <v>41422</v>
      </c>
      <c r="D262" s="15">
        <f>Orders_Data[[#This Row],[Versanddatum]]-Orders_Data[[#This Row],[Bestellung_Datum]]</f>
        <v>2</v>
      </c>
      <c r="E262" s="15" t="str">
        <f>IF(Orders_Data[[#This Row],[Versanddauer]]&gt;4,"Verspätet","Pünktlich")</f>
        <v>Pünktlich</v>
      </c>
      <c r="F262" s="6" t="s">
        <v>1011</v>
      </c>
      <c r="G262" s="6" t="s">
        <v>1012</v>
      </c>
      <c r="H262" s="6" t="s">
        <v>43</v>
      </c>
      <c r="I262" s="6" t="s">
        <v>128</v>
      </c>
      <c r="J262" s="6" t="s">
        <v>129</v>
      </c>
      <c r="K262" s="6" t="s">
        <v>1013</v>
      </c>
      <c r="L262" s="6" t="s">
        <v>94</v>
      </c>
      <c r="M262" s="6" t="s">
        <v>104</v>
      </c>
      <c r="N262" s="6" t="s">
        <v>1014</v>
      </c>
      <c r="O262" s="8">
        <v>128.88000000000002</v>
      </c>
      <c r="P262" s="9">
        <v>6.32</v>
      </c>
    </row>
    <row r="263" spans="1:16" x14ac:dyDescent="0.25">
      <c r="A263" s="6" t="s">
        <v>1015</v>
      </c>
      <c r="B263" s="7">
        <v>41426</v>
      </c>
      <c r="C263" s="7">
        <v>41430</v>
      </c>
      <c r="D263" s="15">
        <f>Orders_Data[[#This Row],[Versanddatum]]-Orders_Data[[#This Row],[Bestellung_Datum]]</f>
        <v>4</v>
      </c>
      <c r="E263" s="15" t="str">
        <f>IF(Orders_Data[[#This Row],[Versanddauer]]&gt;4,"Verspätet","Pünktlich")</f>
        <v>Pünktlich</v>
      </c>
      <c r="F263" s="6" t="s">
        <v>1016</v>
      </c>
      <c r="G263" s="6" t="s">
        <v>1017</v>
      </c>
      <c r="H263" s="6" t="s">
        <v>43</v>
      </c>
      <c r="I263" s="6" t="s">
        <v>189</v>
      </c>
      <c r="J263" s="6" t="s">
        <v>1018</v>
      </c>
      <c r="K263" s="6" t="s">
        <v>1019</v>
      </c>
      <c r="L263" s="6" t="s">
        <v>29</v>
      </c>
      <c r="M263" s="6" t="s">
        <v>66</v>
      </c>
      <c r="N263" s="6" t="s">
        <v>1020</v>
      </c>
      <c r="O263" s="8">
        <v>433.87200000000007</v>
      </c>
      <c r="P263" s="9">
        <v>162.708</v>
      </c>
    </row>
    <row r="264" spans="1:16" x14ac:dyDescent="0.25">
      <c r="A264" s="6" t="s">
        <v>1015</v>
      </c>
      <c r="B264" s="7">
        <v>41426</v>
      </c>
      <c r="C264" s="7">
        <v>41430</v>
      </c>
      <c r="D264" s="15">
        <f>Orders_Data[[#This Row],[Versanddatum]]-Orders_Data[[#This Row],[Bestellung_Datum]]</f>
        <v>4</v>
      </c>
      <c r="E264" s="15" t="str">
        <f>IF(Orders_Data[[#This Row],[Versanddauer]]&gt;4,"Verspätet","Pünktlich")</f>
        <v>Pünktlich</v>
      </c>
      <c r="F264" s="6" t="s">
        <v>1016</v>
      </c>
      <c r="G264" s="6" t="s">
        <v>1017</v>
      </c>
      <c r="H264" s="6" t="s">
        <v>43</v>
      </c>
      <c r="I264" s="6" t="s">
        <v>189</v>
      </c>
      <c r="J264" s="6" t="s">
        <v>1018</v>
      </c>
      <c r="K264" s="6" t="s">
        <v>1021</v>
      </c>
      <c r="L264" s="6" t="s">
        <v>20</v>
      </c>
      <c r="M264" s="6" t="s">
        <v>21</v>
      </c>
      <c r="N264" s="6" t="s">
        <v>1022</v>
      </c>
      <c r="O264" s="8">
        <v>220.48</v>
      </c>
      <c r="P264" s="9" t="s">
        <v>1023</v>
      </c>
    </row>
    <row r="265" spans="1:16" x14ac:dyDescent="0.25">
      <c r="A265" s="6" t="s">
        <v>1015</v>
      </c>
      <c r="B265" s="7">
        <v>41426</v>
      </c>
      <c r="C265" s="7">
        <v>41430</v>
      </c>
      <c r="D265" s="15">
        <f>Orders_Data[[#This Row],[Versanddatum]]-Orders_Data[[#This Row],[Bestellung_Datum]]</f>
        <v>4</v>
      </c>
      <c r="E265" s="15" t="str">
        <f>IF(Orders_Data[[#This Row],[Versanddauer]]&gt;4,"Verspätet","Pünktlich")</f>
        <v>Pünktlich</v>
      </c>
      <c r="F265" s="6" t="s">
        <v>1016</v>
      </c>
      <c r="G265" s="6" t="s">
        <v>1017</v>
      </c>
      <c r="H265" s="6" t="s">
        <v>43</v>
      </c>
      <c r="I265" s="6" t="s">
        <v>189</v>
      </c>
      <c r="J265" s="6" t="s">
        <v>1018</v>
      </c>
      <c r="K265" s="6" t="s">
        <v>610</v>
      </c>
      <c r="L265" s="6" t="s">
        <v>29</v>
      </c>
      <c r="M265" s="6" t="s">
        <v>38</v>
      </c>
      <c r="N265" s="6" t="s">
        <v>611</v>
      </c>
      <c r="O265" s="8">
        <v>37.535999999999994</v>
      </c>
      <c r="P265" s="9">
        <v>4.5039999999999996</v>
      </c>
    </row>
    <row r="266" spans="1:16" x14ac:dyDescent="0.25">
      <c r="A266" s="6" t="s">
        <v>1015</v>
      </c>
      <c r="B266" s="7">
        <v>41426</v>
      </c>
      <c r="C266" s="7">
        <v>41430</v>
      </c>
      <c r="D266" s="15">
        <f>Orders_Data[[#This Row],[Versanddatum]]-Orders_Data[[#This Row],[Bestellung_Datum]]</f>
        <v>4</v>
      </c>
      <c r="E266" s="15" t="str">
        <f>IF(Orders_Data[[#This Row],[Versanddauer]]&gt;4,"Verspätet","Pünktlich")</f>
        <v>Pünktlich</v>
      </c>
      <c r="F266" s="6" t="s">
        <v>1016</v>
      </c>
      <c r="G266" s="6" t="s">
        <v>1017</v>
      </c>
      <c r="H266" s="6" t="s">
        <v>43</v>
      </c>
      <c r="I266" s="6" t="s">
        <v>189</v>
      </c>
      <c r="J266" s="6" t="s">
        <v>1018</v>
      </c>
      <c r="K266" s="6" t="s">
        <v>1024</v>
      </c>
      <c r="L266" s="6" t="s">
        <v>20</v>
      </c>
      <c r="M266" s="6" t="s">
        <v>61</v>
      </c>
      <c r="N266" s="6" t="s">
        <v>1025</v>
      </c>
      <c r="O266" s="8">
        <v>38.112000000000002</v>
      </c>
      <c r="P266" s="9">
        <v>6.2279999999999998</v>
      </c>
    </row>
    <row r="267" spans="1:16" x14ac:dyDescent="0.25">
      <c r="A267" s="6" t="s">
        <v>1015</v>
      </c>
      <c r="B267" s="7">
        <v>41426</v>
      </c>
      <c r="C267" s="7">
        <v>41430</v>
      </c>
      <c r="D267" s="15">
        <f>Orders_Data[[#This Row],[Versanddatum]]-Orders_Data[[#This Row],[Bestellung_Datum]]</f>
        <v>4</v>
      </c>
      <c r="E267" s="15" t="str">
        <f>IF(Orders_Data[[#This Row],[Versanddauer]]&gt;4,"Verspätet","Pünktlich")</f>
        <v>Pünktlich</v>
      </c>
      <c r="F267" s="6" t="s">
        <v>1016</v>
      </c>
      <c r="G267" s="6" t="s">
        <v>1017</v>
      </c>
      <c r="H267" s="6" t="s">
        <v>43</v>
      </c>
      <c r="I267" s="6" t="s">
        <v>189</v>
      </c>
      <c r="J267" s="6" t="s">
        <v>1018</v>
      </c>
      <c r="K267" s="6" t="s">
        <v>1026</v>
      </c>
      <c r="L267" s="6" t="s">
        <v>29</v>
      </c>
      <c r="M267" s="6" t="s">
        <v>30</v>
      </c>
      <c r="N267" s="6" t="s">
        <v>1027</v>
      </c>
      <c r="O267" s="8">
        <v>19.38</v>
      </c>
      <c r="P267" s="9">
        <v>4.45</v>
      </c>
    </row>
    <row r="268" spans="1:16" x14ac:dyDescent="0.25">
      <c r="A268" s="6" t="s">
        <v>1028</v>
      </c>
      <c r="B268" s="7">
        <v>41426</v>
      </c>
      <c r="C268" s="7">
        <v>41432</v>
      </c>
      <c r="D268" s="15">
        <f>Orders_Data[[#This Row],[Versanddatum]]-Orders_Data[[#This Row],[Bestellung_Datum]]</f>
        <v>6</v>
      </c>
      <c r="E268" s="15" t="str">
        <f>IF(Orders_Data[[#This Row],[Versanddauer]]&gt;4,"Verspätet","Pünktlich")</f>
        <v>Verspätet</v>
      </c>
      <c r="F268" s="6" t="s">
        <v>1029</v>
      </c>
      <c r="G268" s="6" t="s">
        <v>1030</v>
      </c>
      <c r="H268" s="6" t="s">
        <v>16</v>
      </c>
      <c r="I268" s="6" t="s">
        <v>58</v>
      </c>
      <c r="J268" s="6" t="s">
        <v>82</v>
      </c>
      <c r="K268" s="6" t="s">
        <v>1031</v>
      </c>
      <c r="L268" s="6" t="s">
        <v>29</v>
      </c>
      <c r="M268" s="6" t="s">
        <v>152</v>
      </c>
      <c r="N268" s="6" t="s">
        <v>1032</v>
      </c>
      <c r="O268" s="8">
        <v>37.536000000000001</v>
      </c>
      <c r="P268" s="9">
        <v>5.6639999999999997</v>
      </c>
    </row>
    <row r="269" spans="1:16" x14ac:dyDescent="0.25">
      <c r="A269" s="6" t="s">
        <v>1033</v>
      </c>
      <c r="B269" s="7">
        <v>41429</v>
      </c>
      <c r="C269" s="7">
        <v>41435</v>
      </c>
      <c r="D269" s="15">
        <f>Orders_Data[[#This Row],[Versanddatum]]-Orders_Data[[#This Row],[Bestellung_Datum]]</f>
        <v>6</v>
      </c>
      <c r="E269" s="15" t="str">
        <f>IF(Orders_Data[[#This Row],[Versanddauer]]&gt;4,"Verspätet","Pünktlich")</f>
        <v>Verspätet</v>
      </c>
      <c r="F269" s="6" t="s">
        <v>1034</v>
      </c>
      <c r="G269" s="6" t="s">
        <v>1035</v>
      </c>
      <c r="H269" s="6" t="s">
        <v>16</v>
      </c>
      <c r="I269" s="6" t="s">
        <v>1036</v>
      </c>
      <c r="J269" s="6" t="s">
        <v>51</v>
      </c>
      <c r="K269" s="6" t="s">
        <v>265</v>
      </c>
      <c r="L269" s="6" t="s">
        <v>29</v>
      </c>
      <c r="M269" s="6" t="s">
        <v>30</v>
      </c>
      <c r="N269" s="6" t="s">
        <v>266</v>
      </c>
      <c r="O269" s="8">
        <v>214.92000000000004</v>
      </c>
      <c r="P269" s="9">
        <v>58.18</v>
      </c>
    </row>
    <row r="270" spans="1:16" x14ac:dyDescent="0.25">
      <c r="A270" s="6" t="s">
        <v>1033</v>
      </c>
      <c r="B270" s="7">
        <v>41429</v>
      </c>
      <c r="C270" s="7">
        <v>41435</v>
      </c>
      <c r="D270" s="15">
        <f>Orders_Data[[#This Row],[Versanddatum]]-Orders_Data[[#This Row],[Bestellung_Datum]]</f>
        <v>6</v>
      </c>
      <c r="E270" s="15" t="str">
        <f>IF(Orders_Data[[#This Row],[Versanddauer]]&gt;4,"Verspätet","Pünktlich")</f>
        <v>Verspätet</v>
      </c>
      <c r="F270" s="6" t="s">
        <v>1034</v>
      </c>
      <c r="G270" s="6" t="s">
        <v>1035</v>
      </c>
      <c r="H270" s="6" t="s">
        <v>16</v>
      </c>
      <c r="I270" s="6" t="s">
        <v>1036</v>
      </c>
      <c r="J270" s="6" t="s">
        <v>51</v>
      </c>
      <c r="K270" s="6" t="s">
        <v>1037</v>
      </c>
      <c r="L270" s="6" t="s">
        <v>29</v>
      </c>
      <c r="M270" s="6" t="s">
        <v>30</v>
      </c>
      <c r="N270" s="6" t="s">
        <v>1038</v>
      </c>
      <c r="O270" s="8">
        <v>23.148</v>
      </c>
      <c r="P270" s="9">
        <v>2.8620000000000001</v>
      </c>
    </row>
    <row r="271" spans="1:16" x14ac:dyDescent="0.25">
      <c r="A271" s="6" t="s">
        <v>1039</v>
      </c>
      <c r="B271" s="7">
        <v>41431</v>
      </c>
      <c r="C271" s="7">
        <v>41436</v>
      </c>
      <c r="D271" s="15">
        <f>Orders_Data[[#This Row],[Versanddatum]]-Orders_Data[[#This Row],[Bestellung_Datum]]</f>
        <v>5</v>
      </c>
      <c r="E271" s="15" t="str">
        <f>IF(Orders_Data[[#This Row],[Versanddauer]]&gt;4,"Verspätet","Pünktlich")</f>
        <v>Verspätet</v>
      </c>
      <c r="F271" s="6" t="s">
        <v>1040</v>
      </c>
      <c r="G271" s="6" t="s">
        <v>1041</v>
      </c>
      <c r="H271" s="6" t="s">
        <v>16</v>
      </c>
      <c r="I271" s="6" t="s">
        <v>427</v>
      </c>
      <c r="J271" s="6" t="s">
        <v>1042</v>
      </c>
      <c r="K271" s="6" t="s">
        <v>1043</v>
      </c>
      <c r="L271" s="6" t="s">
        <v>94</v>
      </c>
      <c r="M271" s="6" t="s">
        <v>95</v>
      </c>
      <c r="N271" s="6" t="s">
        <v>1044</v>
      </c>
      <c r="O271" s="8">
        <v>65.592000000000013</v>
      </c>
      <c r="P271" s="9">
        <v>4.3280000000000003</v>
      </c>
    </row>
    <row r="272" spans="1:16" x14ac:dyDescent="0.25">
      <c r="A272" s="6" t="s">
        <v>1045</v>
      </c>
      <c r="B272" s="7">
        <v>41431</v>
      </c>
      <c r="C272" s="7">
        <v>41432</v>
      </c>
      <c r="D272" s="15">
        <f>Orders_Data[[#This Row],[Versanddatum]]-Orders_Data[[#This Row],[Bestellung_Datum]]</f>
        <v>1</v>
      </c>
      <c r="E272" s="15" t="str">
        <f>IF(Orders_Data[[#This Row],[Versanddauer]]&gt;4,"Verspätet","Pünktlich")</f>
        <v>Pünktlich</v>
      </c>
      <c r="F272" s="6" t="s">
        <v>1046</v>
      </c>
      <c r="G272" s="6" t="s">
        <v>1047</v>
      </c>
      <c r="H272" s="6" t="s">
        <v>16</v>
      </c>
      <c r="I272" s="6" t="s">
        <v>1048</v>
      </c>
      <c r="J272" s="6" t="s">
        <v>1049</v>
      </c>
      <c r="K272" s="6" t="s">
        <v>1050</v>
      </c>
      <c r="L272" s="6" t="s">
        <v>29</v>
      </c>
      <c r="M272" s="6" t="s">
        <v>164</v>
      </c>
      <c r="N272" s="6" t="s">
        <v>1051</v>
      </c>
      <c r="O272" s="8">
        <v>12.648000000000003</v>
      </c>
      <c r="P272" s="9">
        <v>6.0119999999999996</v>
      </c>
    </row>
    <row r="273" spans="1:16" x14ac:dyDescent="0.25">
      <c r="A273" s="6" t="s">
        <v>1052</v>
      </c>
      <c r="B273" s="7">
        <v>41434</v>
      </c>
      <c r="C273" s="7">
        <v>41438</v>
      </c>
      <c r="D273" s="15">
        <f>Orders_Data[[#This Row],[Versanddatum]]-Orders_Data[[#This Row],[Bestellung_Datum]]</f>
        <v>4</v>
      </c>
      <c r="E273" s="15" t="str">
        <f>IF(Orders_Data[[#This Row],[Versanddauer]]&gt;4,"Verspätet","Pünktlich")</f>
        <v>Pünktlich</v>
      </c>
      <c r="F273" s="6" t="s">
        <v>1053</v>
      </c>
      <c r="G273" s="6" t="s">
        <v>1054</v>
      </c>
      <c r="H273" s="6" t="s">
        <v>16</v>
      </c>
      <c r="I273" s="6" t="s">
        <v>26</v>
      </c>
      <c r="J273" s="6" t="s">
        <v>27</v>
      </c>
      <c r="K273" s="6" t="s">
        <v>1055</v>
      </c>
      <c r="L273" s="6" t="s">
        <v>29</v>
      </c>
      <c r="M273" s="6" t="s">
        <v>114</v>
      </c>
      <c r="N273" s="6" t="s">
        <v>1056</v>
      </c>
      <c r="O273" s="8">
        <v>6.5280000000000005</v>
      </c>
      <c r="P273" s="9">
        <v>-2.512</v>
      </c>
    </row>
    <row r="274" spans="1:16" x14ac:dyDescent="0.25">
      <c r="A274" s="6" t="s">
        <v>1052</v>
      </c>
      <c r="B274" s="7">
        <v>41434</v>
      </c>
      <c r="C274" s="7">
        <v>41438</v>
      </c>
      <c r="D274" s="15">
        <f>Orders_Data[[#This Row],[Versanddatum]]-Orders_Data[[#This Row],[Bestellung_Datum]]</f>
        <v>4</v>
      </c>
      <c r="E274" s="15" t="str">
        <f>IF(Orders_Data[[#This Row],[Versanddauer]]&gt;4,"Verspätet","Pünktlich")</f>
        <v>Pünktlich</v>
      </c>
      <c r="F274" s="6" t="s">
        <v>1053</v>
      </c>
      <c r="G274" s="6" t="s">
        <v>1054</v>
      </c>
      <c r="H274" s="6" t="s">
        <v>16</v>
      </c>
      <c r="I274" s="6" t="s">
        <v>26</v>
      </c>
      <c r="J274" s="6" t="s">
        <v>27</v>
      </c>
      <c r="K274" s="6" t="s">
        <v>1057</v>
      </c>
      <c r="L274" s="6" t="s">
        <v>29</v>
      </c>
      <c r="M274" s="6" t="s">
        <v>53</v>
      </c>
      <c r="N274" s="6" t="s">
        <v>1058</v>
      </c>
      <c r="O274" s="8">
        <v>5.7360000000000007</v>
      </c>
      <c r="P274" s="9">
        <v>2.23</v>
      </c>
    </row>
    <row r="275" spans="1:16" x14ac:dyDescent="0.25">
      <c r="A275" s="6" t="s">
        <v>1059</v>
      </c>
      <c r="B275" s="7">
        <v>41437</v>
      </c>
      <c r="C275" s="7">
        <v>41440</v>
      </c>
      <c r="D275" s="15">
        <f>Orders_Data[[#This Row],[Versanddatum]]-Orders_Data[[#This Row],[Bestellung_Datum]]</f>
        <v>3</v>
      </c>
      <c r="E275" s="15" t="str">
        <f>IF(Orders_Data[[#This Row],[Versanddauer]]&gt;4,"Verspätet","Pünktlich")</f>
        <v>Pünktlich</v>
      </c>
      <c r="F275" s="6" t="s">
        <v>1060</v>
      </c>
      <c r="G275" s="6" t="s">
        <v>1061</v>
      </c>
      <c r="H275" s="6" t="s">
        <v>16</v>
      </c>
      <c r="I275" s="6" t="s">
        <v>26</v>
      </c>
      <c r="J275" s="6" t="s">
        <v>27</v>
      </c>
      <c r="K275" s="6" t="s">
        <v>1062</v>
      </c>
      <c r="L275" s="6" t="s">
        <v>29</v>
      </c>
      <c r="M275" s="6" t="s">
        <v>152</v>
      </c>
      <c r="N275" s="6" t="s">
        <v>1063</v>
      </c>
      <c r="O275" s="8">
        <v>14.580000000000002</v>
      </c>
      <c r="P275" s="9">
        <v>4.4800000000000004</v>
      </c>
    </row>
    <row r="276" spans="1:16" x14ac:dyDescent="0.25">
      <c r="A276" s="6" t="s">
        <v>1064</v>
      </c>
      <c r="B276" s="7">
        <v>41437</v>
      </c>
      <c r="C276" s="7">
        <v>41442</v>
      </c>
      <c r="D276" s="15">
        <f>Orders_Data[[#This Row],[Versanddatum]]-Orders_Data[[#This Row],[Bestellung_Datum]]</f>
        <v>5</v>
      </c>
      <c r="E276" s="15" t="str">
        <f>IF(Orders_Data[[#This Row],[Versanddauer]]&gt;4,"Verspätet","Pünktlich")</f>
        <v>Verspätet</v>
      </c>
      <c r="F276" s="6" t="s">
        <v>1065</v>
      </c>
      <c r="G276" s="6" t="s">
        <v>1066</v>
      </c>
      <c r="H276" s="6" t="s">
        <v>16</v>
      </c>
      <c r="I276" s="6" t="s">
        <v>58</v>
      </c>
      <c r="J276" s="6" t="s">
        <v>82</v>
      </c>
      <c r="K276" s="6" t="s">
        <v>1067</v>
      </c>
      <c r="L276" s="6" t="s">
        <v>20</v>
      </c>
      <c r="M276" s="6" t="s">
        <v>21</v>
      </c>
      <c r="N276" s="6" t="s">
        <v>1068</v>
      </c>
      <c r="O276" s="8">
        <v>155.91600000000003</v>
      </c>
      <c r="P276" s="9">
        <v>-2.2040000000000002</v>
      </c>
    </row>
    <row r="277" spans="1:16" x14ac:dyDescent="0.25">
      <c r="A277" s="6" t="s">
        <v>1069</v>
      </c>
      <c r="B277" s="7">
        <v>41440</v>
      </c>
      <c r="C277" s="7">
        <v>41443</v>
      </c>
      <c r="D277" s="15">
        <f>Orders_Data[[#This Row],[Versanddatum]]-Orders_Data[[#This Row],[Bestellung_Datum]]</f>
        <v>3</v>
      </c>
      <c r="E277" s="15" t="str">
        <f>IF(Orders_Data[[#This Row],[Versanddauer]]&gt;4,"Verspätet","Pünktlich")</f>
        <v>Pünktlich</v>
      </c>
      <c r="F277" s="6" t="s">
        <v>1070</v>
      </c>
      <c r="G277" s="6" t="s">
        <v>1071</v>
      </c>
      <c r="H277" s="6" t="s">
        <v>16</v>
      </c>
      <c r="I277" s="6" t="s">
        <v>101</v>
      </c>
      <c r="J277" s="6" t="s">
        <v>102</v>
      </c>
      <c r="K277" s="6" t="s">
        <v>1072</v>
      </c>
      <c r="L277" s="6" t="s">
        <v>94</v>
      </c>
      <c r="M277" s="6" t="s">
        <v>95</v>
      </c>
      <c r="N277" s="6" t="s">
        <v>1073</v>
      </c>
      <c r="O277" s="8">
        <v>107.40000000000003</v>
      </c>
      <c r="P277" s="9">
        <v>88.62</v>
      </c>
    </row>
    <row r="278" spans="1:16" x14ac:dyDescent="0.25">
      <c r="A278" s="6" t="s">
        <v>1069</v>
      </c>
      <c r="B278" s="7">
        <v>41440</v>
      </c>
      <c r="C278" s="7">
        <v>41443</v>
      </c>
      <c r="D278" s="15">
        <f>Orders_Data[[#This Row],[Versanddatum]]-Orders_Data[[#This Row],[Bestellung_Datum]]</f>
        <v>3</v>
      </c>
      <c r="E278" s="15" t="str">
        <f>IF(Orders_Data[[#This Row],[Versanddauer]]&gt;4,"Verspätet","Pünktlich")</f>
        <v>Pünktlich</v>
      </c>
      <c r="F278" s="6" t="s">
        <v>1070</v>
      </c>
      <c r="G278" s="6" t="s">
        <v>1071</v>
      </c>
      <c r="H278" s="6" t="s">
        <v>16</v>
      </c>
      <c r="I278" s="6" t="s">
        <v>101</v>
      </c>
      <c r="J278" s="6" t="s">
        <v>102</v>
      </c>
      <c r="K278" s="6" t="s">
        <v>1074</v>
      </c>
      <c r="L278" s="6" t="s">
        <v>29</v>
      </c>
      <c r="M278" s="6" t="s">
        <v>86</v>
      </c>
      <c r="N278" s="6" t="s">
        <v>1075</v>
      </c>
      <c r="O278" s="8">
        <v>42.624000000000002</v>
      </c>
      <c r="P278" s="9">
        <v>9.4559999999999995</v>
      </c>
    </row>
    <row r="279" spans="1:16" x14ac:dyDescent="0.25">
      <c r="A279" s="6" t="s">
        <v>1069</v>
      </c>
      <c r="B279" s="7">
        <v>41440</v>
      </c>
      <c r="C279" s="7">
        <v>41443</v>
      </c>
      <c r="D279" s="15">
        <f>Orders_Data[[#This Row],[Versanddatum]]-Orders_Data[[#This Row],[Bestellung_Datum]]</f>
        <v>3</v>
      </c>
      <c r="E279" s="15" t="str">
        <f>IF(Orders_Data[[#This Row],[Versanddauer]]&gt;4,"Verspätet","Pünktlich")</f>
        <v>Pünktlich</v>
      </c>
      <c r="F279" s="6" t="s">
        <v>1070</v>
      </c>
      <c r="G279" s="6" t="s">
        <v>1071</v>
      </c>
      <c r="H279" s="6" t="s">
        <v>16</v>
      </c>
      <c r="I279" s="6" t="s">
        <v>101</v>
      </c>
      <c r="J279" s="6" t="s">
        <v>102</v>
      </c>
      <c r="K279" s="6" t="s">
        <v>1076</v>
      </c>
      <c r="L279" s="6" t="s">
        <v>29</v>
      </c>
      <c r="M279" s="6" t="s">
        <v>114</v>
      </c>
      <c r="N279" s="6" t="s">
        <v>1077</v>
      </c>
      <c r="O279" s="8">
        <v>8.76</v>
      </c>
      <c r="P279" s="9">
        <v>2.34</v>
      </c>
    </row>
    <row r="280" spans="1:16" x14ac:dyDescent="0.25">
      <c r="A280" s="6" t="s">
        <v>1078</v>
      </c>
      <c r="B280" s="7">
        <v>41440</v>
      </c>
      <c r="C280" s="7">
        <v>41444</v>
      </c>
      <c r="D280" s="15">
        <f>Orders_Data[[#This Row],[Versanddatum]]-Orders_Data[[#This Row],[Bestellung_Datum]]</f>
        <v>4</v>
      </c>
      <c r="E280" s="15" t="str">
        <f>IF(Orders_Data[[#This Row],[Versanddauer]]&gt;4,"Verspätet","Pünktlich")</f>
        <v>Pünktlich</v>
      </c>
      <c r="F280" s="6" t="s">
        <v>1079</v>
      </c>
      <c r="G280" s="6" t="s">
        <v>1080</v>
      </c>
      <c r="H280" s="6" t="s">
        <v>16</v>
      </c>
      <c r="I280" s="6" t="s">
        <v>17</v>
      </c>
      <c r="J280" s="6" t="s">
        <v>44</v>
      </c>
      <c r="K280" s="6" t="s">
        <v>1081</v>
      </c>
      <c r="L280" s="6" t="s">
        <v>20</v>
      </c>
      <c r="M280" s="6" t="s">
        <v>20</v>
      </c>
      <c r="N280" s="6" t="s">
        <v>1082</v>
      </c>
      <c r="O280" s="8">
        <v>46.524000000000001</v>
      </c>
      <c r="P280" s="9">
        <v>7.4660000000000002</v>
      </c>
    </row>
    <row r="281" spans="1:16" x14ac:dyDescent="0.25">
      <c r="A281" s="6" t="s">
        <v>1083</v>
      </c>
      <c r="B281" s="7">
        <v>41444</v>
      </c>
      <c r="C281" s="7">
        <v>41449</v>
      </c>
      <c r="D281" s="15">
        <f>Orders_Data[[#This Row],[Versanddatum]]-Orders_Data[[#This Row],[Bestellung_Datum]]</f>
        <v>5</v>
      </c>
      <c r="E281" s="15" t="str">
        <f>IF(Orders_Data[[#This Row],[Versanddauer]]&gt;4,"Verspätet","Pünktlich")</f>
        <v>Verspätet</v>
      </c>
      <c r="F281" s="6" t="s">
        <v>1084</v>
      </c>
      <c r="G281" s="6" t="s">
        <v>1085</v>
      </c>
      <c r="H281" s="6" t="s">
        <v>16</v>
      </c>
      <c r="I281" s="6" t="s">
        <v>101</v>
      </c>
      <c r="J281" s="6" t="s">
        <v>102</v>
      </c>
      <c r="K281" s="6" t="s">
        <v>1086</v>
      </c>
      <c r="L281" s="6" t="s">
        <v>94</v>
      </c>
      <c r="M281" s="6" t="s">
        <v>95</v>
      </c>
      <c r="N281" s="6" t="s">
        <v>1087</v>
      </c>
      <c r="O281" s="8">
        <v>70.068000000000012</v>
      </c>
      <c r="P281" s="9">
        <v>-6.5819999999999999</v>
      </c>
    </row>
    <row r="282" spans="1:16" x14ac:dyDescent="0.25">
      <c r="A282" s="6" t="s">
        <v>1083</v>
      </c>
      <c r="B282" s="7">
        <v>41444</v>
      </c>
      <c r="C282" s="7">
        <v>41449</v>
      </c>
      <c r="D282" s="15">
        <f>Orders_Data[[#This Row],[Versanddatum]]-Orders_Data[[#This Row],[Bestellung_Datum]]</f>
        <v>5</v>
      </c>
      <c r="E282" s="15" t="str">
        <f>IF(Orders_Data[[#This Row],[Versanddauer]]&gt;4,"Verspätet","Pünktlich")</f>
        <v>Verspätet</v>
      </c>
      <c r="F282" s="6" t="s">
        <v>1084</v>
      </c>
      <c r="G282" s="6" t="s">
        <v>1085</v>
      </c>
      <c r="H282" s="6" t="s">
        <v>16</v>
      </c>
      <c r="I282" s="6" t="s">
        <v>101</v>
      </c>
      <c r="J282" s="6" t="s">
        <v>102</v>
      </c>
      <c r="K282" s="6" t="s">
        <v>1088</v>
      </c>
      <c r="L282" s="6" t="s">
        <v>20</v>
      </c>
      <c r="M282" s="6" t="s">
        <v>20</v>
      </c>
      <c r="N282" s="6" t="s">
        <v>1089</v>
      </c>
      <c r="O282" s="8">
        <v>39.143999999999998</v>
      </c>
      <c r="P282" s="9">
        <v>5.0359999999999996</v>
      </c>
    </row>
    <row r="283" spans="1:16" x14ac:dyDescent="0.25">
      <c r="A283" s="6" t="s">
        <v>1083</v>
      </c>
      <c r="B283" s="7">
        <v>41444</v>
      </c>
      <c r="C283" s="7">
        <v>41449</v>
      </c>
      <c r="D283" s="15">
        <f>Orders_Data[[#This Row],[Versanddatum]]-Orders_Data[[#This Row],[Bestellung_Datum]]</f>
        <v>5</v>
      </c>
      <c r="E283" s="15" t="str">
        <f>IF(Orders_Data[[#This Row],[Versanddauer]]&gt;4,"Verspätet","Pünktlich")</f>
        <v>Verspätet</v>
      </c>
      <c r="F283" s="6" t="s">
        <v>1084</v>
      </c>
      <c r="G283" s="6" t="s">
        <v>1085</v>
      </c>
      <c r="H283" s="6" t="s">
        <v>16</v>
      </c>
      <c r="I283" s="6" t="s">
        <v>101</v>
      </c>
      <c r="J283" s="6" t="s">
        <v>102</v>
      </c>
      <c r="K283" s="6" t="s">
        <v>1090</v>
      </c>
      <c r="L283" s="6" t="s">
        <v>94</v>
      </c>
      <c r="M283" s="6" t="s">
        <v>95</v>
      </c>
      <c r="N283" s="6" t="s">
        <v>1091</v>
      </c>
      <c r="O283" s="8">
        <v>18.564000000000004</v>
      </c>
      <c r="P283" s="9">
        <v>2.6560000000000001</v>
      </c>
    </row>
    <row r="284" spans="1:16" x14ac:dyDescent="0.25">
      <c r="A284" s="6" t="s">
        <v>1092</v>
      </c>
      <c r="B284" s="7">
        <v>41446</v>
      </c>
      <c r="C284" s="7">
        <v>41450</v>
      </c>
      <c r="D284" s="15">
        <f>Orders_Data[[#This Row],[Versanddatum]]-Orders_Data[[#This Row],[Bestellung_Datum]]</f>
        <v>4</v>
      </c>
      <c r="E284" s="15" t="str">
        <f>IF(Orders_Data[[#This Row],[Versanddauer]]&gt;4,"Verspätet","Pünktlich")</f>
        <v>Pünktlich</v>
      </c>
      <c r="F284" s="6" t="s">
        <v>1093</v>
      </c>
      <c r="G284" s="6" t="s">
        <v>1094</v>
      </c>
      <c r="H284" s="6" t="s">
        <v>16</v>
      </c>
      <c r="I284" s="6" t="s">
        <v>1048</v>
      </c>
      <c r="J284" s="6" t="s">
        <v>1049</v>
      </c>
      <c r="K284" s="6" t="s">
        <v>1095</v>
      </c>
      <c r="L284" s="6" t="s">
        <v>29</v>
      </c>
      <c r="M284" s="6" t="s">
        <v>30</v>
      </c>
      <c r="N284" s="6" t="s">
        <v>1096</v>
      </c>
      <c r="O284" s="8">
        <v>79.355999999999995</v>
      </c>
      <c r="P284" s="9">
        <v>2.8340000000000001</v>
      </c>
    </row>
    <row r="285" spans="1:16" x14ac:dyDescent="0.25">
      <c r="A285" s="6" t="s">
        <v>1097</v>
      </c>
      <c r="B285" s="7">
        <v>41448</v>
      </c>
      <c r="C285" s="7">
        <v>41450</v>
      </c>
      <c r="D285" s="15">
        <f>Orders_Data[[#This Row],[Versanddatum]]-Orders_Data[[#This Row],[Bestellung_Datum]]</f>
        <v>2</v>
      </c>
      <c r="E285" s="15" t="str">
        <f>IF(Orders_Data[[#This Row],[Versanddauer]]&gt;4,"Verspätet","Pünktlich")</f>
        <v>Pünktlich</v>
      </c>
      <c r="F285" s="6" t="s">
        <v>1098</v>
      </c>
      <c r="G285" s="6" t="s">
        <v>1099</v>
      </c>
      <c r="H285" s="6" t="s">
        <v>43</v>
      </c>
      <c r="I285" s="6" t="s">
        <v>1100</v>
      </c>
      <c r="J285" s="6" t="s">
        <v>1101</v>
      </c>
      <c r="K285" s="6" t="s">
        <v>1102</v>
      </c>
      <c r="L285" s="6" t="s">
        <v>29</v>
      </c>
      <c r="M285" s="6" t="s">
        <v>38</v>
      </c>
      <c r="N285" s="6" t="s">
        <v>1103</v>
      </c>
      <c r="O285" s="8">
        <v>21.480000000000004</v>
      </c>
      <c r="P285" s="9">
        <v>2.2200000000000002</v>
      </c>
    </row>
    <row r="286" spans="1:16" x14ac:dyDescent="0.25">
      <c r="A286" s="6" t="s">
        <v>1104</v>
      </c>
      <c r="B286" s="7">
        <v>41448</v>
      </c>
      <c r="C286" s="7">
        <v>41454</v>
      </c>
      <c r="D286" s="15">
        <f>Orders_Data[[#This Row],[Versanddatum]]-Orders_Data[[#This Row],[Bestellung_Datum]]</f>
        <v>6</v>
      </c>
      <c r="E286" s="15" t="str">
        <f>IF(Orders_Data[[#This Row],[Versanddauer]]&gt;4,"Verspätet","Pünktlich")</f>
        <v>Verspätet</v>
      </c>
      <c r="F286" s="6" t="s">
        <v>1105</v>
      </c>
      <c r="G286" s="6" t="s">
        <v>1106</v>
      </c>
      <c r="H286" s="6" t="s">
        <v>43</v>
      </c>
      <c r="I286" s="6" t="s">
        <v>436</v>
      </c>
      <c r="J286" s="6" t="s">
        <v>437</v>
      </c>
      <c r="K286" s="6" t="s">
        <v>1090</v>
      </c>
      <c r="L286" s="6" t="s">
        <v>94</v>
      </c>
      <c r="M286" s="6" t="s">
        <v>95</v>
      </c>
      <c r="N286" s="6" t="s">
        <v>1091</v>
      </c>
      <c r="O286" s="8">
        <v>37.128000000000007</v>
      </c>
      <c r="P286" s="9">
        <v>3.3119999999999998</v>
      </c>
    </row>
    <row r="287" spans="1:16" x14ac:dyDescent="0.25">
      <c r="A287" s="6" t="s">
        <v>1104</v>
      </c>
      <c r="B287" s="7">
        <v>41448</v>
      </c>
      <c r="C287" s="7">
        <v>41454</v>
      </c>
      <c r="D287" s="15">
        <f>Orders_Data[[#This Row],[Versanddatum]]-Orders_Data[[#This Row],[Bestellung_Datum]]</f>
        <v>6</v>
      </c>
      <c r="E287" s="15" t="str">
        <f>IF(Orders_Data[[#This Row],[Versanddauer]]&gt;4,"Verspätet","Pünktlich")</f>
        <v>Verspätet</v>
      </c>
      <c r="F287" s="6" t="s">
        <v>1105</v>
      </c>
      <c r="G287" s="6" t="s">
        <v>1106</v>
      </c>
      <c r="H287" s="6" t="s">
        <v>43</v>
      </c>
      <c r="I287" s="6" t="s">
        <v>436</v>
      </c>
      <c r="J287" s="6" t="s">
        <v>437</v>
      </c>
      <c r="K287" s="6" t="s">
        <v>1107</v>
      </c>
      <c r="L287" s="6" t="s">
        <v>29</v>
      </c>
      <c r="M287" s="6" t="s">
        <v>86</v>
      </c>
      <c r="N287" s="6" t="s">
        <v>1108</v>
      </c>
      <c r="O287" s="8">
        <v>38.664000000000001</v>
      </c>
      <c r="P287" s="9">
        <v>-4.1559999999999997</v>
      </c>
    </row>
    <row r="288" spans="1:16" x14ac:dyDescent="0.25">
      <c r="A288" s="6" t="s">
        <v>1104</v>
      </c>
      <c r="B288" s="7">
        <v>41448</v>
      </c>
      <c r="C288" s="7">
        <v>41454</v>
      </c>
      <c r="D288" s="15">
        <f>Orders_Data[[#This Row],[Versanddatum]]-Orders_Data[[#This Row],[Bestellung_Datum]]</f>
        <v>6</v>
      </c>
      <c r="E288" s="15" t="str">
        <f>IF(Orders_Data[[#This Row],[Versanddauer]]&gt;4,"Verspätet","Pünktlich")</f>
        <v>Verspätet</v>
      </c>
      <c r="F288" s="6" t="s">
        <v>1105</v>
      </c>
      <c r="G288" s="6" t="s">
        <v>1106</v>
      </c>
      <c r="H288" s="6" t="s">
        <v>43</v>
      </c>
      <c r="I288" s="6" t="s">
        <v>436</v>
      </c>
      <c r="J288" s="6" t="s">
        <v>437</v>
      </c>
      <c r="K288" s="6" t="s">
        <v>1109</v>
      </c>
      <c r="L288" s="6" t="s">
        <v>29</v>
      </c>
      <c r="M288" s="6" t="s">
        <v>164</v>
      </c>
      <c r="N288" s="6" t="s">
        <v>1110</v>
      </c>
      <c r="O288" s="8">
        <v>6.2040000000000006</v>
      </c>
      <c r="P288" s="9">
        <v>1.8560000000000001</v>
      </c>
    </row>
    <row r="289" spans="1:16" x14ac:dyDescent="0.25">
      <c r="A289" s="6" t="s">
        <v>1111</v>
      </c>
      <c r="B289" s="7">
        <v>41448</v>
      </c>
      <c r="C289" s="7">
        <v>41453</v>
      </c>
      <c r="D289" s="15">
        <f>Orders_Data[[#This Row],[Versanddatum]]-Orders_Data[[#This Row],[Bestellung_Datum]]</f>
        <v>5</v>
      </c>
      <c r="E289" s="15" t="str">
        <f>IF(Orders_Data[[#This Row],[Versanddauer]]&gt;4,"Verspätet","Pünktlich")</f>
        <v>Verspätet</v>
      </c>
      <c r="F289" s="6" t="s">
        <v>1112</v>
      </c>
      <c r="G289" s="6" t="s">
        <v>1113</v>
      </c>
      <c r="H289" s="6" t="s">
        <v>43</v>
      </c>
      <c r="I289" s="6" t="s">
        <v>1114</v>
      </c>
      <c r="J289" s="6" t="s">
        <v>1115</v>
      </c>
      <c r="K289" s="6" t="s">
        <v>1116</v>
      </c>
      <c r="L289" s="6" t="s">
        <v>29</v>
      </c>
      <c r="M289" s="6" t="s">
        <v>38</v>
      </c>
      <c r="N289" s="6" t="s">
        <v>1117</v>
      </c>
      <c r="O289" s="8">
        <v>18.528000000000002</v>
      </c>
      <c r="P289" s="9">
        <v>5.7619999999999996</v>
      </c>
    </row>
    <row r="290" spans="1:16" x14ac:dyDescent="0.25">
      <c r="A290" s="6" t="s">
        <v>1118</v>
      </c>
      <c r="B290" s="7">
        <v>41450</v>
      </c>
      <c r="C290" s="7">
        <v>41455</v>
      </c>
      <c r="D290" s="15">
        <f>Orders_Data[[#This Row],[Versanddatum]]-Orders_Data[[#This Row],[Bestellung_Datum]]</f>
        <v>5</v>
      </c>
      <c r="E290" s="15" t="str">
        <f>IF(Orders_Data[[#This Row],[Versanddauer]]&gt;4,"Verspätet","Pünktlich")</f>
        <v>Verspätet</v>
      </c>
      <c r="F290" s="6" t="s">
        <v>1119</v>
      </c>
      <c r="G290" s="6" t="s">
        <v>1120</v>
      </c>
      <c r="H290" s="6" t="s">
        <v>16</v>
      </c>
      <c r="I290" s="6" t="s">
        <v>91</v>
      </c>
      <c r="J290" s="6" t="s">
        <v>92</v>
      </c>
      <c r="K290" s="6" t="s">
        <v>1121</v>
      </c>
      <c r="L290" s="6" t="s">
        <v>94</v>
      </c>
      <c r="M290" s="6" t="s">
        <v>104</v>
      </c>
      <c r="N290" s="6" t="s">
        <v>1122</v>
      </c>
      <c r="O290" s="8">
        <v>436.8</v>
      </c>
      <c r="P290" s="9">
        <v>-38.64</v>
      </c>
    </row>
    <row r="291" spans="1:16" x14ac:dyDescent="0.25">
      <c r="A291" s="6" t="s">
        <v>1118</v>
      </c>
      <c r="B291" s="7">
        <v>41450</v>
      </c>
      <c r="C291" s="7">
        <v>41455</v>
      </c>
      <c r="D291" s="15">
        <f>Orders_Data[[#This Row],[Versanddatum]]-Orders_Data[[#This Row],[Bestellung_Datum]]</f>
        <v>5</v>
      </c>
      <c r="E291" s="15" t="str">
        <f>IF(Orders_Data[[#This Row],[Versanddauer]]&gt;4,"Verspätet","Pünktlich")</f>
        <v>Verspätet</v>
      </c>
      <c r="F291" s="6" t="s">
        <v>1119</v>
      </c>
      <c r="G291" s="6" t="s">
        <v>1120</v>
      </c>
      <c r="H291" s="6" t="s">
        <v>16</v>
      </c>
      <c r="I291" s="6" t="s">
        <v>91</v>
      </c>
      <c r="J291" s="6" t="s">
        <v>92</v>
      </c>
      <c r="K291" s="6" t="s">
        <v>840</v>
      </c>
      <c r="L291" s="6" t="s">
        <v>94</v>
      </c>
      <c r="M291" s="6" t="s">
        <v>201</v>
      </c>
      <c r="N291" s="6" t="s">
        <v>841</v>
      </c>
      <c r="O291" s="8">
        <v>106.04399999999998</v>
      </c>
      <c r="P291" s="9">
        <v>8.9459999999999997</v>
      </c>
    </row>
    <row r="292" spans="1:16" x14ac:dyDescent="0.25">
      <c r="A292" s="6" t="s">
        <v>1118</v>
      </c>
      <c r="B292" s="7">
        <v>41450</v>
      </c>
      <c r="C292" s="7">
        <v>41455</v>
      </c>
      <c r="D292" s="15">
        <f>Orders_Data[[#This Row],[Versanddatum]]-Orders_Data[[#This Row],[Bestellung_Datum]]</f>
        <v>5</v>
      </c>
      <c r="E292" s="15" t="str">
        <f>IF(Orders_Data[[#This Row],[Versanddauer]]&gt;4,"Verspätet","Pünktlich")</f>
        <v>Verspätet</v>
      </c>
      <c r="F292" s="6" t="s">
        <v>1119</v>
      </c>
      <c r="G292" s="6" t="s">
        <v>1120</v>
      </c>
      <c r="H292" s="6" t="s">
        <v>16</v>
      </c>
      <c r="I292" s="6" t="s">
        <v>91</v>
      </c>
      <c r="J292" s="6" t="s">
        <v>92</v>
      </c>
      <c r="K292" s="6" t="s">
        <v>1123</v>
      </c>
      <c r="L292" s="6" t="s">
        <v>29</v>
      </c>
      <c r="M292" s="6" t="s">
        <v>38</v>
      </c>
      <c r="N292" s="6" t="s">
        <v>1124</v>
      </c>
      <c r="O292" s="8">
        <v>43.920000000000009</v>
      </c>
      <c r="P292" s="9">
        <v>6.14</v>
      </c>
    </row>
    <row r="293" spans="1:16" x14ac:dyDescent="0.25">
      <c r="A293" s="6" t="s">
        <v>1118</v>
      </c>
      <c r="B293" s="7">
        <v>41450</v>
      </c>
      <c r="C293" s="7">
        <v>41455</v>
      </c>
      <c r="D293" s="15">
        <f>Orders_Data[[#This Row],[Versanddatum]]-Orders_Data[[#This Row],[Bestellung_Datum]]</f>
        <v>5</v>
      </c>
      <c r="E293" s="15" t="str">
        <f>IF(Orders_Data[[#This Row],[Versanddauer]]&gt;4,"Verspätet","Pünktlich")</f>
        <v>Verspätet</v>
      </c>
      <c r="F293" s="6" t="s">
        <v>1119</v>
      </c>
      <c r="G293" s="6" t="s">
        <v>1120</v>
      </c>
      <c r="H293" s="6" t="s">
        <v>16</v>
      </c>
      <c r="I293" s="6" t="s">
        <v>91</v>
      </c>
      <c r="J293" s="6" t="s">
        <v>92</v>
      </c>
      <c r="K293" s="6" t="s">
        <v>1125</v>
      </c>
      <c r="L293" s="6" t="s">
        <v>29</v>
      </c>
      <c r="M293" s="6" t="s">
        <v>53</v>
      </c>
      <c r="N293" s="6" t="s">
        <v>1126</v>
      </c>
      <c r="O293" s="8">
        <v>5.4119999999999999</v>
      </c>
      <c r="P293" s="9">
        <v>1.1000000000000001</v>
      </c>
    </row>
    <row r="294" spans="1:16" x14ac:dyDescent="0.25">
      <c r="A294" s="6" t="s">
        <v>1127</v>
      </c>
      <c r="B294" s="7">
        <v>41451</v>
      </c>
      <c r="C294" s="7">
        <v>41453</v>
      </c>
      <c r="D294" s="15">
        <f>Orders_Data[[#This Row],[Versanddatum]]-Orders_Data[[#This Row],[Bestellung_Datum]]</f>
        <v>2</v>
      </c>
      <c r="E294" s="15" t="str">
        <f>IF(Orders_Data[[#This Row],[Versanddauer]]&gt;4,"Verspätet","Pünktlich")</f>
        <v>Pünktlich</v>
      </c>
      <c r="F294" s="6" t="s">
        <v>1128</v>
      </c>
      <c r="G294" s="6" t="s">
        <v>1129</v>
      </c>
      <c r="H294" s="6" t="s">
        <v>16</v>
      </c>
      <c r="I294" s="6" t="s">
        <v>101</v>
      </c>
      <c r="J294" s="6" t="s">
        <v>332</v>
      </c>
      <c r="K294" s="6" t="s">
        <v>1130</v>
      </c>
      <c r="L294" s="6" t="s">
        <v>29</v>
      </c>
      <c r="M294" s="6" t="s">
        <v>30</v>
      </c>
      <c r="N294" s="6" t="s">
        <v>1131</v>
      </c>
      <c r="O294" s="8">
        <v>204.67200000000003</v>
      </c>
      <c r="P294" s="9">
        <v>-21.968</v>
      </c>
    </row>
    <row r="295" spans="1:16" x14ac:dyDescent="0.25">
      <c r="A295" s="6" t="s">
        <v>1132</v>
      </c>
      <c r="B295" s="7">
        <v>41452</v>
      </c>
      <c r="C295" s="7">
        <v>41454</v>
      </c>
      <c r="D295" s="15">
        <f>Orders_Data[[#This Row],[Versanddatum]]-Orders_Data[[#This Row],[Bestellung_Datum]]</f>
        <v>2</v>
      </c>
      <c r="E295" s="15" t="str">
        <f>IF(Orders_Data[[#This Row],[Versanddauer]]&gt;4,"Verspätet","Pünktlich")</f>
        <v>Pünktlich</v>
      </c>
      <c r="F295" s="6" t="s">
        <v>1133</v>
      </c>
      <c r="G295" s="6" t="s">
        <v>1134</v>
      </c>
      <c r="H295" s="6" t="s">
        <v>16</v>
      </c>
      <c r="I295" s="6" t="s">
        <v>17</v>
      </c>
      <c r="J295" s="6" t="s">
        <v>44</v>
      </c>
      <c r="K295" s="6" t="s">
        <v>1135</v>
      </c>
      <c r="L295" s="6" t="s">
        <v>20</v>
      </c>
      <c r="M295" s="6" t="s">
        <v>20</v>
      </c>
      <c r="N295" s="6" t="s">
        <v>1136</v>
      </c>
      <c r="O295" s="8">
        <v>38.112000000000002</v>
      </c>
      <c r="P295" s="9">
        <v>5.7679999999999998</v>
      </c>
    </row>
    <row r="296" spans="1:16" x14ac:dyDescent="0.25">
      <c r="A296" s="6" t="s">
        <v>1132</v>
      </c>
      <c r="B296" s="7">
        <v>41452</v>
      </c>
      <c r="C296" s="7">
        <v>41454</v>
      </c>
      <c r="D296" s="15">
        <f>Orders_Data[[#This Row],[Versanddatum]]-Orders_Data[[#This Row],[Bestellung_Datum]]</f>
        <v>2</v>
      </c>
      <c r="E296" s="15" t="str">
        <f>IF(Orders_Data[[#This Row],[Versanddauer]]&gt;4,"Verspätet","Pünktlich")</f>
        <v>Pünktlich</v>
      </c>
      <c r="F296" s="6" t="s">
        <v>1133</v>
      </c>
      <c r="G296" s="6" t="s">
        <v>1134</v>
      </c>
      <c r="H296" s="6" t="s">
        <v>16</v>
      </c>
      <c r="I296" s="6" t="s">
        <v>17</v>
      </c>
      <c r="J296" s="6" t="s">
        <v>44</v>
      </c>
      <c r="K296" s="6" t="s">
        <v>245</v>
      </c>
      <c r="L296" s="6" t="s">
        <v>29</v>
      </c>
      <c r="M296" s="6" t="s">
        <v>30</v>
      </c>
      <c r="N296" s="6" t="s">
        <v>246</v>
      </c>
      <c r="O296" s="8">
        <v>21.864000000000001</v>
      </c>
      <c r="P296" s="9">
        <v>3.0659999999999998</v>
      </c>
    </row>
    <row r="297" spans="1:16" x14ac:dyDescent="0.25">
      <c r="A297" s="6" t="s">
        <v>1137</v>
      </c>
      <c r="B297" s="7">
        <v>41453</v>
      </c>
      <c r="C297" s="7">
        <v>41459</v>
      </c>
      <c r="D297" s="15">
        <f>Orders_Data[[#This Row],[Versanddatum]]-Orders_Data[[#This Row],[Bestellung_Datum]]</f>
        <v>6</v>
      </c>
      <c r="E297" s="15" t="str">
        <f>IF(Orders_Data[[#This Row],[Versanddauer]]&gt;4,"Verspätet","Pünktlich")</f>
        <v>Verspätet</v>
      </c>
      <c r="F297" s="6" t="s">
        <v>1138</v>
      </c>
      <c r="G297" s="6" t="s">
        <v>1139</v>
      </c>
      <c r="H297" s="6" t="s">
        <v>43</v>
      </c>
      <c r="I297" s="6" t="s">
        <v>17</v>
      </c>
      <c r="J297" s="6" t="s">
        <v>44</v>
      </c>
      <c r="K297" s="6" t="s">
        <v>1140</v>
      </c>
      <c r="L297" s="6" t="s">
        <v>29</v>
      </c>
      <c r="M297" s="6" t="s">
        <v>164</v>
      </c>
      <c r="N297" s="6" t="s">
        <v>1141</v>
      </c>
      <c r="O297" s="8">
        <v>25.560000000000002</v>
      </c>
      <c r="P297" s="9">
        <v>2.34</v>
      </c>
    </row>
    <row r="298" spans="1:16" x14ac:dyDescent="0.25">
      <c r="A298" s="6" t="s">
        <v>1142</v>
      </c>
      <c r="B298" s="7">
        <v>41454</v>
      </c>
      <c r="C298" s="7">
        <v>41459</v>
      </c>
      <c r="D298" s="15">
        <f>Orders_Data[[#This Row],[Versanddatum]]-Orders_Data[[#This Row],[Bestellung_Datum]]</f>
        <v>5</v>
      </c>
      <c r="E298" s="15" t="str">
        <f>IF(Orders_Data[[#This Row],[Versanddauer]]&gt;4,"Verspätet","Pünktlich")</f>
        <v>Verspätet</v>
      </c>
      <c r="F298" s="6" t="s">
        <v>1143</v>
      </c>
      <c r="G298" s="6" t="s">
        <v>1144</v>
      </c>
      <c r="H298" s="6" t="s">
        <v>16</v>
      </c>
      <c r="I298" s="6" t="s">
        <v>121</v>
      </c>
      <c r="J298" s="6" t="s">
        <v>122</v>
      </c>
      <c r="K298" s="6" t="s">
        <v>1145</v>
      </c>
      <c r="L298" s="6" t="s">
        <v>20</v>
      </c>
      <c r="M298" s="6" t="s">
        <v>20</v>
      </c>
      <c r="N298" s="6" t="s">
        <v>1146</v>
      </c>
      <c r="O298" s="8">
        <v>175.92000000000004</v>
      </c>
      <c r="P298" s="9">
        <v>25.52</v>
      </c>
    </row>
    <row r="299" spans="1:16" x14ac:dyDescent="0.25">
      <c r="A299" s="6" t="s">
        <v>1147</v>
      </c>
      <c r="B299" s="7">
        <v>41454</v>
      </c>
      <c r="C299" s="7">
        <v>41458</v>
      </c>
      <c r="D299" s="15">
        <f>Orders_Data[[#This Row],[Versanddatum]]-Orders_Data[[#This Row],[Bestellung_Datum]]</f>
        <v>4</v>
      </c>
      <c r="E299" s="15" t="str">
        <f>IF(Orders_Data[[#This Row],[Versanddauer]]&gt;4,"Verspätet","Pünktlich")</f>
        <v>Pünktlich</v>
      </c>
      <c r="F299" s="6" t="s">
        <v>1148</v>
      </c>
      <c r="G299" s="6" t="s">
        <v>1149</v>
      </c>
      <c r="H299" s="6" t="s">
        <v>43</v>
      </c>
      <c r="I299" s="6" t="s">
        <v>91</v>
      </c>
      <c r="J299" s="6" t="s">
        <v>160</v>
      </c>
      <c r="K299" s="6" t="s">
        <v>806</v>
      </c>
      <c r="L299" s="6" t="s">
        <v>29</v>
      </c>
      <c r="M299" s="6" t="s">
        <v>86</v>
      </c>
      <c r="N299" s="6" t="s">
        <v>807</v>
      </c>
      <c r="O299" s="8">
        <v>11.184000000000001</v>
      </c>
      <c r="P299" s="9">
        <v>3.0960000000000001</v>
      </c>
    </row>
    <row r="300" spans="1:16" x14ac:dyDescent="0.25">
      <c r="A300" s="6" t="s">
        <v>1150</v>
      </c>
      <c r="B300" s="7">
        <v>41457</v>
      </c>
      <c r="C300" s="7">
        <v>41462</v>
      </c>
      <c r="D300" s="15">
        <f>Orders_Data[[#This Row],[Versanddatum]]-Orders_Data[[#This Row],[Bestellung_Datum]]</f>
        <v>5</v>
      </c>
      <c r="E300" s="15" t="str">
        <f>IF(Orders_Data[[#This Row],[Versanddauer]]&gt;4,"Verspätet","Pünktlich")</f>
        <v>Verspätet</v>
      </c>
      <c r="F300" s="6" t="s">
        <v>1151</v>
      </c>
      <c r="G300" s="6" t="s">
        <v>1152</v>
      </c>
      <c r="H300" s="6" t="s">
        <v>16</v>
      </c>
      <c r="I300" s="6" t="s">
        <v>559</v>
      </c>
      <c r="J300" s="6" t="s">
        <v>560</v>
      </c>
      <c r="K300" s="6" t="s">
        <v>1153</v>
      </c>
      <c r="L300" s="6" t="s">
        <v>20</v>
      </c>
      <c r="M300" s="6" t="s">
        <v>61</v>
      </c>
      <c r="N300" s="6" t="s">
        <v>1154</v>
      </c>
      <c r="O300" s="8">
        <v>40.152000000000001</v>
      </c>
      <c r="P300" s="9">
        <v>6.1180000000000003</v>
      </c>
    </row>
    <row r="301" spans="1:16" x14ac:dyDescent="0.25">
      <c r="A301" s="6" t="s">
        <v>1155</v>
      </c>
      <c r="B301" s="7">
        <v>41458</v>
      </c>
      <c r="C301" s="7">
        <v>41463</v>
      </c>
      <c r="D301" s="15">
        <f>Orders_Data[[#This Row],[Versanddatum]]-Orders_Data[[#This Row],[Bestellung_Datum]]</f>
        <v>5</v>
      </c>
      <c r="E301" s="15" t="str">
        <f>IF(Orders_Data[[#This Row],[Versanddauer]]&gt;4,"Verspätet","Pünktlich")</f>
        <v>Verspätet</v>
      </c>
      <c r="F301" s="6" t="s">
        <v>1156</v>
      </c>
      <c r="G301" s="6" t="s">
        <v>1157</v>
      </c>
      <c r="H301" s="6" t="s">
        <v>100</v>
      </c>
      <c r="I301" s="6" t="s">
        <v>427</v>
      </c>
      <c r="J301" s="6" t="s">
        <v>428</v>
      </c>
      <c r="K301" s="6" t="s">
        <v>1158</v>
      </c>
      <c r="L301" s="6" t="s">
        <v>94</v>
      </c>
      <c r="M301" s="6" t="s">
        <v>201</v>
      </c>
      <c r="N301" s="6" t="s">
        <v>1159</v>
      </c>
      <c r="O301" s="8">
        <v>238.512</v>
      </c>
      <c r="P301" s="9">
        <v>38.008000000000003</v>
      </c>
    </row>
    <row r="302" spans="1:16" x14ac:dyDescent="0.25">
      <c r="A302" s="6" t="s">
        <v>1155</v>
      </c>
      <c r="B302" s="7">
        <v>41458</v>
      </c>
      <c r="C302" s="7">
        <v>41463</v>
      </c>
      <c r="D302" s="15">
        <f>Orders_Data[[#This Row],[Versanddatum]]-Orders_Data[[#This Row],[Bestellung_Datum]]</f>
        <v>5</v>
      </c>
      <c r="E302" s="15" t="str">
        <f>IF(Orders_Data[[#This Row],[Versanddauer]]&gt;4,"Verspätet","Pünktlich")</f>
        <v>Verspätet</v>
      </c>
      <c r="F302" s="6" t="s">
        <v>1156</v>
      </c>
      <c r="G302" s="6" t="s">
        <v>1157</v>
      </c>
      <c r="H302" s="6" t="s">
        <v>100</v>
      </c>
      <c r="I302" s="6" t="s">
        <v>427</v>
      </c>
      <c r="J302" s="6" t="s">
        <v>428</v>
      </c>
      <c r="K302" s="6" t="s">
        <v>1160</v>
      </c>
      <c r="L302" s="6" t="s">
        <v>94</v>
      </c>
      <c r="M302" s="6" t="s">
        <v>104</v>
      </c>
      <c r="N302" s="6" t="s">
        <v>1161</v>
      </c>
      <c r="O302" s="8">
        <v>55.907999999999994</v>
      </c>
      <c r="P302" s="9">
        <v>6.3419999999999996</v>
      </c>
    </row>
    <row r="303" spans="1:16" x14ac:dyDescent="0.25">
      <c r="A303" s="6" t="s">
        <v>1162</v>
      </c>
      <c r="B303" s="7">
        <v>41460</v>
      </c>
      <c r="C303" s="7">
        <v>41460</v>
      </c>
      <c r="D303" s="15">
        <f>Orders_Data[[#This Row],[Versanddatum]]-Orders_Data[[#This Row],[Bestellung_Datum]]</f>
        <v>0</v>
      </c>
      <c r="E303" s="15" t="str">
        <f>IF(Orders_Data[[#This Row],[Versanddauer]]&gt;4,"Verspätet","Pünktlich")</f>
        <v>Pünktlich</v>
      </c>
      <c r="F303" s="6" t="s">
        <v>1163</v>
      </c>
      <c r="G303" s="6" t="s">
        <v>1164</v>
      </c>
      <c r="H303" s="6" t="s">
        <v>43</v>
      </c>
      <c r="I303" s="6" t="s">
        <v>101</v>
      </c>
      <c r="J303" s="6" t="s">
        <v>102</v>
      </c>
      <c r="K303" s="6" t="s">
        <v>1165</v>
      </c>
      <c r="L303" s="6" t="s">
        <v>94</v>
      </c>
      <c r="M303" s="6" t="s">
        <v>104</v>
      </c>
      <c r="N303" s="6" t="s">
        <v>1166</v>
      </c>
      <c r="O303" s="8">
        <v>295.92000000000007</v>
      </c>
      <c r="P303" s="9">
        <v>59.02</v>
      </c>
    </row>
    <row r="304" spans="1:16" x14ac:dyDescent="0.25">
      <c r="A304" s="6" t="s">
        <v>1162</v>
      </c>
      <c r="B304" s="7">
        <v>41460</v>
      </c>
      <c r="C304" s="7">
        <v>41460</v>
      </c>
      <c r="D304" s="15">
        <f>Orders_Data[[#This Row],[Versanddatum]]-Orders_Data[[#This Row],[Bestellung_Datum]]</f>
        <v>0</v>
      </c>
      <c r="E304" s="15" t="str">
        <f>IF(Orders_Data[[#This Row],[Versanddauer]]&gt;4,"Verspätet","Pünktlich")</f>
        <v>Pünktlich</v>
      </c>
      <c r="F304" s="6" t="s">
        <v>1163</v>
      </c>
      <c r="G304" s="6" t="s">
        <v>1164</v>
      </c>
      <c r="H304" s="6" t="s">
        <v>43</v>
      </c>
      <c r="I304" s="6" t="s">
        <v>101</v>
      </c>
      <c r="J304" s="6" t="s">
        <v>102</v>
      </c>
      <c r="K304" s="6" t="s">
        <v>1167</v>
      </c>
      <c r="L304" s="6" t="s">
        <v>94</v>
      </c>
      <c r="M304" s="6" t="s">
        <v>201</v>
      </c>
      <c r="N304" s="6" t="s">
        <v>1168</v>
      </c>
      <c r="O304" s="8">
        <v>144.08400000000003</v>
      </c>
      <c r="P304" s="9">
        <v>19.526</v>
      </c>
    </row>
    <row r="305" spans="1:16" x14ac:dyDescent="0.25">
      <c r="A305" s="6" t="s">
        <v>1162</v>
      </c>
      <c r="B305" s="7">
        <v>41460</v>
      </c>
      <c r="C305" s="7">
        <v>41460</v>
      </c>
      <c r="D305" s="15">
        <f>Orders_Data[[#This Row],[Versanddatum]]-Orders_Data[[#This Row],[Bestellung_Datum]]</f>
        <v>0</v>
      </c>
      <c r="E305" s="15" t="str">
        <f>IF(Orders_Data[[#This Row],[Versanddauer]]&gt;4,"Verspätet","Pünktlich")</f>
        <v>Pünktlich</v>
      </c>
      <c r="F305" s="6" t="s">
        <v>1163</v>
      </c>
      <c r="G305" s="6" t="s">
        <v>1164</v>
      </c>
      <c r="H305" s="6" t="s">
        <v>43</v>
      </c>
      <c r="I305" s="6" t="s">
        <v>101</v>
      </c>
      <c r="J305" s="6" t="s">
        <v>102</v>
      </c>
      <c r="K305" s="6" t="s">
        <v>1169</v>
      </c>
      <c r="L305" s="6" t="s">
        <v>29</v>
      </c>
      <c r="M305" s="6" t="s">
        <v>30</v>
      </c>
      <c r="N305" s="6" t="s">
        <v>1170</v>
      </c>
      <c r="O305" s="8">
        <v>56.268000000000008</v>
      </c>
      <c r="P305" s="9">
        <v>8.0220000000000002</v>
      </c>
    </row>
    <row r="306" spans="1:16" x14ac:dyDescent="0.25">
      <c r="A306" s="6" t="s">
        <v>1171</v>
      </c>
      <c r="B306" s="7">
        <v>41466</v>
      </c>
      <c r="C306" s="7">
        <v>41469</v>
      </c>
      <c r="D306" s="15">
        <f>Orders_Data[[#This Row],[Versanddatum]]-Orders_Data[[#This Row],[Bestellung_Datum]]</f>
        <v>3</v>
      </c>
      <c r="E306" s="15" t="str">
        <f>IF(Orders_Data[[#This Row],[Versanddauer]]&gt;4,"Verspätet","Pünktlich")</f>
        <v>Pünktlich</v>
      </c>
      <c r="F306" s="6" t="s">
        <v>180</v>
      </c>
      <c r="G306" s="6" t="s">
        <v>181</v>
      </c>
      <c r="H306" s="6" t="s">
        <v>100</v>
      </c>
      <c r="I306" s="6" t="s">
        <v>608</v>
      </c>
      <c r="J306" s="6" t="s">
        <v>1172</v>
      </c>
      <c r="K306" s="6" t="s">
        <v>1173</v>
      </c>
      <c r="L306" s="6" t="s">
        <v>29</v>
      </c>
      <c r="M306" s="6" t="s">
        <v>38</v>
      </c>
      <c r="N306" s="6" t="s">
        <v>1174</v>
      </c>
      <c r="O306" s="8">
        <v>43.176000000000002</v>
      </c>
      <c r="P306" s="9">
        <v>8.1039999999999992</v>
      </c>
    </row>
    <row r="307" spans="1:16" x14ac:dyDescent="0.25">
      <c r="A307" s="6" t="s">
        <v>1171</v>
      </c>
      <c r="B307" s="7">
        <v>41466</v>
      </c>
      <c r="C307" s="7">
        <v>41469</v>
      </c>
      <c r="D307" s="15">
        <f>Orders_Data[[#This Row],[Versanddatum]]-Orders_Data[[#This Row],[Bestellung_Datum]]</f>
        <v>3</v>
      </c>
      <c r="E307" s="15" t="str">
        <f>IF(Orders_Data[[#This Row],[Versanddauer]]&gt;4,"Verspätet","Pünktlich")</f>
        <v>Pünktlich</v>
      </c>
      <c r="F307" s="6" t="s">
        <v>180</v>
      </c>
      <c r="G307" s="6" t="s">
        <v>181</v>
      </c>
      <c r="H307" s="6" t="s">
        <v>100</v>
      </c>
      <c r="I307" s="6" t="s">
        <v>608</v>
      </c>
      <c r="J307" s="6" t="s">
        <v>1172</v>
      </c>
      <c r="K307" s="6" t="s">
        <v>1175</v>
      </c>
      <c r="L307" s="6" t="s">
        <v>29</v>
      </c>
      <c r="M307" s="6" t="s">
        <v>35</v>
      </c>
      <c r="N307" s="6" t="s">
        <v>1176</v>
      </c>
      <c r="O307" s="8">
        <v>11.064</v>
      </c>
      <c r="P307" s="9">
        <v>2.2160000000000002</v>
      </c>
    </row>
    <row r="308" spans="1:16" x14ac:dyDescent="0.25">
      <c r="A308" s="6" t="s">
        <v>1177</v>
      </c>
      <c r="B308" s="7">
        <v>41469</v>
      </c>
      <c r="C308" s="7">
        <v>41471</v>
      </c>
      <c r="D308" s="15">
        <f>Orders_Data[[#This Row],[Versanddatum]]-Orders_Data[[#This Row],[Bestellung_Datum]]</f>
        <v>2</v>
      </c>
      <c r="E308" s="15" t="str">
        <f>IF(Orders_Data[[#This Row],[Versanddauer]]&gt;4,"Verspätet","Pünktlich")</f>
        <v>Pünktlich</v>
      </c>
      <c r="F308" s="6" t="s">
        <v>1178</v>
      </c>
      <c r="G308" s="6" t="s">
        <v>1179</v>
      </c>
      <c r="H308" s="6" t="s">
        <v>43</v>
      </c>
      <c r="I308" s="6" t="s">
        <v>101</v>
      </c>
      <c r="J308" s="6" t="s">
        <v>102</v>
      </c>
      <c r="K308" s="6" t="s">
        <v>1180</v>
      </c>
      <c r="L308" s="6" t="s">
        <v>94</v>
      </c>
      <c r="M308" s="6" t="s">
        <v>95</v>
      </c>
      <c r="N308" s="6" t="s">
        <v>1181</v>
      </c>
      <c r="O308" s="8">
        <v>191.04000000000002</v>
      </c>
      <c r="P308" s="9">
        <v>18.600000000000001</v>
      </c>
    </row>
    <row r="309" spans="1:16" x14ac:dyDescent="0.25">
      <c r="A309" s="6" t="s">
        <v>1177</v>
      </c>
      <c r="B309" s="7">
        <v>41469</v>
      </c>
      <c r="C309" s="7">
        <v>41471</v>
      </c>
      <c r="D309" s="15">
        <f>Orders_Data[[#This Row],[Versanddatum]]-Orders_Data[[#This Row],[Bestellung_Datum]]</f>
        <v>2</v>
      </c>
      <c r="E309" s="15" t="str">
        <f>IF(Orders_Data[[#This Row],[Versanddauer]]&gt;4,"Verspätet","Pünktlich")</f>
        <v>Pünktlich</v>
      </c>
      <c r="F309" s="6" t="s">
        <v>1178</v>
      </c>
      <c r="G309" s="6" t="s">
        <v>1179</v>
      </c>
      <c r="H309" s="6" t="s">
        <v>43</v>
      </c>
      <c r="I309" s="6" t="s">
        <v>101</v>
      </c>
      <c r="J309" s="6" t="s">
        <v>102</v>
      </c>
      <c r="K309" s="6" t="s">
        <v>698</v>
      </c>
      <c r="L309" s="6" t="s">
        <v>29</v>
      </c>
      <c r="M309" s="6" t="s">
        <v>38</v>
      </c>
      <c r="N309" s="6" t="s">
        <v>699</v>
      </c>
      <c r="O309" s="8">
        <v>6.1920000000000002</v>
      </c>
      <c r="P309" s="9">
        <v>1.6779999999999999</v>
      </c>
    </row>
    <row r="310" spans="1:16" x14ac:dyDescent="0.25">
      <c r="A310" s="6" t="s">
        <v>1182</v>
      </c>
      <c r="B310" s="7">
        <v>41471</v>
      </c>
      <c r="C310" s="7">
        <v>41476</v>
      </c>
      <c r="D310" s="15">
        <f>Orders_Data[[#This Row],[Versanddatum]]-Orders_Data[[#This Row],[Bestellung_Datum]]</f>
        <v>5</v>
      </c>
      <c r="E310" s="15" t="str">
        <f>IF(Orders_Data[[#This Row],[Versanddauer]]&gt;4,"Verspätet","Pünktlich")</f>
        <v>Verspätet</v>
      </c>
      <c r="F310" s="6" t="s">
        <v>1183</v>
      </c>
      <c r="G310" s="6" t="s">
        <v>1184</v>
      </c>
      <c r="H310" s="6" t="s">
        <v>43</v>
      </c>
      <c r="I310" s="6" t="s">
        <v>570</v>
      </c>
      <c r="J310" s="6" t="s">
        <v>647</v>
      </c>
      <c r="K310" s="6" t="s">
        <v>1185</v>
      </c>
      <c r="L310" s="6" t="s">
        <v>94</v>
      </c>
      <c r="M310" s="6" t="s">
        <v>95</v>
      </c>
      <c r="N310" s="6" t="s">
        <v>1186</v>
      </c>
      <c r="O310" s="8">
        <v>34.524000000000001</v>
      </c>
      <c r="P310" s="9">
        <v>5.5460000000000003</v>
      </c>
    </row>
    <row r="311" spans="1:16" x14ac:dyDescent="0.25">
      <c r="A311" s="6" t="s">
        <v>1182</v>
      </c>
      <c r="B311" s="7">
        <v>41471</v>
      </c>
      <c r="C311" s="7">
        <v>41476</v>
      </c>
      <c r="D311" s="15">
        <f>Orders_Data[[#This Row],[Versanddatum]]-Orders_Data[[#This Row],[Bestellung_Datum]]</f>
        <v>5</v>
      </c>
      <c r="E311" s="15" t="str">
        <f>IF(Orders_Data[[#This Row],[Versanddauer]]&gt;4,"Verspätet","Pünktlich")</f>
        <v>Verspätet</v>
      </c>
      <c r="F311" s="6" t="s">
        <v>1183</v>
      </c>
      <c r="G311" s="6" t="s">
        <v>1184</v>
      </c>
      <c r="H311" s="6" t="s">
        <v>43</v>
      </c>
      <c r="I311" s="6" t="s">
        <v>570</v>
      </c>
      <c r="J311" s="6" t="s">
        <v>913</v>
      </c>
      <c r="K311" s="6" t="s">
        <v>1187</v>
      </c>
      <c r="L311" s="6" t="s">
        <v>29</v>
      </c>
      <c r="M311" s="6" t="s">
        <v>66</v>
      </c>
      <c r="N311" s="6" t="s">
        <v>1188</v>
      </c>
      <c r="O311" s="8">
        <v>33.9</v>
      </c>
      <c r="P311" s="9">
        <v>5.44</v>
      </c>
    </row>
    <row r="312" spans="1:16" x14ac:dyDescent="0.25">
      <c r="A312" s="6" t="s">
        <v>1182</v>
      </c>
      <c r="B312" s="7">
        <v>41471</v>
      </c>
      <c r="C312" s="7">
        <v>41476</v>
      </c>
      <c r="D312" s="15">
        <f>Orders_Data[[#This Row],[Versanddatum]]-Orders_Data[[#This Row],[Bestellung_Datum]]</f>
        <v>5</v>
      </c>
      <c r="E312" s="15" t="str">
        <f>IF(Orders_Data[[#This Row],[Versanddauer]]&gt;4,"Verspätet","Pünktlich")</f>
        <v>Verspätet</v>
      </c>
      <c r="F312" s="6" t="s">
        <v>1183</v>
      </c>
      <c r="G312" s="6" t="s">
        <v>1184</v>
      </c>
      <c r="H312" s="6" t="s">
        <v>43</v>
      </c>
      <c r="I312" s="6" t="s">
        <v>570</v>
      </c>
      <c r="J312" s="6" t="s">
        <v>913</v>
      </c>
      <c r="K312" s="6" t="s">
        <v>1189</v>
      </c>
      <c r="L312" s="6" t="s">
        <v>20</v>
      </c>
      <c r="M312" s="6" t="s">
        <v>20</v>
      </c>
      <c r="N312" s="6" t="s">
        <v>1190</v>
      </c>
      <c r="O312" s="8">
        <v>18.936</v>
      </c>
      <c r="P312" s="9">
        <v>1.284</v>
      </c>
    </row>
    <row r="313" spans="1:16" x14ac:dyDescent="0.25">
      <c r="A313" s="6" t="s">
        <v>1191</v>
      </c>
      <c r="B313" s="7">
        <v>41472</v>
      </c>
      <c r="C313" s="7">
        <v>41478</v>
      </c>
      <c r="D313" s="15">
        <f>Orders_Data[[#This Row],[Versanddatum]]-Orders_Data[[#This Row],[Bestellung_Datum]]</f>
        <v>6</v>
      </c>
      <c r="E313" s="15" t="str">
        <f>IF(Orders_Data[[#This Row],[Versanddauer]]&gt;4,"Verspätet","Pünktlich")</f>
        <v>Verspätet</v>
      </c>
      <c r="F313" s="6" t="s">
        <v>1192</v>
      </c>
      <c r="G313" s="6" t="s">
        <v>1193</v>
      </c>
      <c r="H313" s="6" t="s">
        <v>16</v>
      </c>
      <c r="I313" s="6" t="s">
        <v>91</v>
      </c>
      <c r="J313" s="6" t="s">
        <v>92</v>
      </c>
      <c r="K313" s="6" t="s">
        <v>1194</v>
      </c>
      <c r="L313" s="6" t="s">
        <v>29</v>
      </c>
      <c r="M313" s="6" t="s">
        <v>66</v>
      </c>
      <c r="N313" s="6" t="s">
        <v>1195</v>
      </c>
      <c r="O313" s="8">
        <v>26.568000000000001</v>
      </c>
      <c r="P313" s="9">
        <v>3.1920000000000002</v>
      </c>
    </row>
    <row r="314" spans="1:16" x14ac:dyDescent="0.25">
      <c r="A314" s="6" t="s">
        <v>1191</v>
      </c>
      <c r="B314" s="7">
        <v>41472</v>
      </c>
      <c r="C314" s="7">
        <v>41478</v>
      </c>
      <c r="D314" s="15">
        <f>Orders_Data[[#This Row],[Versanddatum]]-Orders_Data[[#This Row],[Bestellung_Datum]]</f>
        <v>6</v>
      </c>
      <c r="E314" s="15" t="str">
        <f>IF(Orders_Data[[#This Row],[Versanddauer]]&gt;4,"Verspätet","Pünktlich")</f>
        <v>Verspätet</v>
      </c>
      <c r="F314" s="6" t="s">
        <v>1192</v>
      </c>
      <c r="G314" s="6" t="s">
        <v>1193</v>
      </c>
      <c r="H314" s="6" t="s">
        <v>16</v>
      </c>
      <c r="I314" s="6" t="s">
        <v>91</v>
      </c>
      <c r="J314" s="6" t="s">
        <v>92</v>
      </c>
      <c r="K314" s="6" t="s">
        <v>247</v>
      </c>
      <c r="L314" s="6" t="s">
        <v>29</v>
      </c>
      <c r="M314" s="6" t="s">
        <v>38</v>
      </c>
      <c r="N314" s="6" t="s">
        <v>248</v>
      </c>
      <c r="O314" s="8">
        <v>4.944</v>
      </c>
      <c r="P314" s="9">
        <v>1.43</v>
      </c>
    </row>
    <row r="315" spans="1:16" x14ac:dyDescent="0.25">
      <c r="A315" s="6" t="s">
        <v>1196</v>
      </c>
      <c r="B315" s="7">
        <v>41482</v>
      </c>
      <c r="C315" s="7">
        <v>41486</v>
      </c>
      <c r="D315" s="15">
        <f>Orders_Data[[#This Row],[Versanddatum]]-Orders_Data[[#This Row],[Bestellung_Datum]]</f>
        <v>4</v>
      </c>
      <c r="E315" s="15" t="str">
        <f>IF(Orders_Data[[#This Row],[Versanddauer]]&gt;4,"Verspätet","Pünktlich")</f>
        <v>Pünktlich</v>
      </c>
      <c r="F315" s="6" t="s">
        <v>1197</v>
      </c>
      <c r="G315" s="6" t="s">
        <v>1198</v>
      </c>
      <c r="H315" s="6" t="s">
        <v>43</v>
      </c>
      <c r="I315" s="6" t="s">
        <v>58</v>
      </c>
      <c r="J315" s="6" t="s">
        <v>82</v>
      </c>
      <c r="K315" s="6" t="s">
        <v>1199</v>
      </c>
      <c r="L315" s="6" t="s">
        <v>20</v>
      </c>
      <c r="M315" s="6" t="s">
        <v>20</v>
      </c>
      <c r="N315" s="6" t="s">
        <v>1200</v>
      </c>
      <c r="O315" s="8">
        <v>9.5400000000000009</v>
      </c>
      <c r="P315" s="9">
        <v>2.0099999999999998</v>
      </c>
    </row>
    <row r="316" spans="1:16" x14ac:dyDescent="0.25">
      <c r="A316" s="6" t="s">
        <v>1201</v>
      </c>
      <c r="B316" s="7">
        <v>41483</v>
      </c>
      <c r="C316" s="7">
        <v>41483</v>
      </c>
      <c r="D316" s="15">
        <f>Orders_Data[[#This Row],[Versanddatum]]-Orders_Data[[#This Row],[Bestellung_Datum]]</f>
        <v>0</v>
      </c>
      <c r="E316" s="15" t="str">
        <f>IF(Orders_Data[[#This Row],[Versanddauer]]&gt;4,"Verspätet","Pünktlich")</f>
        <v>Pünktlich</v>
      </c>
      <c r="F316" s="6" t="s">
        <v>1202</v>
      </c>
      <c r="G316" s="6" t="s">
        <v>1203</v>
      </c>
      <c r="H316" s="6" t="s">
        <v>16</v>
      </c>
      <c r="I316" s="6" t="s">
        <v>91</v>
      </c>
      <c r="J316" s="6" t="s">
        <v>92</v>
      </c>
      <c r="K316" s="6" t="s">
        <v>1204</v>
      </c>
      <c r="L316" s="6" t="s">
        <v>29</v>
      </c>
      <c r="M316" s="6" t="s">
        <v>152</v>
      </c>
      <c r="N316" s="6" t="s">
        <v>1205</v>
      </c>
      <c r="O316" s="8">
        <v>96.120000000000019</v>
      </c>
      <c r="P316" s="9">
        <v>32.299999999999997</v>
      </c>
    </row>
    <row r="317" spans="1:16" x14ac:dyDescent="0.25">
      <c r="A317" s="6" t="s">
        <v>1201</v>
      </c>
      <c r="B317" s="7">
        <v>41483</v>
      </c>
      <c r="C317" s="7">
        <v>41483</v>
      </c>
      <c r="D317" s="15">
        <f>Orders_Data[[#This Row],[Versanddatum]]-Orders_Data[[#This Row],[Bestellung_Datum]]</f>
        <v>0</v>
      </c>
      <c r="E317" s="15" t="str">
        <f>IF(Orders_Data[[#This Row],[Versanddauer]]&gt;4,"Verspätet","Pünktlich")</f>
        <v>Pünktlich</v>
      </c>
      <c r="F317" s="6" t="s">
        <v>1202</v>
      </c>
      <c r="G317" s="6" t="s">
        <v>1203</v>
      </c>
      <c r="H317" s="6" t="s">
        <v>16</v>
      </c>
      <c r="I317" s="6" t="s">
        <v>91</v>
      </c>
      <c r="J317" s="6" t="s">
        <v>92</v>
      </c>
      <c r="K317" s="6" t="s">
        <v>1206</v>
      </c>
      <c r="L317" s="6" t="s">
        <v>29</v>
      </c>
      <c r="M317" s="6" t="s">
        <v>164</v>
      </c>
      <c r="N317" s="6" t="s">
        <v>1207</v>
      </c>
      <c r="O317" s="8">
        <v>46.656000000000006</v>
      </c>
      <c r="P317" s="9">
        <v>6.2640000000000002</v>
      </c>
    </row>
    <row r="318" spans="1:16" x14ac:dyDescent="0.25">
      <c r="A318" s="6" t="s">
        <v>1208</v>
      </c>
      <c r="B318" s="7">
        <v>41485</v>
      </c>
      <c r="C318" s="7">
        <v>41488</v>
      </c>
      <c r="D318" s="15">
        <f>Orders_Data[[#This Row],[Versanddatum]]-Orders_Data[[#This Row],[Bestellung_Datum]]</f>
        <v>3</v>
      </c>
      <c r="E318" s="15" t="str">
        <f>IF(Orders_Data[[#This Row],[Versanddauer]]&gt;4,"Verspätet","Pünktlich")</f>
        <v>Pünktlich</v>
      </c>
      <c r="F318" s="6" t="s">
        <v>1209</v>
      </c>
      <c r="G318" s="6" t="s">
        <v>1210</v>
      </c>
      <c r="H318" s="6" t="s">
        <v>16</v>
      </c>
      <c r="I318" s="6" t="s">
        <v>58</v>
      </c>
      <c r="J318" s="6" t="s">
        <v>82</v>
      </c>
      <c r="K318" s="6" t="s">
        <v>1211</v>
      </c>
      <c r="L318" s="6" t="s">
        <v>94</v>
      </c>
      <c r="M318" s="6" t="s">
        <v>104</v>
      </c>
      <c r="N318" s="6" t="s">
        <v>1212</v>
      </c>
      <c r="O318" s="8">
        <v>110.85599999999999</v>
      </c>
      <c r="P318" s="9">
        <v>74.843999999999994</v>
      </c>
    </row>
    <row r="319" spans="1:16" x14ac:dyDescent="0.25">
      <c r="A319" s="6" t="s">
        <v>1213</v>
      </c>
      <c r="B319" s="7">
        <v>41493</v>
      </c>
      <c r="C319" s="7">
        <v>41498</v>
      </c>
      <c r="D319" s="15">
        <f>Orders_Data[[#This Row],[Versanddatum]]-Orders_Data[[#This Row],[Bestellung_Datum]]</f>
        <v>5</v>
      </c>
      <c r="E319" s="15" t="str">
        <f>IF(Orders_Data[[#This Row],[Versanddauer]]&gt;4,"Verspätet","Pünktlich")</f>
        <v>Verspätet</v>
      </c>
      <c r="F319" s="6" t="s">
        <v>1214</v>
      </c>
      <c r="G319" s="6" t="s">
        <v>1215</v>
      </c>
      <c r="H319" s="6" t="s">
        <v>43</v>
      </c>
      <c r="I319" s="6" t="s">
        <v>101</v>
      </c>
      <c r="J319" s="6" t="s">
        <v>102</v>
      </c>
      <c r="K319" s="6" t="s">
        <v>1216</v>
      </c>
      <c r="L319" s="6" t="s">
        <v>94</v>
      </c>
      <c r="M319" s="6" t="s">
        <v>184</v>
      </c>
      <c r="N319" s="6" t="s">
        <v>1217</v>
      </c>
      <c r="O319" s="8">
        <v>196.05600000000001</v>
      </c>
      <c r="P319" s="9">
        <v>-64.744</v>
      </c>
    </row>
    <row r="320" spans="1:16" x14ac:dyDescent="0.25">
      <c r="A320" s="6" t="s">
        <v>1218</v>
      </c>
      <c r="B320" s="7">
        <v>41496</v>
      </c>
      <c r="C320" s="7">
        <v>41503</v>
      </c>
      <c r="D320" s="15">
        <f>Orders_Data[[#This Row],[Versanddatum]]-Orders_Data[[#This Row],[Bestellung_Datum]]</f>
        <v>7</v>
      </c>
      <c r="E320" s="15" t="str">
        <f>IF(Orders_Data[[#This Row],[Versanddauer]]&gt;4,"Verspätet","Pünktlich")</f>
        <v>Verspätet</v>
      </c>
      <c r="F320" s="6" t="s">
        <v>1219</v>
      </c>
      <c r="G320" s="6" t="s">
        <v>1220</v>
      </c>
      <c r="H320" s="6" t="s">
        <v>100</v>
      </c>
      <c r="I320" s="6" t="s">
        <v>189</v>
      </c>
      <c r="J320" s="6" t="s">
        <v>190</v>
      </c>
      <c r="K320" s="6" t="s">
        <v>382</v>
      </c>
      <c r="L320" s="6" t="s">
        <v>94</v>
      </c>
      <c r="M320" s="6" t="s">
        <v>184</v>
      </c>
      <c r="N320" s="6" t="s">
        <v>383</v>
      </c>
      <c r="O320" s="8">
        <v>16.116</v>
      </c>
      <c r="P320" s="9">
        <v>-1.3440000000000001</v>
      </c>
    </row>
    <row r="321" spans="1:16" x14ac:dyDescent="0.25">
      <c r="A321" s="6" t="s">
        <v>1221</v>
      </c>
      <c r="B321" s="7">
        <v>41508</v>
      </c>
      <c r="C321" s="7">
        <v>41514</v>
      </c>
      <c r="D321" s="15">
        <f>Orders_Data[[#This Row],[Versanddatum]]-Orders_Data[[#This Row],[Bestellung_Datum]]</f>
        <v>6</v>
      </c>
      <c r="E321" s="15" t="str">
        <f>IF(Orders_Data[[#This Row],[Versanddauer]]&gt;4,"Verspätet","Pünktlich")</f>
        <v>Verspätet</v>
      </c>
      <c r="F321" s="6" t="s">
        <v>1222</v>
      </c>
      <c r="G321" s="6" t="s">
        <v>1223</v>
      </c>
      <c r="H321" s="6" t="s">
        <v>43</v>
      </c>
      <c r="I321" s="6" t="s">
        <v>101</v>
      </c>
      <c r="J321" s="6" t="s">
        <v>102</v>
      </c>
      <c r="K321" s="6" t="s">
        <v>1224</v>
      </c>
      <c r="L321" s="6" t="s">
        <v>94</v>
      </c>
      <c r="M321" s="6" t="s">
        <v>184</v>
      </c>
      <c r="N321" s="6" t="s">
        <v>1225</v>
      </c>
      <c r="O321" s="8">
        <v>91.944000000000017</v>
      </c>
      <c r="P321" s="9">
        <v>12.715999999999999</v>
      </c>
    </row>
    <row r="322" spans="1:16" x14ac:dyDescent="0.25">
      <c r="A322" s="6" t="s">
        <v>1213</v>
      </c>
      <c r="B322" s="7">
        <v>41493</v>
      </c>
      <c r="C322" s="7">
        <v>41498</v>
      </c>
      <c r="D322" s="15">
        <f>Orders_Data[[#This Row],[Versanddatum]]-Orders_Data[[#This Row],[Bestellung_Datum]]</f>
        <v>5</v>
      </c>
      <c r="E322" s="15" t="str">
        <f>IF(Orders_Data[[#This Row],[Versanddauer]]&gt;4,"Verspätet","Pünktlich")</f>
        <v>Verspätet</v>
      </c>
      <c r="F322" s="6" t="s">
        <v>1214</v>
      </c>
      <c r="G322" s="6" t="s">
        <v>1215</v>
      </c>
      <c r="H322" s="6" t="s">
        <v>43</v>
      </c>
      <c r="I322" s="6" t="s">
        <v>101</v>
      </c>
      <c r="J322" s="6" t="s">
        <v>102</v>
      </c>
      <c r="K322" s="6" t="s">
        <v>1226</v>
      </c>
      <c r="L322" s="6" t="s">
        <v>29</v>
      </c>
      <c r="M322" s="6" t="s">
        <v>66</v>
      </c>
      <c r="N322" s="6" t="s">
        <v>1227</v>
      </c>
      <c r="O322" s="8">
        <v>224.916</v>
      </c>
      <c r="P322" s="9">
        <v>-19.824000000000002</v>
      </c>
    </row>
    <row r="323" spans="1:16" x14ac:dyDescent="0.25">
      <c r="A323" s="6" t="s">
        <v>1228</v>
      </c>
      <c r="B323" s="7">
        <v>41496</v>
      </c>
      <c r="C323" s="7">
        <v>41500</v>
      </c>
      <c r="D323" s="15">
        <f>Orders_Data[[#This Row],[Versanddatum]]-Orders_Data[[#This Row],[Bestellung_Datum]]</f>
        <v>4</v>
      </c>
      <c r="E323" s="15" t="str">
        <f>IF(Orders_Data[[#This Row],[Versanddauer]]&gt;4,"Verspätet","Pünktlich")</f>
        <v>Pünktlich</v>
      </c>
      <c r="F323" s="6" t="s">
        <v>1229</v>
      </c>
      <c r="G323" s="6" t="s">
        <v>1230</v>
      </c>
      <c r="H323" s="6" t="s">
        <v>16</v>
      </c>
      <c r="I323" s="6" t="s">
        <v>101</v>
      </c>
      <c r="J323" s="6" t="s">
        <v>102</v>
      </c>
      <c r="K323" s="6" t="s">
        <v>536</v>
      </c>
      <c r="L323" s="6" t="s">
        <v>29</v>
      </c>
      <c r="M323" s="6" t="s">
        <v>30</v>
      </c>
      <c r="N323" s="6" t="s">
        <v>537</v>
      </c>
      <c r="O323" s="8">
        <v>51.371999999999993</v>
      </c>
      <c r="P323" s="9">
        <v>5.798</v>
      </c>
    </row>
    <row r="324" spans="1:16" x14ac:dyDescent="0.25">
      <c r="A324" s="6" t="s">
        <v>1231</v>
      </c>
      <c r="B324" s="7">
        <v>41506</v>
      </c>
      <c r="C324" s="7">
        <v>41511</v>
      </c>
      <c r="D324" s="15">
        <f>Orders_Data[[#This Row],[Versanddatum]]-Orders_Data[[#This Row],[Bestellung_Datum]]</f>
        <v>5</v>
      </c>
      <c r="E324" s="15" t="str">
        <f>IF(Orders_Data[[#This Row],[Versanddauer]]&gt;4,"Verspätet","Pünktlich")</f>
        <v>Verspätet</v>
      </c>
      <c r="F324" s="6" t="s">
        <v>1046</v>
      </c>
      <c r="G324" s="6" t="s">
        <v>1047</v>
      </c>
      <c r="H324" s="6" t="s">
        <v>16</v>
      </c>
      <c r="I324" s="6" t="s">
        <v>91</v>
      </c>
      <c r="J324" s="6" t="s">
        <v>92</v>
      </c>
      <c r="K324" s="6" t="s">
        <v>1232</v>
      </c>
      <c r="L324" s="6" t="s">
        <v>29</v>
      </c>
      <c r="M324" s="6" t="s">
        <v>30</v>
      </c>
      <c r="N324" s="6" t="s">
        <v>1233</v>
      </c>
      <c r="O324" s="8">
        <v>54.336000000000006</v>
      </c>
      <c r="P324" s="9">
        <v>8.4640000000000004</v>
      </c>
    </row>
    <row r="325" spans="1:16" x14ac:dyDescent="0.25">
      <c r="A325" s="6" t="s">
        <v>1234</v>
      </c>
      <c r="B325" s="7">
        <v>41506</v>
      </c>
      <c r="C325" s="7">
        <v>41512</v>
      </c>
      <c r="D325" s="15">
        <f>Orders_Data[[#This Row],[Versanddatum]]-Orders_Data[[#This Row],[Bestellung_Datum]]</f>
        <v>6</v>
      </c>
      <c r="E325" s="15" t="str">
        <f>IF(Orders_Data[[#This Row],[Versanddauer]]&gt;4,"Verspätet","Pünktlich")</f>
        <v>Verspätet</v>
      </c>
      <c r="F325" s="6" t="s">
        <v>909</v>
      </c>
      <c r="G325" s="6" t="s">
        <v>910</v>
      </c>
      <c r="H325" s="6" t="s">
        <v>100</v>
      </c>
      <c r="I325" s="6" t="s">
        <v>91</v>
      </c>
      <c r="J325" s="6" t="s">
        <v>413</v>
      </c>
      <c r="K325" s="6" t="s">
        <v>474</v>
      </c>
      <c r="L325" s="6" t="s">
        <v>29</v>
      </c>
      <c r="M325" s="6" t="s">
        <v>30</v>
      </c>
      <c r="N325" s="6" t="s">
        <v>475</v>
      </c>
      <c r="O325" s="8">
        <v>12.287999999999998</v>
      </c>
      <c r="P325" s="9">
        <v>2.0019999999999998</v>
      </c>
    </row>
    <row r="326" spans="1:16" x14ac:dyDescent="0.25">
      <c r="A326" s="6" t="s">
        <v>1221</v>
      </c>
      <c r="B326" s="7">
        <v>41508</v>
      </c>
      <c r="C326" s="7">
        <v>41514</v>
      </c>
      <c r="D326" s="15">
        <f>Orders_Data[[#This Row],[Versanddatum]]-Orders_Data[[#This Row],[Bestellung_Datum]]</f>
        <v>6</v>
      </c>
      <c r="E326" s="15" t="str">
        <f>IF(Orders_Data[[#This Row],[Versanddauer]]&gt;4,"Verspätet","Pünktlich")</f>
        <v>Verspätet</v>
      </c>
      <c r="F326" s="6" t="s">
        <v>1222</v>
      </c>
      <c r="G326" s="6" t="s">
        <v>1223</v>
      </c>
      <c r="H326" s="6" t="s">
        <v>43</v>
      </c>
      <c r="I326" s="6" t="s">
        <v>101</v>
      </c>
      <c r="J326" s="6" t="s">
        <v>102</v>
      </c>
      <c r="K326" s="6" t="s">
        <v>229</v>
      </c>
      <c r="L326" s="6" t="s">
        <v>29</v>
      </c>
      <c r="M326" s="6" t="s">
        <v>30</v>
      </c>
      <c r="N326" s="6" t="s">
        <v>230</v>
      </c>
      <c r="O326" s="8">
        <v>327.31200000000007</v>
      </c>
      <c r="P326" s="9">
        <v>31.248000000000001</v>
      </c>
    </row>
    <row r="327" spans="1:16" x14ac:dyDescent="0.25">
      <c r="A327" s="6" t="s">
        <v>1235</v>
      </c>
      <c r="B327" s="7">
        <v>41510</v>
      </c>
      <c r="C327" s="7">
        <v>41516</v>
      </c>
      <c r="D327" s="15">
        <f>Orders_Data[[#This Row],[Versanddatum]]-Orders_Data[[#This Row],[Bestellung_Datum]]</f>
        <v>6</v>
      </c>
      <c r="E327" s="15" t="str">
        <f>IF(Orders_Data[[#This Row],[Versanddauer]]&gt;4,"Verspätet","Pünktlich")</f>
        <v>Verspätet</v>
      </c>
      <c r="F327" s="6" t="s">
        <v>56</v>
      </c>
      <c r="G327" s="6" t="s">
        <v>57</v>
      </c>
      <c r="H327" s="6" t="s">
        <v>16</v>
      </c>
      <c r="I327" s="6" t="s">
        <v>128</v>
      </c>
      <c r="J327" s="6" t="s">
        <v>129</v>
      </c>
      <c r="K327" s="6" t="s">
        <v>1236</v>
      </c>
      <c r="L327" s="6" t="s">
        <v>29</v>
      </c>
      <c r="M327" s="6" t="s">
        <v>30</v>
      </c>
      <c r="N327" s="6" t="s">
        <v>1237</v>
      </c>
      <c r="O327" s="8">
        <v>214.65600000000001</v>
      </c>
      <c r="P327" s="9">
        <v>73.744</v>
      </c>
    </row>
    <row r="328" spans="1:16" x14ac:dyDescent="0.25">
      <c r="A328" s="6" t="s">
        <v>1238</v>
      </c>
      <c r="B328" s="7">
        <v>41515</v>
      </c>
      <c r="C328" s="7">
        <v>41517</v>
      </c>
      <c r="D328" s="15">
        <f>Orders_Data[[#This Row],[Versanddatum]]-Orders_Data[[#This Row],[Bestellung_Datum]]</f>
        <v>2</v>
      </c>
      <c r="E328" s="15" t="str">
        <f>IF(Orders_Data[[#This Row],[Versanddauer]]&gt;4,"Verspätet","Pünktlich")</f>
        <v>Pünktlich</v>
      </c>
      <c r="F328" s="6" t="s">
        <v>1239</v>
      </c>
      <c r="G328" s="6" t="s">
        <v>1240</v>
      </c>
      <c r="H328" s="6" t="s">
        <v>16</v>
      </c>
      <c r="I328" s="6" t="s">
        <v>1241</v>
      </c>
      <c r="J328" s="6" t="s">
        <v>1242</v>
      </c>
      <c r="K328" s="6" t="s">
        <v>305</v>
      </c>
      <c r="L328" s="6" t="s">
        <v>29</v>
      </c>
      <c r="M328" s="6" t="s">
        <v>30</v>
      </c>
      <c r="N328" s="6" t="s">
        <v>306</v>
      </c>
      <c r="O328" s="8">
        <v>110.23200000000003</v>
      </c>
      <c r="P328" s="9">
        <v>19.527999999999999</v>
      </c>
    </row>
    <row r="329" spans="1:16" x14ac:dyDescent="0.25">
      <c r="A329" s="6" t="s">
        <v>1243</v>
      </c>
      <c r="B329" s="7">
        <v>41515</v>
      </c>
      <c r="C329" s="7">
        <v>41515</v>
      </c>
      <c r="D329" s="15">
        <f>Orders_Data[[#This Row],[Versanddatum]]-Orders_Data[[#This Row],[Bestellung_Datum]]</f>
        <v>0</v>
      </c>
      <c r="E329" s="15" t="str">
        <f>IF(Orders_Data[[#This Row],[Versanddauer]]&gt;4,"Verspätet","Pünktlich")</f>
        <v>Pünktlich</v>
      </c>
      <c r="F329" s="6" t="s">
        <v>313</v>
      </c>
      <c r="G329" s="6" t="s">
        <v>314</v>
      </c>
      <c r="H329" s="6" t="s">
        <v>16</v>
      </c>
      <c r="I329" s="6" t="s">
        <v>213</v>
      </c>
      <c r="J329" s="6" t="s">
        <v>214</v>
      </c>
      <c r="K329" s="6" t="s">
        <v>806</v>
      </c>
      <c r="L329" s="6" t="s">
        <v>29</v>
      </c>
      <c r="M329" s="6" t="s">
        <v>86</v>
      </c>
      <c r="N329" s="6" t="s">
        <v>807</v>
      </c>
      <c r="O329" s="8">
        <v>11.184000000000001</v>
      </c>
      <c r="P329" s="9">
        <v>-3.0960000000000001</v>
      </c>
    </row>
    <row r="330" spans="1:16" x14ac:dyDescent="0.25">
      <c r="A330" s="6" t="s">
        <v>1244</v>
      </c>
      <c r="B330" s="7">
        <v>41501</v>
      </c>
      <c r="C330" s="7">
        <v>41503</v>
      </c>
      <c r="D330" s="15">
        <f>Orders_Data[[#This Row],[Versanddatum]]-Orders_Data[[#This Row],[Bestellung_Datum]]</f>
        <v>2</v>
      </c>
      <c r="E330" s="15" t="str">
        <f>IF(Orders_Data[[#This Row],[Versanddauer]]&gt;4,"Verspätet","Pünktlich")</f>
        <v>Pünktlich</v>
      </c>
      <c r="F330" s="6" t="s">
        <v>1245</v>
      </c>
      <c r="G330" s="6" t="s">
        <v>1246</v>
      </c>
      <c r="H330" s="6" t="s">
        <v>100</v>
      </c>
      <c r="I330" s="6" t="s">
        <v>91</v>
      </c>
      <c r="J330" s="6" t="s">
        <v>520</v>
      </c>
      <c r="K330" s="6" t="s">
        <v>1247</v>
      </c>
      <c r="L330" s="6" t="s">
        <v>20</v>
      </c>
      <c r="M330" s="6" t="s">
        <v>21</v>
      </c>
      <c r="N330" s="6" t="s">
        <v>1248</v>
      </c>
      <c r="O330" s="8">
        <v>99.192000000000007</v>
      </c>
      <c r="P330" s="9">
        <v>6.7679999999999998</v>
      </c>
    </row>
    <row r="331" spans="1:16" x14ac:dyDescent="0.25">
      <c r="A331" s="6" t="s">
        <v>1221</v>
      </c>
      <c r="B331" s="7">
        <v>41508</v>
      </c>
      <c r="C331" s="7">
        <v>41514</v>
      </c>
      <c r="D331" s="15">
        <f>Orders_Data[[#This Row],[Versanddatum]]-Orders_Data[[#This Row],[Bestellung_Datum]]</f>
        <v>6</v>
      </c>
      <c r="E331" s="15" t="str">
        <f>IF(Orders_Data[[#This Row],[Versanddauer]]&gt;4,"Verspätet","Pünktlich")</f>
        <v>Verspätet</v>
      </c>
      <c r="F331" s="6" t="s">
        <v>1222</v>
      </c>
      <c r="G331" s="6" t="s">
        <v>1223</v>
      </c>
      <c r="H331" s="6" t="s">
        <v>43</v>
      </c>
      <c r="I331" s="6" t="s">
        <v>101</v>
      </c>
      <c r="J331" s="6" t="s">
        <v>102</v>
      </c>
      <c r="K331" s="6" t="s">
        <v>1249</v>
      </c>
      <c r="L331" s="6" t="s">
        <v>20</v>
      </c>
      <c r="M331" s="6" t="s">
        <v>21</v>
      </c>
      <c r="N331" s="6" t="s">
        <v>1250</v>
      </c>
      <c r="O331" s="8">
        <v>582.91200000000003</v>
      </c>
      <c r="P331" s="9">
        <v>88.528000000000006</v>
      </c>
    </row>
    <row r="332" spans="1:16" x14ac:dyDescent="0.25">
      <c r="A332" s="6" t="s">
        <v>1238</v>
      </c>
      <c r="B332" s="7">
        <v>41515</v>
      </c>
      <c r="C332" s="7">
        <v>41517</v>
      </c>
      <c r="D332" s="15">
        <f>Orders_Data[[#This Row],[Versanddatum]]-Orders_Data[[#This Row],[Bestellung_Datum]]</f>
        <v>2</v>
      </c>
      <c r="E332" s="15" t="str">
        <f>IF(Orders_Data[[#This Row],[Versanddauer]]&gt;4,"Verspätet","Pünktlich")</f>
        <v>Pünktlich</v>
      </c>
      <c r="F332" s="6" t="s">
        <v>1239</v>
      </c>
      <c r="G332" s="6" t="s">
        <v>1240</v>
      </c>
      <c r="H332" s="6" t="s">
        <v>16</v>
      </c>
      <c r="I332" s="6" t="s">
        <v>1241</v>
      </c>
      <c r="J332" s="6" t="s">
        <v>1242</v>
      </c>
      <c r="K332" s="6" t="s">
        <v>1251</v>
      </c>
      <c r="L332" s="6" t="s">
        <v>94</v>
      </c>
      <c r="M332" s="6" t="s">
        <v>95</v>
      </c>
      <c r="N332" s="6" t="s">
        <v>1252</v>
      </c>
      <c r="O332" s="8">
        <v>33.300000000000004</v>
      </c>
      <c r="P332" s="9">
        <v>2.48</v>
      </c>
    </row>
    <row r="333" spans="1:16" x14ac:dyDescent="0.25">
      <c r="A333" s="6" t="s">
        <v>1243</v>
      </c>
      <c r="B333" s="7">
        <v>41515</v>
      </c>
      <c r="C333" s="7">
        <v>41515</v>
      </c>
      <c r="D333" s="15">
        <f>Orders_Data[[#This Row],[Versanddatum]]-Orders_Data[[#This Row],[Bestellung_Datum]]</f>
        <v>0</v>
      </c>
      <c r="E333" s="15" t="str">
        <f>IF(Orders_Data[[#This Row],[Versanddauer]]&gt;4,"Verspätet","Pünktlich")</f>
        <v>Pünktlich</v>
      </c>
      <c r="F333" s="6" t="s">
        <v>313</v>
      </c>
      <c r="G333" s="6" t="s">
        <v>314</v>
      </c>
      <c r="H333" s="6" t="s">
        <v>16</v>
      </c>
      <c r="I333" s="6" t="s">
        <v>213</v>
      </c>
      <c r="J333" s="6" t="s">
        <v>214</v>
      </c>
      <c r="K333" s="6" t="s">
        <v>327</v>
      </c>
      <c r="L333" s="6" t="s">
        <v>94</v>
      </c>
      <c r="M333" s="6" t="s">
        <v>95</v>
      </c>
      <c r="N333" s="6" t="s">
        <v>328</v>
      </c>
      <c r="O333" s="8">
        <v>61.391999999999996</v>
      </c>
      <c r="P333" s="9">
        <v>9.0879999999999992</v>
      </c>
    </row>
    <row r="334" spans="1:16" x14ac:dyDescent="0.25">
      <c r="A334" s="6" t="s">
        <v>1253</v>
      </c>
      <c r="B334" s="7">
        <v>41497</v>
      </c>
      <c r="C334" s="7">
        <v>41501</v>
      </c>
      <c r="D334" s="15">
        <f>Orders_Data[[#This Row],[Versanddatum]]-Orders_Data[[#This Row],[Bestellung_Datum]]</f>
        <v>4</v>
      </c>
      <c r="E334" s="15" t="str">
        <f>IF(Orders_Data[[#This Row],[Versanddauer]]&gt;4,"Verspätet","Pünktlich")</f>
        <v>Pünktlich</v>
      </c>
      <c r="F334" s="6" t="s">
        <v>1254</v>
      </c>
      <c r="G334" s="6" t="s">
        <v>1255</v>
      </c>
      <c r="H334" s="6" t="s">
        <v>100</v>
      </c>
      <c r="I334" s="6" t="s">
        <v>101</v>
      </c>
      <c r="J334" s="6" t="s">
        <v>332</v>
      </c>
      <c r="K334" s="6" t="s">
        <v>1256</v>
      </c>
      <c r="L334" s="6" t="s">
        <v>20</v>
      </c>
      <c r="M334" s="6" t="s">
        <v>241</v>
      </c>
      <c r="N334" s="6" t="s">
        <v>1257</v>
      </c>
      <c r="O334" s="8">
        <v>738.36</v>
      </c>
      <c r="P334" s="9">
        <v>44.56</v>
      </c>
    </row>
    <row r="335" spans="1:16" x14ac:dyDescent="0.25">
      <c r="A335" s="6" t="s">
        <v>1221</v>
      </c>
      <c r="B335" s="7">
        <v>41508</v>
      </c>
      <c r="C335" s="7">
        <v>41514</v>
      </c>
      <c r="D335" s="15">
        <f>Orders_Data[[#This Row],[Versanddatum]]-Orders_Data[[#This Row],[Bestellung_Datum]]</f>
        <v>6</v>
      </c>
      <c r="E335" s="15" t="str">
        <f>IF(Orders_Data[[#This Row],[Versanddauer]]&gt;4,"Verspätet","Pünktlich")</f>
        <v>Verspätet</v>
      </c>
      <c r="F335" s="6" t="s">
        <v>1222</v>
      </c>
      <c r="G335" s="6" t="s">
        <v>1223</v>
      </c>
      <c r="H335" s="6" t="s">
        <v>43</v>
      </c>
      <c r="I335" s="6" t="s">
        <v>101</v>
      </c>
      <c r="J335" s="6" t="s">
        <v>102</v>
      </c>
      <c r="K335" s="6" t="s">
        <v>1258</v>
      </c>
      <c r="L335" s="6" t="s">
        <v>20</v>
      </c>
      <c r="M335" s="6" t="s">
        <v>20</v>
      </c>
      <c r="N335" s="6" t="s">
        <v>1259</v>
      </c>
      <c r="O335" s="8">
        <v>10.548000000000002</v>
      </c>
      <c r="P335" s="9">
        <v>2.7120000000000002</v>
      </c>
    </row>
    <row r="336" spans="1:16" x14ac:dyDescent="0.25">
      <c r="A336" s="6" t="s">
        <v>1253</v>
      </c>
      <c r="B336" s="7">
        <v>41497</v>
      </c>
      <c r="C336" s="7">
        <v>41501</v>
      </c>
      <c r="D336" s="15">
        <f>Orders_Data[[#This Row],[Versanddatum]]-Orders_Data[[#This Row],[Bestellung_Datum]]</f>
        <v>4</v>
      </c>
      <c r="E336" s="15" t="str">
        <f>IF(Orders_Data[[#This Row],[Versanddauer]]&gt;4,"Verspätet","Pünktlich")</f>
        <v>Pünktlich</v>
      </c>
      <c r="F336" s="6" t="s">
        <v>1254</v>
      </c>
      <c r="G336" s="6" t="s">
        <v>1255</v>
      </c>
      <c r="H336" s="6" t="s">
        <v>100</v>
      </c>
      <c r="I336" s="6" t="s">
        <v>101</v>
      </c>
      <c r="J336" s="6" t="s">
        <v>332</v>
      </c>
      <c r="K336" s="6" t="s">
        <v>1260</v>
      </c>
      <c r="L336" s="6" t="s">
        <v>29</v>
      </c>
      <c r="M336" s="6" t="s">
        <v>53</v>
      </c>
      <c r="N336" s="6" t="s">
        <v>1261</v>
      </c>
      <c r="O336" s="8">
        <v>4.5360000000000005</v>
      </c>
      <c r="P336" s="9">
        <v>1.694</v>
      </c>
    </row>
    <row r="337" spans="1:16" x14ac:dyDescent="0.25">
      <c r="A337" s="6" t="s">
        <v>1213</v>
      </c>
      <c r="B337" s="7">
        <v>41493</v>
      </c>
      <c r="C337" s="7">
        <v>41498</v>
      </c>
      <c r="D337" s="15">
        <f>Orders_Data[[#This Row],[Versanddatum]]-Orders_Data[[#This Row],[Bestellung_Datum]]</f>
        <v>5</v>
      </c>
      <c r="E337" s="15" t="str">
        <f>IF(Orders_Data[[#This Row],[Versanddauer]]&gt;4,"Verspätet","Pünktlich")</f>
        <v>Verspätet</v>
      </c>
      <c r="F337" s="6" t="s">
        <v>1214</v>
      </c>
      <c r="G337" s="6" t="s">
        <v>1215</v>
      </c>
      <c r="H337" s="6" t="s">
        <v>43</v>
      </c>
      <c r="I337" s="6" t="s">
        <v>101</v>
      </c>
      <c r="J337" s="6" t="s">
        <v>102</v>
      </c>
      <c r="K337" s="6" t="s">
        <v>1262</v>
      </c>
      <c r="L337" s="6" t="s">
        <v>29</v>
      </c>
      <c r="M337" s="6" t="s">
        <v>38</v>
      </c>
      <c r="N337" s="6" t="s">
        <v>1263</v>
      </c>
      <c r="O337" s="8">
        <v>9.8040000000000003</v>
      </c>
      <c r="P337" s="9">
        <v>1.24</v>
      </c>
    </row>
    <row r="338" spans="1:16" x14ac:dyDescent="0.25">
      <c r="A338" s="6" t="s">
        <v>1264</v>
      </c>
      <c r="B338" s="7">
        <v>41494</v>
      </c>
      <c r="C338" s="7">
        <v>41496</v>
      </c>
      <c r="D338" s="15">
        <f>Orders_Data[[#This Row],[Versanddatum]]-Orders_Data[[#This Row],[Bestellung_Datum]]</f>
        <v>2</v>
      </c>
      <c r="E338" s="15" t="str">
        <f>IF(Orders_Data[[#This Row],[Versanddauer]]&gt;4,"Verspätet","Pünktlich")</f>
        <v>Pünktlich</v>
      </c>
      <c r="F338" s="6" t="s">
        <v>1265</v>
      </c>
      <c r="G338" s="6" t="s">
        <v>1266</v>
      </c>
      <c r="H338" s="6" t="s">
        <v>43</v>
      </c>
      <c r="I338" s="6" t="s">
        <v>101</v>
      </c>
      <c r="J338" s="6" t="s">
        <v>102</v>
      </c>
      <c r="K338" s="6" t="s">
        <v>1267</v>
      </c>
      <c r="L338" s="6" t="s">
        <v>29</v>
      </c>
      <c r="M338" s="6" t="s">
        <v>38</v>
      </c>
      <c r="N338" s="6" t="s">
        <v>1268</v>
      </c>
      <c r="O338" s="8">
        <v>19.571999999999999</v>
      </c>
      <c r="P338" s="9">
        <v>-4.9079999999999906</v>
      </c>
    </row>
    <row r="339" spans="1:16" x14ac:dyDescent="0.25">
      <c r="A339" s="6" t="s">
        <v>1269</v>
      </c>
      <c r="B339" s="7">
        <v>41495</v>
      </c>
      <c r="C339" s="7">
        <v>41497</v>
      </c>
      <c r="D339" s="15">
        <f>Orders_Data[[#This Row],[Versanddatum]]-Orders_Data[[#This Row],[Bestellung_Datum]]</f>
        <v>2</v>
      </c>
      <c r="E339" s="15" t="str">
        <f>IF(Orders_Data[[#This Row],[Versanddauer]]&gt;4,"Verspätet","Pünktlich")</f>
        <v>Pünktlich</v>
      </c>
      <c r="F339" s="6" t="s">
        <v>1270</v>
      </c>
      <c r="G339" s="6" t="s">
        <v>1271</v>
      </c>
      <c r="H339" s="6" t="s">
        <v>43</v>
      </c>
      <c r="I339" s="6" t="s">
        <v>91</v>
      </c>
      <c r="J339" s="6" t="s">
        <v>92</v>
      </c>
      <c r="K339" s="6" t="s">
        <v>1272</v>
      </c>
      <c r="L339" s="6" t="s">
        <v>29</v>
      </c>
      <c r="M339" s="6" t="s">
        <v>38</v>
      </c>
      <c r="N339" s="6" t="s">
        <v>1273</v>
      </c>
      <c r="O339" s="8">
        <v>17.772000000000002</v>
      </c>
      <c r="P339" s="9">
        <v>2.0179999999999998</v>
      </c>
    </row>
    <row r="340" spans="1:16" x14ac:dyDescent="0.25">
      <c r="A340" s="6" t="s">
        <v>1274</v>
      </c>
      <c r="B340" s="7">
        <v>41500</v>
      </c>
      <c r="C340" s="7">
        <v>41502</v>
      </c>
      <c r="D340" s="15">
        <f>Orders_Data[[#This Row],[Versanddatum]]-Orders_Data[[#This Row],[Bestellung_Datum]]</f>
        <v>2</v>
      </c>
      <c r="E340" s="15" t="str">
        <f>IF(Orders_Data[[#This Row],[Versanddauer]]&gt;4,"Verspätet","Pünktlich")</f>
        <v>Pünktlich</v>
      </c>
      <c r="F340" s="6" t="s">
        <v>1275</v>
      </c>
      <c r="G340" s="6" t="s">
        <v>1276</v>
      </c>
      <c r="H340" s="6" t="s">
        <v>16</v>
      </c>
      <c r="I340" s="6" t="s">
        <v>714</v>
      </c>
      <c r="J340" s="6" t="s">
        <v>715</v>
      </c>
      <c r="K340" s="6" t="s">
        <v>749</v>
      </c>
      <c r="L340" s="6" t="s">
        <v>29</v>
      </c>
      <c r="M340" s="6" t="s">
        <v>38</v>
      </c>
      <c r="N340" s="6" t="s">
        <v>750</v>
      </c>
      <c r="O340" s="8">
        <v>19.488</v>
      </c>
      <c r="P340" s="9">
        <v>1.792</v>
      </c>
    </row>
    <row r="341" spans="1:16" x14ac:dyDescent="0.25">
      <c r="A341" s="6" t="s">
        <v>1234</v>
      </c>
      <c r="B341" s="7">
        <v>41506</v>
      </c>
      <c r="C341" s="7">
        <v>41511</v>
      </c>
      <c r="D341" s="15">
        <f>Orders_Data[[#This Row],[Versanddatum]]-Orders_Data[[#This Row],[Bestellung_Datum]]</f>
        <v>5</v>
      </c>
      <c r="E341" s="15" t="str">
        <f>IF(Orders_Data[[#This Row],[Versanddauer]]&gt;4,"Verspätet","Pünktlich")</f>
        <v>Verspätet</v>
      </c>
      <c r="F341" s="6" t="s">
        <v>909</v>
      </c>
      <c r="G341" s="6" t="s">
        <v>910</v>
      </c>
      <c r="H341" s="6" t="s">
        <v>100</v>
      </c>
      <c r="I341" s="6" t="s">
        <v>91</v>
      </c>
      <c r="J341" s="6" t="s">
        <v>413</v>
      </c>
      <c r="K341" s="6" t="s">
        <v>1277</v>
      </c>
      <c r="L341" s="6" t="s">
        <v>29</v>
      </c>
      <c r="M341" s="6" t="s">
        <v>38</v>
      </c>
      <c r="N341" s="6" t="s">
        <v>1278</v>
      </c>
      <c r="O341" s="8">
        <v>9.6359999999999992</v>
      </c>
      <c r="P341" s="9">
        <v>2.34</v>
      </c>
    </row>
    <row r="342" spans="1:16" x14ac:dyDescent="0.25">
      <c r="A342" s="6" t="s">
        <v>1279</v>
      </c>
      <c r="B342" s="7">
        <v>41509</v>
      </c>
      <c r="C342" s="7">
        <v>41514</v>
      </c>
      <c r="D342" s="15">
        <f>Orders_Data[[#This Row],[Versanddatum]]-Orders_Data[[#This Row],[Bestellung_Datum]]</f>
        <v>5</v>
      </c>
      <c r="E342" s="15" t="str">
        <f>IF(Orders_Data[[#This Row],[Versanddauer]]&gt;4,"Verspätet","Pünktlich")</f>
        <v>Verspätet</v>
      </c>
      <c r="F342" s="6" t="s">
        <v>348</v>
      </c>
      <c r="G342" s="6" t="s">
        <v>349</v>
      </c>
      <c r="H342" s="6" t="s">
        <v>100</v>
      </c>
      <c r="I342" s="6" t="s">
        <v>17</v>
      </c>
      <c r="J342" s="6" t="s">
        <v>44</v>
      </c>
      <c r="K342" s="6" t="s">
        <v>491</v>
      </c>
      <c r="L342" s="6" t="s">
        <v>29</v>
      </c>
      <c r="M342" s="6" t="s">
        <v>38</v>
      </c>
      <c r="N342" s="6" t="s">
        <v>492</v>
      </c>
      <c r="O342" s="8">
        <v>41.76</v>
      </c>
      <c r="P342" s="9">
        <v>5.52</v>
      </c>
    </row>
    <row r="343" spans="1:16" x14ac:dyDescent="0.25">
      <c r="A343" s="6" t="s">
        <v>1235</v>
      </c>
      <c r="B343" s="7">
        <v>41510</v>
      </c>
      <c r="C343" s="7">
        <v>41516</v>
      </c>
      <c r="D343" s="15">
        <f>Orders_Data[[#This Row],[Versanddatum]]-Orders_Data[[#This Row],[Bestellung_Datum]]</f>
        <v>6</v>
      </c>
      <c r="E343" s="15" t="str">
        <f>IF(Orders_Data[[#This Row],[Versanddauer]]&gt;4,"Verspätet","Pünktlich")</f>
        <v>Verspätet</v>
      </c>
      <c r="F343" s="6" t="s">
        <v>56</v>
      </c>
      <c r="G343" s="6" t="s">
        <v>57</v>
      </c>
      <c r="H343" s="6" t="s">
        <v>16</v>
      </c>
      <c r="I343" s="6" t="s">
        <v>128</v>
      </c>
      <c r="J343" s="6" t="s">
        <v>129</v>
      </c>
      <c r="K343" s="6" t="s">
        <v>1280</v>
      </c>
      <c r="L343" s="6" t="s">
        <v>29</v>
      </c>
      <c r="M343" s="6" t="s">
        <v>38</v>
      </c>
      <c r="N343" s="6" t="s">
        <v>1281</v>
      </c>
      <c r="O343" s="8">
        <v>21.360000000000003</v>
      </c>
      <c r="P343" s="9">
        <v>-1.1000000000000001</v>
      </c>
    </row>
    <row r="344" spans="1:16" x14ac:dyDescent="0.25">
      <c r="A344" s="6" t="s">
        <v>1238</v>
      </c>
      <c r="B344" s="7">
        <v>41515</v>
      </c>
      <c r="C344" s="7">
        <v>41517</v>
      </c>
      <c r="D344" s="15">
        <f>Orders_Data[[#This Row],[Versanddatum]]-Orders_Data[[#This Row],[Bestellung_Datum]]</f>
        <v>2</v>
      </c>
      <c r="E344" s="15" t="str">
        <f>IF(Orders_Data[[#This Row],[Versanddauer]]&gt;4,"Verspätet","Pünktlich")</f>
        <v>Pünktlich</v>
      </c>
      <c r="F344" s="6" t="s">
        <v>1239</v>
      </c>
      <c r="G344" s="6" t="s">
        <v>1240</v>
      </c>
      <c r="H344" s="6" t="s">
        <v>16</v>
      </c>
      <c r="I344" s="6" t="s">
        <v>1241</v>
      </c>
      <c r="J344" s="6" t="s">
        <v>1242</v>
      </c>
      <c r="K344" s="6" t="s">
        <v>929</v>
      </c>
      <c r="L344" s="6" t="s">
        <v>29</v>
      </c>
      <c r="M344" s="6" t="s">
        <v>38</v>
      </c>
      <c r="N344" s="6" t="s">
        <v>930</v>
      </c>
      <c r="O344" s="8">
        <v>21.168000000000003</v>
      </c>
      <c r="P344" s="9">
        <v>5.8319999999999999</v>
      </c>
    </row>
    <row r="345" spans="1:16" x14ac:dyDescent="0.25">
      <c r="A345" s="6" t="s">
        <v>1235</v>
      </c>
      <c r="B345" s="7">
        <v>41510</v>
      </c>
      <c r="C345" s="7">
        <v>41516</v>
      </c>
      <c r="D345" s="15">
        <f>Orders_Data[[#This Row],[Versanddatum]]-Orders_Data[[#This Row],[Bestellung_Datum]]</f>
        <v>6</v>
      </c>
      <c r="E345" s="15" t="str">
        <f>IF(Orders_Data[[#This Row],[Versanddauer]]&gt;4,"Verspätet","Pünktlich")</f>
        <v>Verspätet</v>
      </c>
      <c r="F345" s="6" t="s">
        <v>56</v>
      </c>
      <c r="G345" s="6" t="s">
        <v>57</v>
      </c>
      <c r="H345" s="6" t="s">
        <v>16</v>
      </c>
      <c r="I345" s="6" t="s">
        <v>128</v>
      </c>
      <c r="J345" s="6" t="s">
        <v>129</v>
      </c>
      <c r="K345" s="6" t="s">
        <v>1282</v>
      </c>
      <c r="L345" s="6" t="s">
        <v>94</v>
      </c>
      <c r="M345" s="6" t="s">
        <v>104</v>
      </c>
      <c r="N345" s="6" t="s">
        <v>1283</v>
      </c>
      <c r="O345" s="8">
        <v>255.56400000000005</v>
      </c>
      <c r="P345" s="9">
        <v>-53.366</v>
      </c>
    </row>
    <row r="346" spans="1:16" x14ac:dyDescent="0.25">
      <c r="A346" s="6" t="s">
        <v>1238</v>
      </c>
      <c r="B346" s="7">
        <v>41515</v>
      </c>
      <c r="C346" s="7">
        <v>41517</v>
      </c>
      <c r="D346" s="15">
        <f>Orders_Data[[#This Row],[Versanddatum]]-Orders_Data[[#This Row],[Bestellung_Datum]]</f>
        <v>2</v>
      </c>
      <c r="E346" s="15" t="str">
        <f>IF(Orders_Data[[#This Row],[Versanddauer]]&gt;4,"Verspätet","Pünktlich")</f>
        <v>Pünktlich</v>
      </c>
      <c r="F346" s="6" t="s">
        <v>1239</v>
      </c>
      <c r="G346" s="6" t="s">
        <v>1240</v>
      </c>
      <c r="H346" s="6" t="s">
        <v>16</v>
      </c>
      <c r="I346" s="6" t="s">
        <v>1241</v>
      </c>
      <c r="J346" s="6" t="s">
        <v>1242</v>
      </c>
      <c r="K346" s="6" t="s">
        <v>1284</v>
      </c>
      <c r="L346" s="6" t="s">
        <v>94</v>
      </c>
      <c r="M346" s="6" t="s">
        <v>104</v>
      </c>
      <c r="N346" s="6" t="s">
        <v>1285</v>
      </c>
      <c r="O346" s="8">
        <v>30.384</v>
      </c>
      <c r="P346" s="9">
        <v>8.8659999999999997</v>
      </c>
    </row>
    <row r="347" spans="1:16" x14ac:dyDescent="0.25">
      <c r="A347" s="6" t="s">
        <v>1238</v>
      </c>
      <c r="B347" s="7">
        <v>41515</v>
      </c>
      <c r="C347" s="7">
        <v>41517</v>
      </c>
      <c r="D347" s="15">
        <f>Orders_Data[[#This Row],[Versanddatum]]-Orders_Data[[#This Row],[Bestellung_Datum]]</f>
        <v>2</v>
      </c>
      <c r="E347" s="15" t="str">
        <f>IF(Orders_Data[[#This Row],[Versanddauer]]&gt;4,"Verspätet","Pünktlich")</f>
        <v>Pünktlich</v>
      </c>
      <c r="F347" s="6" t="s">
        <v>1239</v>
      </c>
      <c r="G347" s="6" t="s">
        <v>1240</v>
      </c>
      <c r="H347" s="6" t="s">
        <v>16</v>
      </c>
      <c r="I347" s="6" t="s">
        <v>1241</v>
      </c>
      <c r="J347" s="6" t="s">
        <v>1242</v>
      </c>
      <c r="K347" s="6" t="s">
        <v>1286</v>
      </c>
      <c r="L347" s="6" t="s">
        <v>29</v>
      </c>
      <c r="M347" s="6" t="s">
        <v>152</v>
      </c>
      <c r="N347" s="6" t="s">
        <v>1287</v>
      </c>
      <c r="O347" s="8">
        <v>38.448000000000008</v>
      </c>
      <c r="P347" s="9">
        <v>3.7519999999999998</v>
      </c>
    </row>
    <row r="348" spans="1:16" x14ac:dyDescent="0.25">
      <c r="A348" s="6" t="s">
        <v>1288</v>
      </c>
      <c r="B348" s="7">
        <v>41518</v>
      </c>
      <c r="C348" s="7">
        <v>41523</v>
      </c>
      <c r="D348" s="15">
        <f>Orders_Data[[#This Row],[Versanddatum]]-Orders_Data[[#This Row],[Bestellung_Datum]]</f>
        <v>5</v>
      </c>
      <c r="E348" s="15" t="str">
        <f>IF(Orders_Data[[#This Row],[Versanddauer]]&gt;4,"Verspätet","Pünktlich")</f>
        <v>Verspätet</v>
      </c>
      <c r="F348" s="6" t="s">
        <v>1289</v>
      </c>
      <c r="G348" s="6" t="s">
        <v>1290</v>
      </c>
      <c r="H348" s="6" t="s">
        <v>16</v>
      </c>
      <c r="I348" s="6" t="s">
        <v>282</v>
      </c>
      <c r="J348" s="6" t="s">
        <v>283</v>
      </c>
      <c r="K348" s="6" t="s">
        <v>1291</v>
      </c>
      <c r="L348" s="6" t="s">
        <v>20</v>
      </c>
      <c r="M348" s="6" t="s">
        <v>21</v>
      </c>
      <c r="N348" s="6" t="s">
        <v>1292</v>
      </c>
      <c r="O348" s="8">
        <v>352.536</v>
      </c>
      <c r="P348" s="9">
        <v>-193.94399999999996</v>
      </c>
    </row>
    <row r="349" spans="1:16" x14ac:dyDescent="0.25">
      <c r="A349" s="6" t="s">
        <v>1288</v>
      </c>
      <c r="B349" s="7">
        <v>41518</v>
      </c>
      <c r="C349" s="7">
        <v>41523</v>
      </c>
      <c r="D349" s="15">
        <f>Orders_Data[[#This Row],[Versanddatum]]-Orders_Data[[#This Row],[Bestellung_Datum]]</f>
        <v>5</v>
      </c>
      <c r="E349" s="15" t="str">
        <f>IF(Orders_Data[[#This Row],[Versanddauer]]&gt;4,"Verspätet","Pünktlich")</f>
        <v>Verspätet</v>
      </c>
      <c r="F349" s="6" t="s">
        <v>1289</v>
      </c>
      <c r="G349" s="6" t="s">
        <v>1290</v>
      </c>
      <c r="H349" s="6" t="s">
        <v>16</v>
      </c>
      <c r="I349" s="6" t="s">
        <v>282</v>
      </c>
      <c r="J349" s="6" t="s">
        <v>283</v>
      </c>
      <c r="K349" s="6" t="s">
        <v>1293</v>
      </c>
      <c r="L349" s="6" t="s">
        <v>29</v>
      </c>
      <c r="M349" s="6" t="s">
        <v>66</v>
      </c>
      <c r="N349" s="6" t="s">
        <v>1294</v>
      </c>
      <c r="O349" s="8">
        <v>28.188000000000002</v>
      </c>
      <c r="P349" s="9">
        <v>2.4500000000000002</v>
      </c>
    </row>
    <row r="350" spans="1:16" x14ac:dyDescent="0.25">
      <c r="A350" s="6" t="s">
        <v>1295</v>
      </c>
      <c r="B350" s="7">
        <v>41519</v>
      </c>
      <c r="C350" s="7">
        <v>41520</v>
      </c>
      <c r="D350" s="15">
        <f>Orders_Data[[#This Row],[Versanddatum]]-Orders_Data[[#This Row],[Bestellung_Datum]]</f>
        <v>1</v>
      </c>
      <c r="E350" s="15" t="str">
        <f>IF(Orders_Data[[#This Row],[Versanddauer]]&gt;4,"Verspätet","Pünktlich")</f>
        <v>Pünktlich</v>
      </c>
      <c r="F350" s="6" t="s">
        <v>1296</v>
      </c>
      <c r="G350" s="6" t="s">
        <v>1297</v>
      </c>
      <c r="H350" s="6" t="s">
        <v>43</v>
      </c>
      <c r="I350" s="6" t="s">
        <v>91</v>
      </c>
      <c r="J350" s="6" t="s">
        <v>92</v>
      </c>
      <c r="K350" s="6" t="s">
        <v>521</v>
      </c>
      <c r="L350" s="6" t="s">
        <v>94</v>
      </c>
      <c r="M350" s="6" t="s">
        <v>104</v>
      </c>
      <c r="N350" s="6" t="s">
        <v>522</v>
      </c>
      <c r="O350" s="8">
        <v>55.776000000000003</v>
      </c>
      <c r="P350" s="9">
        <v>-26.513999999999996</v>
      </c>
    </row>
    <row r="351" spans="1:16" x14ac:dyDescent="0.25">
      <c r="A351" s="6" t="s">
        <v>1298</v>
      </c>
      <c r="B351" s="7">
        <v>41520</v>
      </c>
      <c r="C351" s="7">
        <v>41521</v>
      </c>
      <c r="D351" s="15">
        <f>Orders_Data[[#This Row],[Versanddatum]]-Orders_Data[[#This Row],[Bestellung_Datum]]</f>
        <v>1</v>
      </c>
      <c r="E351" s="15" t="str">
        <f>IF(Orders_Data[[#This Row],[Versanddauer]]&gt;4,"Verspätet","Pünktlich")</f>
        <v>Pünktlich</v>
      </c>
      <c r="F351" s="6" t="s">
        <v>1299</v>
      </c>
      <c r="G351" s="6" t="s">
        <v>1300</v>
      </c>
      <c r="H351" s="6" t="s">
        <v>43</v>
      </c>
      <c r="I351" s="6" t="s">
        <v>189</v>
      </c>
      <c r="J351" s="6" t="s">
        <v>190</v>
      </c>
      <c r="K351" s="6" t="s">
        <v>1301</v>
      </c>
      <c r="L351" s="6" t="s">
        <v>29</v>
      </c>
      <c r="M351" s="6" t="s">
        <v>30</v>
      </c>
      <c r="N351" s="6" t="s">
        <v>1302</v>
      </c>
      <c r="O351" s="8">
        <v>84.66</v>
      </c>
      <c r="P351" s="9">
        <v>33.869999999999997</v>
      </c>
    </row>
    <row r="352" spans="1:16" x14ac:dyDescent="0.25">
      <c r="A352" s="6" t="s">
        <v>1298</v>
      </c>
      <c r="B352" s="7">
        <v>41520</v>
      </c>
      <c r="C352" s="7">
        <v>41521</v>
      </c>
      <c r="D352" s="15">
        <f>Orders_Data[[#This Row],[Versanddatum]]-Orders_Data[[#This Row],[Bestellung_Datum]]</f>
        <v>1</v>
      </c>
      <c r="E352" s="15" t="str">
        <f>IF(Orders_Data[[#This Row],[Versanddauer]]&gt;4,"Verspätet","Pünktlich")</f>
        <v>Pünktlich</v>
      </c>
      <c r="F352" s="6" t="s">
        <v>1299</v>
      </c>
      <c r="G352" s="6" t="s">
        <v>1300</v>
      </c>
      <c r="H352" s="6" t="s">
        <v>43</v>
      </c>
      <c r="I352" s="6" t="s">
        <v>189</v>
      </c>
      <c r="J352" s="6" t="s">
        <v>190</v>
      </c>
      <c r="K352" s="6" t="s">
        <v>1303</v>
      </c>
      <c r="L352" s="6" t="s">
        <v>29</v>
      </c>
      <c r="M352" s="6" t="s">
        <v>38</v>
      </c>
      <c r="N352" s="6" t="s">
        <v>1304</v>
      </c>
      <c r="O352" s="8">
        <v>20.712000000000003</v>
      </c>
      <c r="P352" s="9">
        <v>9.5380000000000003</v>
      </c>
    </row>
    <row r="353" spans="1:16" x14ac:dyDescent="0.25">
      <c r="A353" s="6" t="s">
        <v>1298</v>
      </c>
      <c r="B353" s="7">
        <v>41520</v>
      </c>
      <c r="C353" s="7">
        <v>41521</v>
      </c>
      <c r="D353" s="15">
        <f>Orders_Data[[#This Row],[Versanddatum]]-Orders_Data[[#This Row],[Bestellung_Datum]]</f>
        <v>1</v>
      </c>
      <c r="E353" s="15" t="str">
        <f>IF(Orders_Data[[#This Row],[Versanddauer]]&gt;4,"Verspätet","Pünktlich")</f>
        <v>Pünktlich</v>
      </c>
      <c r="F353" s="6" t="s">
        <v>1299</v>
      </c>
      <c r="G353" s="6" t="s">
        <v>1300</v>
      </c>
      <c r="H353" s="6" t="s">
        <v>43</v>
      </c>
      <c r="I353" s="6" t="s">
        <v>189</v>
      </c>
      <c r="J353" s="6" t="s">
        <v>190</v>
      </c>
      <c r="K353" s="6" t="s">
        <v>1305</v>
      </c>
      <c r="L353" s="6" t="s">
        <v>29</v>
      </c>
      <c r="M353" s="6" t="s">
        <v>30</v>
      </c>
      <c r="N353" s="6" t="s">
        <v>1306</v>
      </c>
      <c r="O353" s="8">
        <v>4.32</v>
      </c>
      <c r="P353" s="9">
        <v>-1.69</v>
      </c>
    </row>
    <row r="354" spans="1:16" x14ac:dyDescent="0.25">
      <c r="A354" s="6" t="s">
        <v>1298</v>
      </c>
      <c r="B354" s="7">
        <v>41520</v>
      </c>
      <c r="C354" s="7">
        <v>41521</v>
      </c>
      <c r="D354" s="15">
        <f>Orders_Data[[#This Row],[Versanddatum]]-Orders_Data[[#This Row],[Bestellung_Datum]]</f>
        <v>1</v>
      </c>
      <c r="E354" s="15" t="str">
        <f>IF(Orders_Data[[#This Row],[Versanddauer]]&gt;4,"Verspätet","Pünktlich")</f>
        <v>Pünktlich</v>
      </c>
      <c r="F354" s="6" t="s">
        <v>1299</v>
      </c>
      <c r="G354" s="6" t="s">
        <v>1300</v>
      </c>
      <c r="H354" s="6" t="s">
        <v>43</v>
      </c>
      <c r="I354" s="6" t="s">
        <v>189</v>
      </c>
      <c r="J354" s="6" t="s">
        <v>190</v>
      </c>
      <c r="K354" s="6" t="s">
        <v>286</v>
      </c>
      <c r="L354" s="6" t="s">
        <v>29</v>
      </c>
      <c r="M354" s="6" t="s">
        <v>164</v>
      </c>
      <c r="N354" s="6" t="s">
        <v>287</v>
      </c>
      <c r="O354" s="8">
        <v>11.52</v>
      </c>
      <c r="P354" s="9">
        <v>2</v>
      </c>
    </row>
    <row r="355" spans="1:16" x14ac:dyDescent="0.25">
      <c r="A355" s="6" t="s">
        <v>1307</v>
      </c>
      <c r="B355" s="7">
        <v>41528</v>
      </c>
      <c r="C355" s="7">
        <v>41533</v>
      </c>
      <c r="D355" s="15">
        <f>Orders_Data[[#This Row],[Versanddatum]]-Orders_Data[[#This Row],[Bestellung_Datum]]</f>
        <v>5</v>
      </c>
      <c r="E355" s="15" t="str">
        <f>IF(Orders_Data[[#This Row],[Versanddauer]]&gt;4,"Verspätet","Pünktlich")</f>
        <v>Verspätet</v>
      </c>
      <c r="F355" s="6" t="s">
        <v>1308</v>
      </c>
      <c r="G355" s="6" t="s">
        <v>1309</v>
      </c>
      <c r="H355" s="6" t="s">
        <v>16</v>
      </c>
      <c r="I355" s="6" t="s">
        <v>17</v>
      </c>
      <c r="J355" s="6" t="s">
        <v>44</v>
      </c>
      <c r="K355" s="6" t="s">
        <v>1310</v>
      </c>
      <c r="L355" s="6" t="s">
        <v>29</v>
      </c>
      <c r="M355" s="6" t="s">
        <v>164</v>
      </c>
      <c r="N355" s="6" t="s">
        <v>1311</v>
      </c>
      <c r="O355" s="8">
        <v>12.192</v>
      </c>
      <c r="P355" s="9">
        <v>2.6080000000000001</v>
      </c>
    </row>
    <row r="356" spans="1:16" x14ac:dyDescent="0.25">
      <c r="A356" s="6" t="s">
        <v>1312</v>
      </c>
      <c r="B356" s="7">
        <v>41529</v>
      </c>
      <c r="C356" s="7">
        <v>41533</v>
      </c>
      <c r="D356" s="15">
        <f>Orders_Data[[#This Row],[Versanddatum]]-Orders_Data[[#This Row],[Bestellung_Datum]]</f>
        <v>4</v>
      </c>
      <c r="E356" s="15" t="str">
        <f>IF(Orders_Data[[#This Row],[Versanddauer]]&gt;4,"Verspätet","Pünktlich")</f>
        <v>Pünktlich</v>
      </c>
      <c r="F356" s="6" t="s">
        <v>1313</v>
      </c>
      <c r="G356" s="6" t="s">
        <v>1314</v>
      </c>
      <c r="H356" s="6" t="s">
        <v>100</v>
      </c>
      <c r="I356" s="6" t="s">
        <v>427</v>
      </c>
      <c r="J356" s="6" t="s">
        <v>428</v>
      </c>
      <c r="K356" s="6" t="s">
        <v>1315</v>
      </c>
      <c r="L356" s="6" t="s">
        <v>94</v>
      </c>
      <c r="M356" s="6" t="s">
        <v>184</v>
      </c>
      <c r="N356" s="6" t="s">
        <v>1316</v>
      </c>
      <c r="O356" s="8">
        <v>46.355999999999995</v>
      </c>
      <c r="P356" s="9">
        <v>7.5439999999999996</v>
      </c>
    </row>
    <row r="357" spans="1:16" x14ac:dyDescent="0.25">
      <c r="A357" s="6" t="s">
        <v>1317</v>
      </c>
      <c r="B357" s="7">
        <v>41530</v>
      </c>
      <c r="C357" s="7">
        <v>41536</v>
      </c>
      <c r="D357" s="15">
        <f>Orders_Data[[#This Row],[Versanddatum]]-Orders_Data[[#This Row],[Bestellung_Datum]]</f>
        <v>6</v>
      </c>
      <c r="E357" s="15" t="str">
        <f>IF(Orders_Data[[#This Row],[Versanddauer]]&gt;4,"Verspätet","Pünktlich")</f>
        <v>Verspätet</v>
      </c>
      <c r="F357" s="6" t="s">
        <v>1318</v>
      </c>
      <c r="G357" s="6" t="s">
        <v>1319</v>
      </c>
      <c r="H357" s="6" t="s">
        <v>100</v>
      </c>
      <c r="I357" s="6" t="s">
        <v>101</v>
      </c>
      <c r="J357" s="6" t="s">
        <v>102</v>
      </c>
      <c r="K357" s="6" t="s">
        <v>245</v>
      </c>
      <c r="L357" s="6" t="s">
        <v>29</v>
      </c>
      <c r="M357" s="6" t="s">
        <v>30</v>
      </c>
      <c r="N357" s="6" t="s">
        <v>246</v>
      </c>
      <c r="O357" s="8">
        <v>131.184</v>
      </c>
      <c r="P357" s="9">
        <v>-18.396000000000001</v>
      </c>
    </row>
    <row r="358" spans="1:16" x14ac:dyDescent="0.25">
      <c r="A358" s="6" t="s">
        <v>1317</v>
      </c>
      <c r="B358" s="7">
        <v>41530</v>
      </c>
      <c r="C358" s="7">
        <v>41536</v>
      </c>
      <c r="D358" s="15">
        <f>Orders_Data[[#This Row],[Versanddatum]]-Orders_Data[[#This Row],[Bestellung_Datum]]</f>
        <v>6</v>
      </c>
      <c r="E358" s="15" t="str">
        <f>IF(Orders_Data[[#This Row],[Versanddauer]]&gt;4,"Verspätet","Pünktlich")</f>
        <v>Verspätet</v>
      </c>
      <c r="F358" s="6" t="s">
        <v>1318</v>
      </c>
      <c r="G358" s="6" t="s">
        <v>1319</v>
      </c>
      <c r="H358" s="6" t="s">
        <v>100</v>
      </c>
      <c r="I358" s="6" t="s">
        <v>101</v>
      </c>
      <c r="J358" s="6" t="s">
        <v>102</v>
      </c>
      <c r="K358" s="6" t="s">
        <v>1320</v>
      </c>
      <c r="L358" s="6" t="s">
        <v>29</v>
      </c>
      <c r="M358" s="6" t="s">
        <v>86</v>
      </c>
      <c r="N358" s="6" t="s">
        <v>1321</v>
      </c>
      <c r="O358" s="8">
        <v>71.496000000000009</v>
      </c>
      <c r="P358" s="9">
        <v>2.984</v>
      </c>
    </row>
    <row r="359" spans="1:16" x14ac:dyDescent="0.25">
      <c r="A359" s="6" t="s">
        <v>1317</v>
      </c>
      <c r="B359" s="7">
        <v>41530</v>
      </c>
      <c r="C359" s="7">
        <v>41536</v>
      </c>
      <c r="D359" s="15">
        <f>Orders_Data[[#This Row],[Versanddatum]]-Orders_Data[[#This Row],[Bestellung_Datum]]</f>
        <v>6</v>
      </c>
      <c r="E359" s="15" t="str">
        <f>IF(Orders_Data[[#This Row],[Versanddauer]]&gt;4,"Verspätet","Pünktlich")</f>
        <v>Verspätet</v>
      </c>
      <c r="F359" s="6" t="s">
        <v>1318</v>
      </c>
      <c r="G359" s="6" t="s">
        <v>1319</v>
      </c>
      <c r="H359" s="6" t="s">
        <v>100</v>
      </c>
      <c r="I359" s="6" t="s">
        <v>101</v>
      </c>
      <c r="J359" s="6" t="s">
        <v>102</v>
      </c>
      <c r="K359" s="6" t="s">
        <v>1322</v>
      </c>
      <c r="L359" s="6" t="s">
        <v>20</v>
      </c>
      <c r="M359" s="6" t="s">
        <v>61</v>
      </c>
      <c r="N359" s="6" t="s">
        <v>1323</v>
      </c>
      <c r="O359" s="8">
        <v>51.6</v>
      </c>
      <c r="P359" s="9">
        <v>1.92</v>
      </c>
    </row>
    <row r="360" spans="1:16" x14ac:dyDescent="0.25">
      <c r="A360" s="6" t="s">
        <v>1317</v>
      </c>
      <c r="B360" s="7">
        <v>41530</v>
      </c>
      <c r="C360" s="7">
        <v>41536</v>
      </c>
      <c r="D360" s="15">
        <f>Orders_Data[[#This Row],[Versanddatum]]-Orders_Data[[#This Row],[Bestellung_Datum]]</f>
        <v>6</v>
      </c>
      <c r="E360" s="15" t="str">
        <f>IF(Orders_Data[[#This Row],[Versanddauer]]&gt;4,"Verspätet","Pünktlich")</f>
        <v>Verspätet</v>
      </c>
      <c r="F360" s="6" t="s">
        <v>1318</v>
      </c>
      <c r="G360" s="6" t="s">
        <v>1319</v>
      </c>
      <c r="H360" s="6" t="s">
        <v>100</v>
      </c>
      <c r="I360" s="6" t="s">
        <v>101</v>
      </c>
      <c r="J360" s="6" t="s">
        <v>102</v>
      </c>
      <c r="K360" s="6" t="s">
        <v>1324</v>
      </c>
      <c r="L360" s="6" t="s">
        <v>29</v>
      </c>
      <c r="M360" s="6" t="s">
        <v>38</v>
      </c>
      <c r="N360" s="6" t="s">
        <v>1325</v>
      </c>
      <c r="O360" s="8">
        <v>42.096000000000004</v>
      </c>
      <c r="P360" s="9">
        <v>3.1640000000000001</v>
      </c>
    </row>
    <row r="361" spans="1:16" x14ac:dyDescent="0.25">
      <c r="A361" s="6" t="s">
        <v>1326</v>
      </c>
      <c r="B361" s="7">
        <v>41530</v>
      </c>
      <c r="C361" s="7">
        <v>41533</v>
      </c>
      <c r="D361" s="15">
        <f>Orders_Data[[#This Row],[Versanddatum]]-Orders_Data[[#This Row],[Bestellung_Datum]]</f>
        <v>3</v>
      </c>
      <c r="E361" s="15" t="str">
        <f>IF(Orders_Data[[#This Row],[Versanddauer]]&gt;4,"Verspätet","Pünktlich")</f>
        <v>Pünktlich</v>
      </c>
      <c r="F361" s="6" t="s">
        <v>1327</v>
      </c>
      <c r="G361" s="6" t="s">
        <v>1328</v>
      </c>
      <c r="H361" s="6" t="s">
        <v>16</v>
      </c>
      <c r="I361" s="6" t="s">
        <v>91</v>
      </c>
      <c r="J361" s="6" t="s">
        <v>598</v>
      </c>
      <c r="K361" s="6" t="s">
        <v>1329</v>
      </c>
      <c r="L361" s="6" t="s">
        <v>94</v>
      </c>
      <c r="M361" s="6" t="s">
        <v>201</v>
      </c>
      <c r="N361" s="6" t="s">
        <v>1330</v>
      </c>
      <c r="O361" s="8">
        <v>127.82400000000001</v>
      </c>
      <c r="P361" s="9">
        <v>-4.766</v>
      </c>
    </row>
    <row r="362" spans="1:16" x14ac:dyDescent="0.25">
      <c r="A362" s="6" t="s">
        <v>1326</v>
      </c>
      <c r="B362" s="7">
        <v>41530</v>
      </c>
      <c r="C362" s="7">
        <v>41533</v>
      </c>
      <c r="D362" s="15">
        <f>Orders_Data[[#This Row],[Versanddatum]]-Orders_Data[[#This Row],[Bestellung_Datum]]</f>
        <v>3</v>
      </c>
      <c r="E362" s="15" t="str">
        <f>IF(Orders_Data[[#This Row],[Versanddauer]]&gt;4,"Verspätet","Pünktlich")</f>
        <v>Pünktlich</v>
      </c>
      <c r="F362" s="6" t="s">
        <v>1327</v>
      </c>
      <c r="G362" s="6" t="s">
        <v>1328</v>
      </c>
      <c r="H362" s="6" t="s">
        <v>16</v>
      </c>
      <c r="I362" s="6" t="s">
        <v>91</v>
      </c>
      <c r="J362" s="6" t="s">
        <v>598</v>
      </c>
      <c r="K362" s="6" t="s">
        <v>1331</v>
      </c>
      <c r="L362" s="6" t="s">
        <v>29</v>
      </c>
      <c r="M362" s="6" t="s">
        <v>38</v>
      </c>
      <c r="N362" s="6" t="s">
        <v>1332</v>
      </c>
      <c r="O362" s="8">
        <v>20.303999999999998</v>
      </c>
      <c r="P362" s="9">
        <v>-3.7160000000000002</v>
      </c>
    </row>
    <row r="363" spans="1:16" x14ac:dyDescent="0.25">
      <c r="A363" s="6" t="s">
        <v>1326</v>
      </c>
      <c r="B363" s="7">
        <v>41530</v>
      </c>
      <c r="C363" s="7">
        <v>41533</v>
      </c>
      <c r="D363" s="15">
        <f>Orders_Data[[#This Row],[Versanddatum]]-Orders_Data[[#This Row],[Bestellung_Datum]]</f>
        <v>3</v>
      </c>
      <c r="E363" s="15" t="str">
        <f>IF(Orders_Data[[#This Row],[Versanddauer]]&gt;4,"Verspätet","Pünktlich")</f>
        <v>Pünktlich</v>
      </c>
      <c r="F363" s="6" t="s">
        <v>1327</v>
      </c>
      <c r="G363" s="6" t="s">
        <v>1328</v>
      </c>
      <c r="H363" s="6" t="s">
        <v>16</v>
      </c>
      <c r="I363" s="6" t="s">
        <v>91</v>
      </c>
      <c r="J363" s="6" t="s">
        <v>598</v>
      </c>
      <c r="K363" s="6" t="s">
        <v>1333</v>
      </c>
      <c r="L363" s="6" t="s">
        <v>29</v>
      </c>
      <c r="M363" s="6" t="s">
        <v>38</v>
      </c>
      <c r="N363" s="6" t="s">
        <v>1334</v>
      </c>
      <c r="O363" s="8">
        <v>11.376000000000001</v>
      </c>
      <c r="P363" s="9">
        <v>1.89</v>
      </c>
    </row>
    <row r="364" spans="1:16" x14ac:dyDescent="0.25">
      <c r="A364" s="6" t="s">
        <v>1335</v>
      </c>
      <c r="B364" s="7">
        <v>41531</v>
      </c>
      <c r="C364" s="7">
        <v>41536</v>
      </c>
      <c r="D364" s="15">
        <f>Orders_Data[[#This Row],[Versanddatum]]-Orders_Data[[#This Row],[Bestellung_Datum]]</f>
        <v>5</v>
      </c>
      <c r="E364" s="15" t="str">
        <f>IF(Orders_Data[[#This Row],[Versanddauer]]&gt;4,"Verspätet","Pünktlich")</f>
        <v>Verspätet</v>
      </c>
      <c r="F364" s="6" t="s">
        <v>1336</v>
      </c>
      <c r="G364" s="6" t="s">
        <v>1337</v>
      </c>
      <c r="H364" s="6" t="s">
        <v>16</v>
      </c>
      <c r="I364" s="6" t="s">
        <v>582</v>
      </c>
      <c r="J364" s="6" t="s">
        <v>1338</v>
      </c>
      <c r="K364" s="6" t="s">
        <v>1339</v>
      </c>
      <c r="L364" s="6" t="s">
        <v>29</v>
      </c>
      <c r="M364" s="6" t="s">
        <v>30</v>
      </c>
      <c r="N364" s="6" t="s">
        <v>1340</v>
      </c>
      <c r="O364" s="8">
        <v>162.57599999999999</v>
      </c>
      <c r="P364" s="9">
        <v>-117.92399999999995</v>
      </c>
    </row>
    <row r="365" spans="1:16" x14ac:dyDescent="0.25">
      <c r="A365" s="6" t="s">
        <v>1341</v>
      </c>
      <c r="B365" s="7">
        <v>41534</v>
      </c>
      <c r="C365" s="7">
        <v>41538</v>
      </c>
      <c r="D365" s="15">
        <f>Orders_Data[[#This Row],[Versanddatum]]-Orders_Data[[#This Row],[Bestellung_Datum]]</f>
        <v>4</v>
      </c>
      <c r="E365" s="15" t="str">
        <f>IF(Orders_Data[[#This Row],[Versanddauer]]&gt;4,"Verspätet","Pünktlich")</f>
        <v>Pünktlich</v>
      </c>
      <c r="F365" s="6" t="s">
        <v>1342</v>
      </c>
      <c r="G365" s="6" t="s">
        <v>1343</v>
      </c>
      <c r="H365" s="6" t="s">
        <v>16</v>
      </c>
      <c r="I365" s="6" t="s">
        <v>26</v>
      </c>
      <c r="J365" s="6" t="s">
        <v>27</v>
      </c>
      <c r="K365" s="6" t="s">
        <v>265</v>
      </c>
      <c r="L365" s="6" t="s">
        <v>29</v>
      </c>
      <c r="M365" s="6" t="s">
        <v>30</v>
      </c>
      <c r="N365" s="6" t="s">
        <v>266</v>
      </c>
      <c r="O365" s="8">
        <v>42.984000000000009</v>
      </c>
      <c r="P365" s="9">
        <v>1.6359999999999999</v>
      </c>
    </row>
    <row r="366" spans="1:16" x14ac:dyDescent="0.25">
      <c r="A366" s="6" t="s">
        <v>1341</v>
      </c>
      <c r="B366" s="7">
        <v>41534</v>
      </c>
      <c r="C366" s="7">
        <v>41538</v>
      </c>
      <c r="D366" s="15">
        <f>Orders_Data[[#This Row],[Versanddatum]]-Orders_Data[[#This Row],[Bestellung_Datum]]</f>
        <v>4</v>
      </c>
      <c r="E366" s="15" t="str">
        <f>IF(Orders_Data[[#This Row],[Versanddauer]]&gt;4,"Verspätet","Pünktlich")</f>
        <v>Pünktlich</v>
      </c>
      <c r="F366" s="6" t="s">
        <v>1342</v>
      </c>
      <c r="G366" s="6" t="s">
        <v>1343</v>
      </c>
      <c r="H366" s="6" t="s">
        <v>16</v>
      </c>
      <c r="I366" s="6" t="s">
        <v>26</v>
      </c>
      <c r="J366" s="6" t="s">
        <v>27</v>
      </c>
      <c r="K366" s="6" t="s">
        <v>1344</v>
      </c>
      <c r="L366" s="6" t="s">
        <v>20</v>
      </c>
      <c r="M366" s="6" t="s">
        <v>21</v>
      </c>
      <c r="N366" s="6" t="s">
        <v>1345</v>
      </c>
      <c r="O366" s="8">
        <v>49.76400000000001</v>
      </c>
      <c r="P366" s="9">
        <v>4.7160000000000002</v>
      </c>
    </row>
    <row r="367" spans="1:16" x14ac:dyDescent="0.25">
      <c r="A367" s="6" t="s">
        <v>1346</v>
      </c>
      <c r="B367" s="7">
        <v>41535</v>
      </c>
      <c r="C367" s="7">
        <v>41537</v>
      </c>
      <c r="D367" s="15">
        <f>Orders_Data[[#This Row],[Versanddatum]]-Orders_Data[[#This Row],[Bestellung_Datum]]</f>
        <v>2</v>
      </c>
      <c r="E367" s="15" t="str">
        <f>IF(Orders_Data[[#This Row],[Versanddauer]]&gt;4,"Verspätet","Pünktlich")</f>
        <v>Pünktlich</v>
      </c>
      <c r="F367" s="6" t="s">
        <v>1214</v>
      </c>
      <c r="G367" s="6" t="s">
        <v>1215</v>
      </c>
      <c r="H367" s="6" t="s">
        <v>43</v>
      </c>
      <c r="I367" s="6" t="s">
        <v>570</v>
      </c>
      <c r="J367" s="6" t="s">
        <v>571</v>
      </c>
      <c r="K367" s="6" t="s">
        <v>1347</v>
      </c>
      <c r="L367" s="6" t="s">
        <v>29</v>
      </c>
      <c r="M367" s="6" t="s">
        <v>38</v>
      </c>
      <c r="N367" s="6" t="s">
        <v>1348</v>
      </c>
      <c r="O367" s="8">
        <v>74.784000000000006</v>
      </c>
      <c r="P367" s="9">
        <v>24.335999999999999</v>
      </c>
    </row>
    <row r="368" spans="1:16" x14ac:dyDescent="0.25">
      <c r="A368" s="6" t="s">
        <v>1349</v>
      </c>
      <c r="B368" s="7">
        <v>41535</v>
      </c>
      <c r="C368" s="7">
        <v>41538</v>
      </c>
      <c r="D368" s="15">
        <f>Orders_Data[[#This Row],[Versanddatum]]-Orders_Data[[#This Row],[Bestellung_Datum]]</f>
        <v>3</v>
      </c>
      <c r="E368" s="15" t="str">
        <f>IF(Orders_Data[[#This Row],[Versanddauer]]&gt;4,"Verspätet","Pünktlich")</f>
        <v>Pünktlich</v>
      </c>
      <c r="F368" s="6" t="s">
        <v>1350</v>
      </c>
      <c r="G368" s="6" t="s">
        <v>1351</v>
      </c>
      <c r="H368" s="6" t="s">
        <v>43</v>
      </c>
      <c r="I368" s="6" t="s">
        <v>608</v>
      </c>
      <c r="J368" s="6" t="s">
        <v>1352</v>
      </c>
      <c r="K368" s="6" t="s">
        <v>1353</v>
      </c>
      <c r="L368" s="6" t="s">
        <v>94</v>
      </c>
      <c r="M368" s="6" t="s">
        <v>184</v>
      </c>
      <c r="N368" s="6" t="s">
        <v>1354</v>
      </c>
      <c r="O368" s="8">
        <v>47.400000000000006</v>
      </c>
      <c r="P368" s="9">
        <v>8.76</v>
      </c>
    </row>
    <row r="369" spans="1:16" x14ac:dyDescent="0.25">
      <c r="A369" s="6" t="s">
        <v>1349</v>
      </c>
      <c r="B369" s="7">
        <v>41535</v>
      </c>
      <c r="C369" s="7">
        <v>41538</v>
      </c>
      <c r="D369" s="15">
        <f>Orders_Data[[#This Row],[Versanddatum]]-Orders_Data[[#This Row],[Bestellung_Datum]]</f>
        <v>3</v>
      </c>
      <c r="E369" s="15" t="str">
        <f>IF(Orders_Data[[#This Row],[Versanddauer]]&gt;4,"Verspätet","Pünktlich")</f>
        <v>Pünktlich</v>
      </c>
      <c r="F369" s="6" t="s">
        <v>1350</v>
      </c>
      <c r="G369" s="6" t="s">
        <v>1351</v>
      </c>
      <c r="H369" s="6" t="s">
        <v>43</v>
      </c>
      <c r="I369" s="6" t="s">
        <v>608</v>
      </c>
      <c r="J369" s="6" t="s">
        <v>1352</v>
      </c>
      <c r="K369" s="6" t="s">
        <v>1355</v>
      </c>
      <c r="L369" s="6" t="s">
        <v>29</v>
      </c>
      <c r="M369" s="6" t="s">
        <v>38</v>
      </c>
      <c r="N369" s="6" t="s">
        <v>1356</v>
      </c>
      <c r="O369" s="8">
        <v>9.9120000000000008</v>
      </c>
      <c r="P369" s="9">
        <v>2.948</v>
      </c>
    </row>
    <row r="370" spans="1:16" x14ac:dyDescent="0.25">
      <c r="A370" s="6" t="s">
        <v>1357</v>
      </c>
      <c r="B370" s="7">
        <v>41536</v>
      </c>
      <c r="C370" s="7">
        <v>41540</v>
      </c>
      <c r="D370" s="15">
        <f>Orders_Data[[#This Row],[Versanddatum]]-Orders_Data[[#This Row],[Bestellung_Datum]]</f>
        <v>4</v>
      </c>
      <c r="E370" s="15" t="str">
        <f>IF(Orders_Data[[#This Row],[Versanddauer]]&gt;4,"Verspätet","Pünktlich")</f>
        <v>Pünktlich</v>
      </c>
      <c r="F370" s="6" t="s">
        <v>1358</v>
      </c>
      <c r="G370" s="6" t="s">
        <v>1359</v>
      </c>
      <c r="H370" s="6" t="s">
        <v>16</v>
      </c>
      <c r="I370" s="6" t="s">
        <v>58</v>
      </c>
      <c r="J370" s="6" t="s">
        <v>82</v>
      </c>
      <c r="K370" s="6" t="s">
        <v>1360</v>
      </c>
      <c r="L370" s="6" t="s">
        <v>29</v>
      </c>
      <c r="M370" s="6" t="s">
        <v>164</v>
      </c>
      <c r="N370" s="6" t="s">
        <v>1361</v>
      </c>
      <c r="O370" s="8">
        <v>20.111999999999998</v>
      </c>
      <c r="P370" s="9">
        <v>-3.6880000000000002</v>
      </c>
    </row>
    <row r="371" spans="1:16" x14ac:dyDescent="0.25">
      <c r="A371" s="6" t="s">
        <v>1357</v>
      </c>
      <c r="B371" s="7">
        <v>41536</v>
      </c>
      <c r="C371" s="7">
        <v>41540</v>
      </c>
      <c r="D371" s="15">
        <f>Orders_Data[[#This Row],[Versanddatum]]-Orders_Data[[#This Row],[Bestellung_Datum]]</f>
        <v>4</v>
      </c>
      <c r="E371" s="15" t="str">
        <f>IF(Orders_Data[[#This Row],[Versanddauer]]&gt;4,"Verspätet","Pünktlich")</f>
        <v>Pünktlich</v>
      </c>
      <c r="F371" s="6" t="s">
        <v>1358</v>
      </c>
      <c r="G371" s="6" t="s">
        <v>1359</v>
      </c>
      <c r="H371" s="6" t="s">
        <v>16</v>
      </c>
      <c r="I371" s="6" t="s">
        <v>58</v>
      </c>
      <c r="J371" s="6" t="s">
        <v>82</v>
      </c>
      <c r="K371" s="6" t="s">
        <v>1055</v>
      </c>
      <c r="L371" s="6" t="s">
        <v>29</v>
      </c>
      <c r="M371" s="6" t="s">
        <v>114</v>
      </c>
      <c r="N371" s="6" t="s">
        <v>1056</v>
      </c>
      <c r="O371" s="8">
        <v>4.26</v>
      </c>
      <c r="P371" s="9">
        <v>1.1200000000000001</v>
      </c>
    </row>
    <row r="372" spans="1:16" x14ac:dyDescent="0.25">
      <c r="A372" s="6" t="s">
        <v>1362</v>
      </c>
      <c r="B372" s="7">
        <v>41544</v>
      </c>
      <c r="C372" s="7">
        <v>41551</v>
      </c>
      <c r="D372" s="15">
        <f>Orders_Data[[#This Row],[Versanddatum]]-Orders_Data[[#This Row],[Bestellung_Datum]]</f>
        <v>7</v>
      </c>
      <c r="E372" s="15" t="str">
        <f>IF(Orders_Data[[#This Row],[Versanddauer]]&gt;4,"Verspätet","Pünktlich")</f>
        <v>Verspätet</v>
      </c>
      <c r="F372" s="6" t="s">
        <v>1363</v>
      </c>
      <c r="G372" s="6" t="s">
        <v>1364</v>
      </c>
      <c r="H372" s="6" t="s">
        <v>100</v>
      </c>
      <c r="I372" s="6" t="s">
        <v>714</v>
      </c>
      <c r="J372" s="6" t="s">
        <v>715</v>
      </c>
      <c r="K372" s="6" t="s">
        <v>245</v>
      </c>
      <c r="L372" s="6" t="s">
        <v>29</v>
      </c>
      <c r="M372" s="6" t="s">
        <v>30</v>
      </c>
      <c r="N372" s="6" t="s">
        <v>246</v>
      </c>
      <c r="O372" s="8">
        <v>21.864000000000001</v>
      </c>
      <c r="P372" s="9">
        <v>3.0659999999999998</v>
      </c>
    </row>
    <row r="373" spans="1:16" x14ac:dyDescent="0.25">
      <c r="A373" s="6" t="s">
        <v>1362</v>
      </c>
      <c r="B373" s="7">
        <v>41544</v>
      </c>
      <c r="C373" s="7">
        <v>41551</v>
      </c>
      <c r="D373" s="15">
        <f>Orders_Data[[#This Row],[Versanddatum]]-Orders_Data[[#This Row],[Bestellung_Datum]]</f>
        <v>7</v>
      </c>
      <c r="E373" s="15" t="str">
        <f>IF(Orders_Data[[#This Row],[Versanddauer]]&gt;4,"Verspätet","Pünktlich")</f>
        <v>Verspätet</v>
      </c>
      <c r="F373" s="6" t="s">
        <v>1363</v>
      </c>
      <c r="G373" s="6" t="s">
        <v>1364</v>
      </c>
      <c r="H373" s="6" t="s">
        <v>100</v>
      </c>
      <c r="I373" s="6" t="s">
        <v>714</v>
      </c>
      <c r="J373" s="6" t="s">
        <v>715</v>
      </c>
      <c r="K373" s="6" t="s">
        <v>1365</v>
      </c>
      <c r="L373" s="6" t="s">
        <v>29</v>
      </c>
      <c r="M373" s="6" t="s">
        <v>86</v>
      </c>
      <c r="N373" s="6" t="s">
        <v>1366</v>
      </c>
      <c r="O373" s="8">
        <v>24.552000000000003</v>
      </c>
      <c r="P373" s="9">
        <v>2.6280000000000001</v>
      </c>
    </row>
    <row r="374" spans="1:16" x14ac:dyDescent="0.25">
      <c r="A374" s="6" t="s">
        <v>1367</v>
      </c>
      <c r="B374" s="7">
        <v>41550</v>
      </c>
      <c r="C374" s="7">
        <v>41553</v>
      </c>
      <c r="D374" s="15">
        <f>Orders_Data[[#This Row],[Versanddatum]]-Orders_Data[[#This Row],[Bestellung_Datum]]</f>
        <v>3</v>
      </c>
      <c r="E374" s="15" t="str">
        <f>IF(Orders_Data[[#This Row],[Versanddauer]]&gt;4,"Verspätet","Pünktlich")</f>
        <v>Pünktlich</v>
      </c>
      <c r="F374" s="6" t="s">
        <v>1368</v>
      </c>
      <c r="G374" s="6" t="s">
        <v>1369</v>
      </c>
      <c r="H374" s="6" t="s">
        <v>16</v>
      </c>
      <c r="I374" s="6" t="s">
        <v>213</v>
      </c>
      <c r="J374" s="6" t="s">
        <v>214</v>
      </c>
      <c r="K374" s="6" t="s">
        <v>166</v>
      </c>
      <c r="L374" s="6" t="s">
        <v>29</v>
      </c>
      <c r="M374" s="6" t="s">
        <v>30</v>
      </c>
      <c r="N374" s="6" t="s">
        <v>167</v>
      </c>
      <c r="O374" s="8">
        <v>18.815999999999999</v>
      </c>
      <c r="P374" s="9">
        <v>4.8940000000000001</v>
      </c>
    </row>
    <row r="375" spans="1:16" x14ac:dyDescent="0.25">
      <c r="A375" s="6" t="s">
        <v>1370</v>
      </c>
      <c r="B375" s="7">
        <v>41551</v>
      </c>
      <c r="C375" s="7">
        <v>41556</v>
      </c>
      <c r="D375" s="15">
        <f>Orders_Data[[#This Row],[Versanddatum]]-Orders_Data[[#This Row],[Bestellung_Datum]]</f>
        <v>5</v>
      </c>
      <c r="E375" s="15" t="str">
        <f>IF(Orders_Data[[#This Row],[Versanddauer]]&gt;4,"Verspätet","Pünktlich")</f>
        <v>Verspätet</v>
      </c>
      <c r="F375" s="6" t="s">
        <v>1371</v>
      </c>
      <c r="G375" s="6" t="s">
        <v>1372</v>
      </c>
      <c r="H375" s="6" t="s">
        <v>43</v>
      </c>
      <c r="I375" s="6" t="s">
        <v>91</v>
      </c>
      <c r="J375" s="6" t="s">
        <v>92</v>
      </c>
      <c r="K375" s="6" t="s">
        <v>1373</v>
      </c>
      <c r="L375" s="6" t="s">
        <v>29</v>
      </c>
      <c r="M375" s="6" t="s">
        <v>66</v>
      </c>
      <c r="N375" s="6" t="s">
        <v>1374</v>
      </c>
      <c r="O375" s="8">
        <v>226.608</v>
      </c>
      <c r="P375" s="9">
        <v>-32.932000000000002</v>
      </c>
    </row>
    <row r="376" spans="1:16" x14ac:dyDescent="0.25">
      <c r="A376" s="6" t="s">
        <v>1370</v>
      </c>
      <c r="B376" s="7">
        <v>41551</v>
      </c>
      <c r="C376" s="7">
        <v>41556</v>
      </c>
      <c r="D376" s="15">
        <f>Orders_Data[[#This Row],[Versanddatum]]-Orders_Data[[#This Row],[Bestellung_Datum]]</f>
        <v>5</v>
      </c>
      <c r="E376" s="15" t="str">
        <f>IF(Orders_Data[[#This Row],[Versanddauer]]&gt;4,"Verspätet","Pünktlich")</f>
        <v>Verspätet</v>
      </c>
      <c r="F376" s="6" t="s">
        <v>1371</v>
      </c>
      <c r="G376" s="6" t="s">
        <v>1372</v>
      </c>
      <c r="H376" s="6" t="s">
        <v>43</v>
      </c>
      <c r="I376" s="6" t="s">
        <v>91</v>
      </c>
      <c r="J376" s="6" t="s">
        <v>92</v>
      </c>
      <c r="K376" s="6" t="s">
        <v>1375</v>
      </c>
      <c r="L376" s="6" t="s">
        <v>94</v>
      </c>
      <c r="M376" s="6" t="s">
        <v>201</v>
      </c>
      <c r="N376" s="6" t="s">
        <v>1376</v>
      </c>
      <c r="O376" s="8">
        <v>151.93199999999999</v>
      </c>
      <c r="P376" s="9">
        <v>18.327999999999999</v>
      </c>
    </row>
    <row r="377" spans="1:16" x14ac:dyDescent="0.25">
      <c r="A377" s="6" t="s">
        <v>1370</v>
      </c>
      <c r="B377" s="7">
        <v>41551</v>
      </c>
      <c r="C377" s="7">
        <v>41556</v>
      </c>
      <c r="D377" s="15">
        <f>Orders_Data[[#This Row],[Versanddatum]]-Orders_Data[[#This Row],[Bestellung_Datum]]</f>
        <v>5</v>
      </c>
      <c r="E377" s="15" t="str">
        <f>IF(Orders_Data[[#This Row],[Versanddauer]]&gt;4,"Verspätet","Pünktlich")</f>
        <v>Verspätet</v>
      </c>
      <c r="F377" s="6" t="s">
        <v>1371</v>
      </c>
      <c r="G377" s="6" t="s">
        <v>1372</v>
      </c>
      <c r="H377" s="6" t="s">
        <v>43</v>
      </c>
      <c r="I377" s="6" t="s">
        <v>91</v>
      </c>
      <c r="J377" s="6" t="s">
        <v>92</v>
      </c>
      <c r="K377" s="6" t="s">
        <v>1377</v>
      </c>
      <c r="L377" s="6" t="s">
        <v>94</v>
      </c>
      <c r="M377" s="6" t="s">
        <v>201</v>
      </c>
      <c r="N377" s="6" t="s">
        <v>1378</v>
      </c>
      <c r="O377" s="8">
        <v>56.987999999999992</v>
      </c>
      <c r="P377" s="9">
        <v>4.3220000000000001</v>
      </c>
    </row>
    <row r="378" spans="1:16" x14ac:dyDescent="0.25">
      <c r="A378" s="6" t="s">
        <v>1370</v>
      </c>
      <c r="B378" s="7">
        <v>41551</v>
      </c>
      <c r="C378" s="7">
        <v>41556</v>
      </c>
      <c r="D378" s="15">
        <f>Orders_Data[[#This Row],[Versanddatum]]-Orders_Data[[#This Row],[Bestellung_Datum]]</f>
        <v>5</v>
      </c>
      <c r="E378" s="15" t="str">
        <f>IF(Orders_Data[[#This Row],[Versanddauer]]&gt;4,"Verspätet","Pünktlich")</f>
        <v>Verspätet</v>
      </c>
      <c r="F378" s="6" t="s">
        <v>1371</v>
      </c>
      <c r="G378" s="6" t="s">
        <v>1372</v>
      </c>
      <c r="H378" s="6" t="s">
        <v>43</v>
      </c>
      <c r="I378" s="6" t="s">
        <v>91</v>
      </c>
      <c r="J378" s="6" t="s">
        <v>92</v>
      </c>
      <c r="K378" s="6" t="s">
        <v>1379</v>
      </c>
      <c r="L378" s="6" t="s">
        <v>94</v>
      </c>
      <c r="M378" s="6" t="s">
        <v>104</v>
      </c>
      <c r="N378" s="6" t="s">
        <v>1380</v>
      </c>
      <c r="O378" s="8">
        <v>29.34</v>
      </c>
      <c r="P378" s="9">
        <v>3.75</v>
      </c>
    </row>
    <row r="379" spans="1:16" x14ac:dyDescent="0.25">
      <c r="A379" s="6" t="s">
        <v>1370</v>
      </c>
      <c r="B379" s="7">
        <v>41551</v>
      </c>
      <c r="C379" s="7">
        <v>41556</v>
      </c>
      <c r="D379" s="15">
        <f>Orders_Data[[#This Row],[Versanddatum]]-Orders_Data[[#This Row],[Bestellung_Datum]]</f>
        <v>5</v>
      </c>
      <c r="E379" s="15" t="str">
        <f>IF(Orders_Data[[#This Row],[Versanddauer]]&gt;4,"Verspätet","Pünktlich")</f>
        <v>Verspätet</v>
      </c>
      <c r="F379" s="6" t="s">
        <v>1371</v>
      </c>
      <c r="G379" s="6" t="s">
        <v>1372</v>
      </c>
      <c r="H379" s="6" t="s">
        <v>43</v>
      </c>
      <c r="I379" s="6" t="s">
        <v>91</v>
      </c>
      <c r="J379" s="6" t="s">
        <v>92</v>
      </c>
      <c r="K379" s="6" t="s">
        <v>1381</v>
      </c>
      <c r="L379" s="6" t="s">
        <v>29</v>
      </c>
      <c r="M379" s="6" t="s">
        <v>164</v>
      </c>
      <c r="N379" s="6" t="s">
        <v>1382</v>
      </c>
      <c r="O379" s="8">
        <v>38.736000000000004</v>
      </c>
      <c r="P379" s="9">
        <v>2.0640000000000001</v>
      </c>
    </row>
    <row r="380" spans="1:16" x14ac:dyDescent="0.25">
      <c r="A380" s="6" t="s">
        <v>1383</v>
      </c>
      <c r="B380" s="7">
        <v>41551</v>
      </c>
      <c r="C380" s="7">
        <v>41558</v>
      </c>
      <c r="D380" s="15">
        <f>Orders_Data[[#This Row],[Versanddatum]]-Orders_Data[[#This Row],[Bestellung_Datum]]</f>
        <v>7</v>
      </c>
      <c r="E380" s="15" t="str">
        <f>IF(Orders_Data[[#This Row],[Versanddauer]]&gt;4,"Verspätet","Pünktlich")</f>
        <v>Verspätet</v>
      </c>
      <c r="F380" s="6" t="s">
        <v>1384</v>
      </c>
      <c r="G380" s="6" t="s">
        <v>1385</v>
      </c>
      <c r="H380" s="6" t="s">
        <v>100</v>
      </c>
      <c r="I380" s="6" t="s">
        <v>58</v>
      </c>
      <c r="J380" s="6" t="s">
        <v>82</v>
      </c>
      <c r="K380" s="6" t="s">
        <v>1386</v>
      </c>
      <c r="L380" s="6" t="s">
        <v>29</v>
      </c>
      <c r="M380" s="6" t="s">
        <v>152</v>
      </c>
      <c r="N380" s="6" t="s">
        <v>1387</v>
      </c>
      <c r="O380" s="8">
        <v>77.472000000000008</v>
      </c>
      <c r="P380" s="9">
        <v>1.248</v>
      </c>
    </row>
    <row r="381" spans="1:16" x14ac:dyDescent="0.25">
      <c r="A381" s="6" t="s">
        <v>1383</v>
      </c>
      <c r="B381" s="7">
        <v>41551</v>
      </c>
      <c r="C381" s="7">
        <v>41558</v>
      </c>
      <c r="D381" s="15">
        <f>Orders_Data[[#This Row],[Versanddatum]]-Orders_Data[[#This Row],[Bestellung_Datum]]</f>
        <v>7</v>
      </c>
      <c r="E381" s="15" t="str">
        <f>IF(Orders_Data[[#This Row],[Versanddauer]]&gt;4,"Verspätet","Pünktlich")</f>
        <v>Verspätet</v>
      </c>
      <c r="F381" s="6" t="s">
        <v>1384</v>
      </c>
      <c r="G381" s="6" t="s">
        <v>1385</v>
      </c>
      <c r="H381" s="6" t="s">
        <v>100</v>
      </c>
      <c r="I381" s="6" t="s">
        <v>58</v>
      </c>
      <c r="J381" s="6" t="s">
        <v>82</v>
      </c>
      <c r="K381" s="6" t="s">
        <v>1388</v>
      </c>
      <c r="L381" s="6" t="s">
        <v>94</v>
      </c>
      <c r="M381" s="6" t="s">
        <v>201</v>
      </c>
      <c r="N381" s="6" t="s">
        <v>1389</v>
      </c>
      <c r="O381" s="8">
        <v>69.012</v>
      </c>
      <c r="P381" s="9">
        <v>17.268000000000001</v>
      </c>
    </row>
    <row r="382" spans="1:16" x14ac:dyDescent="0.25">
      <c r="A382" s="6" t="s">
        <v>1383</v>
      </c>
      <c r="B382" s="7">
        <v>41551</v>
      </c>
      <c r="C382" s="7">
        <v>41558</v>
      </c>
      <c r="D382" s="15">
        <f>Orders_Data[[#This Row],[Versanddatum]]-Orders_Data[[#This Row],[Bestellung_Datum]]</f>
        <v>7</v>
      </c>
      <c r="E382" s="15" t="str">
        <f>IF(Orders_Data[[#This Row],[Versanddauer]]&gt;4,"Verspätet","Pünktlich")</f>
        <v>Verspätet</v>
      </c>
      <c r="F382" s="6" t="s">
        <v>1384</v>
      </c>
      <c r="G382" s="6" t="s">
        <v>1385</v>
      </c>
      <c r="H382" s="6" t="s">
        <v>100</v>
      </c>
      <c r="I382" s="6" t="s">
        <v>58</v>
      </c>
      <c r="J382" s="6" t="s">
        <v>82</v>
      </c>
      <c r="K382" s="6" t="s">
        <v>1390</v>
      </c>
      <c r="L382" s="6" t="s">
        <v>94</v>
      </c>
      <c r="M382" s="6" t="s">
        <v>184</v>
      </c>
      <c r="N382" s="6" t="s">
        <v>1391</v>
      </c>
      <c r="O382" s="8">
        <v>49.151999999999994</v>
      </c>
      <c r="P382" s="9">
        <v>6.8879999999999999</v>
      </c>
    </row>
    <row r="383" spans="1:16" x14ac:dyDescent="0.25">
      <c r="A383" s="6" t="s">
        <v>1383</v>
      </c>
      <c r="B383" s="7">
        <v>41551</v>
      </c>
      <c r="C383" s="7">
        <v>41558</v>
      </c>
      <c r="D383" s="15">
        <f>Orders_Data[[#This Row],[Versanddatum]]-Orders_Data[[#This Row],[Bestellung_Datum]]</f>
        <v>7</v>
      </c>
      <c r="E383" s="15" t="str">
        <f>IF(Orders_Data[[#This Row],[Versanddauer]]&gt;4,"Verspätet","Pünktlich")</f>
        <v>Verspätet</v>
      </c>
      <c r="F383" s="6" t="s">
        <v>1384</v>
      </c>
      <c r="G383" s="6" t="s">
        <v>1385</v>
      </c>
      <c r="H383" s="6" t="s">
        <v>100</v>
      </c>
      <c r="I383" s="6" t="s">
        <v>58</v>
      </c>
      <c r="J383" s="6" t="s">
        <v>82</v>
      </c>
      <c r="K383" s="6" t="s">
        <v>1392</v>
      </c>
      <c r="L383" s="6" t="s">
        <v>29</v>
      </c>
      <c r="M383" s="6" t="s">
        <v>35</v>
      </c>
      <c r="N383" s="6" t="s">
        <v>1393</v>
      </c>
      <c r="O383" s="8">
        <v>24</v>
      </c>
      <c r="P383" s="9">
        <v>2.6</v>
      </c>
    </row>
    <row r="384" spans="1:16" x14ac:dyDescent="0.25">
      <c r="A384" s="6" t="s">
        <v>1394</v>
      </c>
      <c r="B384" s="7">
        <v>41552</v>
      </c>
      <c r="C384" s="7">
        <v>41556</v>
      </c>
      <c r="D384" s="15">
        <f>Orders_Data[[#This Row],[Versanddatum]]-Orders_Data[[#This Row],[Bestellung_Datum]]</f>
        <v>4</v>
      </c>
      <c r="E384" s="15" t="str">
        <f>IF(Orders_Data[[#This Row],[Versanddauer]]&gt;4,"Verspätet","Pünktlich")</f>
        <v>Pünktlich</v>
      </c>
      <c r="F384" s="6" t="s">
        <v>1395</v>
      </c>
      <c r="G384" s="6" t="s">
        <v>1396</v>
      </c>
      <c r="H384" s="6" t="s">
        <v>16</v>
      </c>
      <c r="I384" s="6" t="s">
        <v>436</v>
      </c>
      <c r="J384" s="6" t="s">
        <v>437</v>
      </c>
      <c r="K384" s="6" t="s">
        <v>1397</v>
      </c>
      <c r="L384" s="6" t="s">
        <v>29</v>
      </c>
      <c r="M384" s="6" t="s">
        <v>114</v>
      </c>
      <c r="N384" s="6" t="s">
        <v>1398</v>
      </c>
      <c r="O384" s="8">
        <v>3.3360000000000003</v>
      </c>
      <c r="P384" s="9">
        <v>1.23</v>
      </c>
    </row>
    <row r="385" spans="1:16" x14ac:dyDescent="0.25">
      <c r="A385" s="6" t="s">
        <v>1399</v>
      </c>
      <c r="B385" s="7">
        <v>41555</v>
      </c>
      <c r="C385" s="7">
        <v>41559</v>
      </c>
      <c r="D385" s="15">
        <f>Orders_Data[[#This Row],[Versanddatum]]-Orders_Data[[#This Row],[Bestellung_Datum]]</f>
        <v>4</v>
      </c>
      <c r="E385" s="15" t="str">
        <f>IF(Orders_Data[[#This Row],[Versanddauer]]&gt;4,"Verspätet","Pünktlich")</f>
        <v>Pünktlich</v>
      </c>
      <c r="F385" s="6" t="s">
        <v>1400</v>
      </c>
      <c r="G385" s="6" t="s">
        <v>1401</v>
      </c>
      <c r="H385" s="6" t="s">
        <v>16</v>
      </c>
      <c r="I385" s="6" t="s">
        <v>149</v>
      </c>
      <c r="J385" s="6" t="s">
        <v>150</v>
      </c>
      <c r="K385" s="6" t="s">
        <v>1402</v>
      </c>
      <c r="L385" s="6" t="s">
        <v>29</v>
      </c>
      <c r="M385" s="6" t="s">
        <v>66</v>
      </c>
      <c r="N385" s="6" t="s">
        <v>1403</v>
      </c>
      <c r="O385" s="8">
        <v>211.476</v>
      </c>
      <c r="P385" s="9">
        <v>-11.054</v>
      </c>
    </row>
    <row r="386" spans="1:16" x14ac:dyDescent="0.25">
      <c r="A386" s="6" t="s">
        <v>1404</v>
      </c>
      <c r="B386" s="7">
        <v>41558</v>
      </c>
      <c r="C386" s="7">
        <v>41563</v>
      </c>
      <c r="D386" s="15">
        <f>Orders_Data[[#This Row],[Versanddatum]]-Orders_Data[[#This Row],[Bestellung_Datum]]</f>
        <v>5</v>
      </c>
      <c r="E386" s="15" t="str">
        <f>IF(Orders_Data[[#This Row],[Versanddauer]]&gt;4,"Verspätet","Pünktlich")</f>
        <v>Verspätet</v>
      </c>
      <c r="F386" s="6" t="s">
        <v>1405</v>
      </c>
      <c r="G386" s="6" t="s">
        <v>1406</v>
      </c>
      <c r="H386" s="6" t="s">
        <v>16</v>
      </c>
      <c r="I386" s="6" t="s">
        <v>91</v>
      </c>
      <c r="J386" s="6" t="s">
        <v>92</v>
      </c>
      <c r="K386" s="6" t="s">
        <v>1407</v>
      </c>
      <c r="L386" s="6" t="s">
        <v>94</v>
      </c>
      <c r="M386" s="6" t="s">
        <v>184</v>
      </c>
      <c r="N386" s="6" t="s">
        <v>1408</v>
      </c>
      <c r="O386" s="8">
        <v>63.432000000000009</v>
      </c>
      <c r="P386" s="9">
        <v>7.5679999999999996</v>
      </c>
    </row>
    <row r="387" spans="1:16" x14ac:dyDescent="0.25">
      <c r="A387" s="6" t="s">
        <v>1404</v>
      </c>
      <c r="B387" s="7">
        <v>41558</v>
      </c>
      <c r="C387" s="7">
        <v>41563</v>
      </c>
      <c r="D387" s="15">
        <f>Orders_Data[[#This Row],[Versanddatum]]-Orders_Data[[#This Row],[Bestellung_Datum]]</f>
        <v>5</v>
      </c>
      <c r="E387" s="15" t="str">
        <f>IF(Orders_Data[[#This Row],[Versanddauer]]&gt;4,"Verspätet","Pünktlich")</f>
        <v>Verspätet</v>
      </c>
      <c r="F387" s="6" t="s">
        <v>1405</v>
      </c>
      <c r="G387" s="6" t="s">
        <v>1406</v>
      </c>
      <c r="H387" s="6" t="s">
        <v>16</v>
      </c>
      <c r="I387" s="6" t="s">
        <v>91</v>
      </c>
      <c r="J387" s="6" t="s">
        <v>92</v>
      </c>
      <c r="K387" s="6" t="s">
        <v>1409</v>
      </c>
      <c r="L387" s="6" t="s">
        <v>29</v>
      </c>
      <c r="M387" s="6" t="s">
        <v>30</v>
      </c>
      <c r="N387" s="6" t="s">
        <v>1410</v>
      </c>
      <c r="O387" s="8">
        <v>24.48</v>
      </c>
      <c r="P387" s="9">
        <v>1</v>
      </c>
    </row>
    <row r="388" spans="1:16" x14ac:dyDescent="0.25">
      <c r="A388" s="6" t="s">
        <v>1411</v>
      </c>
      <c r="B388" s="7">
        <v>41558</v>
      </c>
      <c r="C388" s="7">
        <v>41564</v>
      </c>
      <c r="D388" s="15">
        <f>Orders_Data[[#This Row],[Versanddatum]]-Orders_Data[[#This Row],[Bestellung_Datum]]</f>
        <v>6</v>
      </c>
      <c r="E388" s="15" t="str">
        <f>IF(Orders_Data[[#This Row],[Versanddauer]]&gt;4,"Verspätet","Pünktlich")</f>
        <v>Verspätet</v>
      </c>
      <c r="F388" s="6" t="s">
        <v>1412</v>
      </c>
      <c r="G388" s="6" t="s">
        <v>1413</v>
      </c>
      <c r="H388" s="6" t="s">
        <v>16</v>
      </c>
      <c r="I388" s="6" t="s">
        <v>58</v>
      </c>
      <c r="J388" s="6" t="s">
        <v>82</v>
      </c>
      <c r="K388" s="6" t="s">
        <v>1414</v>
      </c>
      <c r="L388" s="6" t="s">
        <v>29</v>
      </c>
      <c r="M388" s="6" t="s">
        <v>66</v>
      </c>
      <c r="N388" s="6" t="s">
        <v>1415</v>
      </c>
      <c r="O388" s="8">
        <v>800.20799999999997</v>
      </c>
      <c r="P388" s="9">
        <v>102.312</v>
      </c>
    </row>
    <row r="389" spans="1:16" x14ac:dyDescent="0.25">
      <c r="A389" s="6" t="s">
        <v>1411</v>
      </c>
      <c r="B389" s="7">
        <v>41558</v>
      </c>
      <c r="C389" s="7">
        <v>41564</v>
      </c>
      <c r="D389" s="15">
        <f>Orders_Data[[#This Row],[Versanddatum]]-Orders_Data[[#This Row],[Bestellung_Datum]]</f>
        <v>6</v>
      </c>
      <c r="E389" s="15" t="str">
        <f>IF(Orders_Data[[#This Row],[Versanddauer]]&gt;4,"Verspätet","Pünktlich")</f>
        <v>Verspätet</v>
      </c>
      <c r="F389" s="6" t="s">
        <v>1412</v>
      </c>
      <c r="G389" s="6" t="s">
        <v>1413</v>
      </c>
      <c r="H389" s="6" t="s">
        <v>16</v>
      </c>
      <c r="I389" s="6" t="s">
        <v>58</v>
      </c>
      <c r="J389" s="6" t="s">
        <v>82</v>
      </c>
      <c r="K389" s="6" t="s">
        <v>1416</v>
      </c>
      <c r="L389" s="6" t="s">
        <v>29</v>
      </c>
      <c r="M389" s="6" t="s">
        <v>38</v>
      </c>
      <c r="N389" s="6" t="s">
        <v>1417</v>
      </c>
      <c r="O389" s="8">
        <v>12.851999999999999</v>
      </c>
      <c r="P389" s="9">
        <v>-3.227999999999998</v>
      </c>
    </row>
    <row r="390" spans="1:16" x14ac:dyDescent="0.25">
      <c r="A390" s="6" t="s">
        <v>1418</v>
      </c>
      <c r="B390" s="7">
        <v>41571</v>
      </c>
      <c r="C390" s="7">
        <v>41576</v>
      </c>
      <c r="D390" s="15">
        <f>Orders_Data[[#This Row],[Versanddatum]]-Orders_Data[[#This Row],[Bestellung_Datum]]</f>
        <v>5</v>
      </c>
      <c r="E390" s="15" t="str">
        <f>IF(Orders_Data[[#This Row],[Versanddauer]]&gt;4,"Verspätet","Pünktlich")</f>
        <v>Verspätet</v>
      </c>
      <c r="F390" s="6" t="s">
        <v>1419</v>
      </c>
      <c r="G390" s="6" t="s">
        <v>1420</v>
      </c>
      <c r="H390" s="6" t="s">
        <v>16</v>
      </c>
      <c r="I390" s="6" t="s">
        <v>101</v>
      </c>
      <c r="J390" s="6" t="s">
        <v>1421</v>
      </c>
      <c r="K390" s="6" t="s">
        <v>1422</v>
      </c>
      <c r="L390" s="6" t="s">
        <v>29</v>
      </c>
      <c r="M390" s="6" t="s">
        <v>152</v>
      </c>
      <c r="N390" s="6" t="s">
        <v>1423</v>
      </c>
      <c r="O390" s="8">
        <v>14.939999999999998</v>
      </c>
      <c r="P390" s="9">
        <v>2.94</v>
      </c>
    </row>
    <row r="391" spans="1:16" x14ac:dyDescent="0.25">
      <c r="A391" s="6" t="s">
        <v>1424</v>
      </c>
      <c r="B391" s="7">
        <v>41571</v>
      </c>
      <c r="C391" s="7">
        <v>41575</v>
      </c>
      <c r="D391" s="15">
        <f>Orders_Data[[#This Row],[Versanddatum]]-Orders_Data[[#This Row],[Bestellung_Datum]]</f>
        <v>4</v>
      </c>
      <c r="E391" s="15" t="str">
        <f>IF(Orders_Data[[#This Row],[Versanddauer]]&gt;4,"Verspätet","Pünktlich")</f>
        <v>Pünktlich</v>
      </c>
      <c r="F391" s="6" t="s">
        <v>1425</v>
      </c>
      <c r="G391" s="6" t="s">
        <v>1426</v>
      </c>
      <c r="H391" s="6" t="s">
        <v>16</v>
      </c>
      <c r="I391" s="6" t="s">
        <v>608</v>
      </c>
      <c r="J391" s="6" t="s">
        <v>609</v>
      </c>
      <c r="K391" s="6" t="s">
        <v>1427</v>
      </c>
      <c r="L391" s="6" t="s">
        <v>94</v>
      </c>
      <c r="M391" s="6" t="s">
        <v>184</v>
      </c>
      <c r="N391" s="6" t="s">
        <v>1428</v>
      </c>
      <c r="O391" s="8">
        <v>29.580000000000002</v>
      </c>
      <c r="P391" s="9">
        <v>6.99</v>
      </c>
    </row>
    <row r="392" spans="1:16" x14ac:dyDescent="0.25">
      <c r="A392" s="6" t="s">
        <v>1429</v>
      </c>
      <c r="B392" s="7">
        <v>41573</v>
      </c>
      <c r="C392" s="7">
        <v>41577</v>
      </c>
      <c r="D392" s="15">
        <f>Orders_Data[[#This Row],[Versanddatum]]-Orders_Data[[#This Row],[Bestellung_Datum]]</f>
        <v>4</v>
      </c>
      <c r="E392" s="15" t="str">
        <f>IF(Orders_Data[[#This Row],[Versanddauer]]&gt;4,"Verspätet","Pünktlich")</f>
        <v>Pünktlich</v>
      </c>
      <c r="F392" s="6" t="s">
        <v>1430</v>
      </c>
      <c r="G392" s="6" t="s">
        <v>1431</v>
      </c>
      <c r="H392" s="6" t="s">
        <v>100</v>
      </c>
      <c r="I392" s="6" t="s">
        <v>17</v>
      </c>
      <c r="J392" s="6" t="s">
        <v>44</v>
      </c>
      <c r="K392" s="6" t="s">
        <v>1432</v>
      </c>
      <c r="L392" s="6" t="s">
        <v>94</v>
      </c>
      <c r="M392" s="6" t="s">
        <v>104</v>
      </c>
      <c r="N392" s="6" t="s">
        <v>1433</v>
      </c>
      <c r="O392" s="8">
        <v>114.96</v>
      </c>
      <c r="P392" s="9">
        <v>41.08</v>
      </c>
    </row>
    <row r="393" spans="1:16" x14ac:dyDescent="0.25">
      <c r="A393" s="6" t="s">
        <v>1429</v>
      </c>
      <c r="B393" s="7">
        <v>41573</v>
      </c>
      <c r="C393" s="7">
        <v>41577</v>
      </c>
      <c r="D393" s="15">
        <f>Orders_Data[[#This Row],[Versanddatum]]-Orders_Data[[#This Row],[Bestellung_Datum]]</f>
        <v>4</v>
      </c>
      <c r="E393" s="15" t="str">
        <f>IF(Orders_Data[[#This Row],[Versanddauer]]&gt;4,"Verspätet","Pünktlich")</f>
        <v>Pünktlich</v>
      </c>
      <c r="F393" s="6" t="s">
        <v>1430</v>
      </c>
      <c r="G393" s="6" t="s">
        <v>1431</v>
      </c>
      <c r="H393" s="6" t="s">
        <v>100</v>
      </c>
      <c r="I393" s="6" t="s">
        <v>17</v>
      </c>
      <c r="J393" s="6" t="s">
        <v>44</v>
      </c>
      <c r="K393" s="6" t="s">
        <v>1434</v>
      </c>
      <c r="L393" s="6" t="s">
        <v>29</v>
      </c>
      <c r="M393" s="6" t="s">
        <v>53</v>
      </c>
      <c r="N393" s="6" t="s">
        <v>1435</v>
      </c>
      <c r="O393" s="8">
        <v>10.055999999999999</v>
      </c>
      <c r="P393" s="9">
        <v>2.3439999999999999</v>
      </c>
    </row>
    <row r="394" spans="1:16" x14ac:dyDescent="0.25">
      <c r="A394" s="6" t="s">
        <v>1436</v>
      </c>
      <c r="B394" s="7">
        <v>41580</v>
      </c>
      <c r="C394" s="7">
        <v>41583</v>
      </c>
      <c r="D394" s="15">
        <f>Orders_Data[[#This Row],[Versanddatum]]-Orders_Data[[#This Row],[Bestellung_Datum]]</f>
        <v>3</v>
      </c>
      <c r="E394" s="15" t="str">
        <f>IF(Orders_Data[[#This Row],[Versanddauer]]&gt;4,"Verspätet","Pünktlich")</f>
        <v>Pünktlich</v>
      </c>
      <c r="F394" s="6" t="s">
        <v>1437</v>
      </c>
      <c r="G394" s="6" t="s">
        <v>1438</v>
      </c>
      <c r="H394" s="6" t="s">
        <v>16</v>
      </c>
      <c r="I394" s="6" t="s">
        <v>91</v>
      </c>
      <c r="J394" s="6" t="s">
        <v>564</v>
      </c>
      <c r="K394" s="6" t="s">
        <v>1439</v>
      </c>
      <c r="L394" s="6" t="s">
        <v>94</v>
      </c>
      <c r="M394" s="6" t="s">
        <v>201</v>
      </c>
      <c r="N394" s="6" t="s">
        <v>1440</v>
      </c>
      <c r="O394" s="8">
        <v>208.27200000000005</v>
      </c>
      <c r="P394" s="9">
        <v>28.687999999999999</v>
      </c>
    </row>
    <row r="395" spans="1:16" x14ac:dyDescent="0.25">
      <c r="A395" s="6" t="s">
        <v>1436</v>
      </c>
      <c r="B395" s="7">
        <v>41580</v>
      </c>
      <c r="C395" s="7">
        <v>41583</v>
      </c>
      <c r="D395" s="15">
        <f>Orders_Data[[#This Row],[Versanddatum]]-Orders_Data[[#This Row],[Bestellung_Datum]]</f>
        <v>3</v>
      </c>
      <c r="E395" s="15" t="str">
        <f>IF(Orders_Data[[#This Row],[Versanddauer]]&gt;4,"Verspätet","Pünktlich")</f>
        <v>Pünktlich</v>
      </c>
      <c r="F395" s="6" t="s">
        <v>1437</v>
      </c>
      <c r="G395" s="6" t="s">
        <v>1438</v>
      </c>
      <c r="H395" s="6" t="s">
        <v>16</v>
      </c>
      <c r="I395" s="6" t="s">
        <v>91</v>
      </c>
      <c r="J395" s="6" t="s">
        <v>92</v>
      </c>
      <c r="K395" s="6" t="s">
        <v>864</v>
      </c>
      <c r="L395" s="6" t="s">
        <v>29</v>
      </c>
      <c r="M395" s="6" t="s">
        <v>35</v>
      </c>
      <c r="N395" s="6" t="s">
        <v>865</v>
      </c>
      <c r="O395" s="8">
        <v>129.69600000000003</v>
      </c>
      <c r="P395" s="9">
        <v>39.143999999999998</v>
      </c>
    </row>
    <row r="396" spans="1:16" x14ac:dyDescent="0.25">
      <c r="A396" s="6" t="s">
        <v>1441</v>
      </c>
      <c r="B396" s="7">
        <v>41583</v>
      </c>
      <c r="C396" s="7">
        <v>41588</v>
      </c>
      <c r="D396" s="15">
        <f>Orders_Data[[#This Row],[Versanddatum]]-Orders_Data[[#This Row],[Bestellung_Datum]]</f>
        <v>5</v>
      </c>
      <c r="E396" s="15" t="str">
        <f>IF(Orders_Data[[#This Row],[Versanddauer]]&gt;4,"Verspätet","Pünktlich")</f>
        <v>Verspätet</v>
      </c>
      <c r="F396" s="6" t="s">
        <v>1442</v>
      </c>
      <c r="G396" s="6" t="s">
        <v>1443</v>
      </c>
      <c r="H396" s="6" t="s">
        <v>43</v>
      </c>
      <c r="I396" s="6" t="s">
        <v>1444</v>
      </c>
      <c r="J396" s="6" t="s">
        <v>1445</v>
      </c>
      <c r="K396" s="6" t="s">
        <v>1446</v>
      </c>
      <c r="L396" s="6" t="s">
        <v>94</v>
      </c>
      <c r="M396" s="6" t="s">
        <v>104</v>
      </c>
      <c r="N396" s="6" t="s">
        <v>1447</v>
      </c>
      <c r="O396" s="8">
        <v>268.84800000000001</v>
      </c>
      <c r="P396" s="9">
        <v>29.032</v>
      </c>
    </row>
    <row r="397" spans="1:16" x14ac:dyDescent="0.25">
      <c r="A397" s="6" t="s">
        <v>1441</v>
      </c>
      <c r="B397" s="7">
        <v>41583</v>
      </c>
      <c r="C397" s="7">
        <v>41588</v>
      </c>
      <c r="D397" s="15">
        <f>Orders_Data[[#This Row],[Versanddatum]]-Orders_Data[[#This Row],[Bestellung_Datum]]</f>
        <v>5</v>
      </c>
      <c r="E397" s="15" t="str">
        <f>IF(Orders_Data[[#This Row],[Versanddauer]]&gt;4,"Verspätet","Pünktlich")</f>
        <v>Verspätet</v>
      </c>
      <c r="F397" s="6" t="s">
        <v>1442</v>
      </c>
      <c r="G397" s="6" t="s">
        <v>1443</v>
      </c>
      <c r="H397" s="6" t="s">
        <v>43</v>
      </c>
      <c r="I397" s="6" t="s">
        <v>1444</v>
      </c>
      <c r="J397" s="6" t="s">
        <v>1445</v>
      </c>
      <c r="K397" s="6" t="s">
        <v>633</v>
      </c>
      <c r="L397" s="6" t="s">
        <v>29</v>
      </c>
      <c r="M397" s="6" t="s">
        <v>38</v>
      </c>
      <c r="N397" s="6" t="s">
        <v>634</v>
      </c>
      <c r="O397" s="8">
        <v>106.12799999999999</v>
      </c>
      <c r="P397" s="9">
        <v>-11.672000000000001</v>
      </c>
    </row>
    <row r="398" spans="1:16" x14ac:dyDescent="0.25">
      <c r="A398" s="6" t="s">
        <v>1448</v>
      </c>
      <c r="B398" s="7">
        <v>41583</v>
      </c>
      <c r="C398" s="7">
        <v>41583</v>
      </c>
      <c r="D398" s="15">
        <f>Orders_Data[[#This Row],[Versanddatum]]-Orders_Data[[#This Row],[Bestellung_Datum]]</f>
        <v>0</v>
      </c>
      <c r="E398" s="15" t="str">
        <f>IF(Orders_Data[[#This Row],[Versanddauer]]&gt;4,"Verspätet","Pünktlich")</f>
        <v>Pünktlich</v>
      </c>
      <c r="F398" s="6" t="s">
        <v>1449</v>
      </c>
      <c r="G398" s="6" t="s">
        <v>1450</v>
      </c>
      <c r="H398" s="6" t="s">
        <v>16</v>
      </c>
      <c r="I398" s="6" t="s">
        <v>559</v>
      </c>
      <c r="J398" s="6" t="s">
        <v>560</v>
      </c>
      <c r="K398" s="6" t="s">
        <v>1451</v>
      </c>
      <c r="L398" s="6" t="s">
        <v>29</v>
      </c>
      <c r="M398" s="6" t="s">
        <v>30</v>
      </c>
      <c r="N398" s="6" t="s">
        <v>1452</v>
      </c>
      <c r="O398" s="8">
        <v>489.96</v>
      </c>
      <c r="P398" s="9">
        <v>-41.52</v>
      </c>
    </row>
    <row r="399" spans="1:16" x14ac:dyDescent="0.25">
      <c r="A399" s="6" t="s">
        <v>1448</v>
      </c>
      <c r="B399" s="7">
        <v>41583</v>
      </c>
      <c r="C399" s="7">
        <v>41583</v>
      </c>
      <c r="D399" s="15">
        <f>Orders_Data[[#This Row],[Versanddatum]]-Orders_Data[[#This Row],[Bestellung_Datum]]</f>
        <v>0</v>
      </c>
      <c r="E399" s="15" t="str">
        <f>IF(Orders_Data[[#This Row],[Versanddauer]]&gt;4,"Verspätet","Pünktlich")</f>
        <v>Pünktlich</v>
      </c>
      <c r="F399" s="6" t="s">
        <v>1449</v>
      </c>
      <c r="G399" s="6" t="s">
        <v>1450</v>
      </c>
      <c r="H399" s="6" t="s">
        <v>16</v>
      </c>
      <c r="I399" s="6" t="s">
        <v>559</v>
      </c>
      <c r="J399" s="6" t="s">
        <v>560</v>
      </c>
      <c r="K399" s="6" t="s">
        <v>1453</v>
      </c>
      <c r="L399" s="6" t="s">
        <v>29</v>
      </c>
      <c r="M399" s="6" t="s">
        <v>66</v>
      </c>
      <c r="N399" s="6" t="s">
        <v>1454</v>
      </c>
      <c r="O399" s="8">
        <v>119.94</v>
      </c>
      <c r="P399" s="9">
        <v>-80.96999999999997</v>
      </c>
    </row>
    <row r="400" spans="1:16" x14ac:dyDescent="0.25">
      <c r="A400" s="6" t="s">
        <v>1448</v>
      </c>
      <c r="B400" s="7">
        <v>41583</v>
      </c>
      <c r="C400" s="7">
        <v>41583</v>
      </c>
      <c r="D400" s="15">
        <f>Orders_Data[[#This Row],[Versanddatum]]-Orders_Data[[#This Row],[Bestellung_Datum]]</f>
        <v>0</v>
      </c>
      <c r="E400" s="15" t="str">
        <f>IF(Orders_Data[[#This Row],[Versanddauer]]&gt;4,"Verspätet","Pünktlich")</f>
        <v>Pünktlich</v>
      </c>
      <c r="F400" s="6" t="s">
        <v>1449</v>
      </c>
      <c r="G400" s="6" t="s">
        <v>1450</v>
      </c>
      <c r="H400" s="6" t="s">
        <v>16</v>
      </c>
      <c r="I400" s="6" t="s">
        <v>559</v>
      </c>
      <c r="J400" s="6" t="s">
        <v>560</v>
      </c>
      <c r="K400" s="6" t="s">
        <v>1455</v>
      </c>
      <c r="L400" s="6" t="s">
        <v>94</v>
      </c>
      <c r="M400" s="6" t="s">
        <v>184</v>
      </c>
      <c r="N400" s="6" t="s">
        <v>1456</v>
      </c>
      <c r="O400" s="8">
        <v>91.512</v>
      </c>
      <c r="P400" s="9">
        <v>-10.667999999999999</v>
      </c>
    </row>
    <row r="401" spans="1:16" x14ac:dyDescent="0.25">
      <c r="A401" s="6" t="s">
        <v>1448</v>
      </c>
      <c r="B401" s="7">
        <v>41583</v>
      </c>
      <c r="C401" s="7">
        <v>41583</v>
      </c>
      <c r="D401" s="15">
        <f>Orders_Data[[#This Row],[Versanddatum]]-Orders_Data[[#This Row],[Bestellung_Datum]]</f>
        <v>0</v>
      </c>
      <c r="E401" s="15" t="str">
        <f>IF(Orders_Data[[#This Row],[Versanddauer]]&gt;4,"Verspätet","Pünktlich")</f>
        <v>Pünktlich</v>
      </c>
      <c r="F401" s="6" t="s">
        <v>1449</v>
      </c>
      <c r="G401" s="6" t="s">
        <v>1450</v>
      </c>
      <c r="H401" s="6" t="s">
        <v>16</v>
      </c>
      <c r="I401" s="6" t="s">
        <v>559</v>
      </c>
      <c r="J401" s="6" t="s">
        <v>560</v>
      </c>
      <c r="K401" s="6" t="s">
        <v>1457</v>
      </c>
      <c r="L401" s="6" t="s">
        <v>29</v>
      </c>
      <c r="M401" s="6" t="s">
        <v>38</v>
      </c>
      <c r="N401" s="6" t="s">
        <v>1458</v>
      </c>
      <c r="O401" s="8">
        <v>44.208000000000006</v>
      </c>
      <c r="P401" s="9">
        <v>9.7520000000000007</v>
      </c>
    </row>
    <row r="402" spans="1:16" x14ac:dyDescent="0.25">
      <c r="A402" s="6" t="s">
        <v>1448</v>
      </c>
      <c r="B402" s="7">
        <v>41583</v>
      </c>
      <c r="C402" s="7">
        <v>41583</v>
      </c>
      <c r="D402" s="15">
        <f>Orders_Data[[#This Row],[Versanddatum]]-Orders_Data[[#This Row],[Bestellung_Datum]]</f>
        <v>0</v>
      </c>
      <c r="E402" s="15" t="str">
        <f>IF(Orders_Data[[#This Row],[Versanddauer]]&gt;4,"Verspätet","Pünktlich")</f>
        <v>Pünktlich</v>
      </c>
      <c r="F402" s="6" t="s">
        <v>1449</v>
      </c>
      <c r="G402" s="6" t="s">
        <v>1450</v>
      </c>
      <c r="H402" s="6" t="s">
        <v>16</v>
      </c>
      <c r="I402" s="6" t="s">
        <v>559</v>
      </c>
      <c r="J402" s="6" t="s">
        <v>560</v>
      </c>
      <c r="K402" s="6" t="s">
        <v>1459</v>
      </c>
      <c r="L402" s="6" t="s">
        <v>29</v>
      </c>
      <c r="M402" s="6" t="s">
        <v>30</v>
      </c>
      <c r="N402" s="6" t="s">
        <v>1460</v>
      </c>
      <c r="O402" s="8">
        <v>21.876000000000001</v>
      </c>
      <c r="P402" s="9">
        <v>9.1639999999999997</v>
      </c>
    </row>
    <row r="403" spans="1:16" x14ac:dyDescent="0.25">
      <c r="A403" s="6" t="s">
        <v>1461</v>
      </c>
      <c r="B403" s="7">
        <v>41584</v>
      </c>
      <c r="C403" s="7">
        <v>41589</v>
      </c>
      <c r="D403" s="15">
        <f>Orders_Data[[#This Row],[Versanddatum]]-Orders_Data[[#This Row],[Bestellung_Datum]]</f>
        <v>5</v>
      </c>
      <c r="E403" s="15" t="str">
        <f>IF(Orders_Data[[#This Row],[Versanddauer]]&gt;4,"Verspätet","Pünktlich")</f>
        <v>Verspätet</v>
      </c>
      <c r="F403" s="6" t="s">
        <v>1462</v>
      </c>
      <c r="G403" s="6" t="s">
        <v>1463</v>
      </c>
      <c r="H403" s="6" t="s">
        <v>16</v>
      </c>
      <c r="I403" s="6" t="s">
        <v>189</v>
      </c>
      <c r="J403" s="6" t="s">
        <v>190</v>
      </c>
      <c r="K403" s="6" t="s">
        <v>1464</v>
      </c>
      <c r="L403" s="6" t="s">
        <v>29</v>
      </c>
      <c r="M403" s="6" t="s">
        <v>53</v>
      </c>
      <c r="N403" s="6" t="s">
        <v>1465</v>
      </c>
      <c r="O403" s="8">
        <v>11.231999999999999</v>
      </c>
      <c r="P403" s="9">
        <v>2.1680000000000001</v>
      </c>
    </row>
    <row r="404" spans="1:16" x14ac:dyDescent="0.25">
      <c r="A404" s="6" t="s">
        <v>1466</v>
      </c>
      <c r="B404" s="7">
        <v>41586</v>
      </c>
      <c r="C404" s="7">
        <v>41592</v>
      </c>
      <c r="D404" s="15">
        <f>Orders_Data[[#This Row],[Versanddatum]]-Orders_Data[[#This Row],[Bestellung_Datum]]</f>
        <v>6</v>
      </c>
      <c r="E404" s="15" t="str">
        <f>IF(Orders_Data[[#This Row],[Versanddauer]]&gt;4,"Verspätet","Pünktlich")</f>
        <v>Verspätet</v>
      </c>
      <c r="F404" s="6" t="s">
        <v>1467</v>
      </c>
      <c r="G404" s="6" t="s">
        <v>1468</v>
      </c>
      <c r="H404" s="6" t="s">
        <v>43</v>
      </c>
      <c r="I404" s="6" t="s">
        <v>213</v>
      </c>
      <c r="J404" s="6" t="s">
        <v>214</v>
      </c>
      <c r="K404" s="6" t="s">
        <v>1469</v>
      </c>
      <c r="L404" s="6" t="s">
        <v>20</v>
      </c>
      <c r="M404" s="6" t="s">
        <v>21</v>
      </c>
      <c r="N404" s="6" t="s">
        <v>1470</v>
      </c>
      <c r="O404" s="8">
        <v>145.35599999999999</v>
      </c>
      <c r="P404" s="9">
        <v>58.164000000000001</v>
      </c>
    </row>
    <row r="405" spans="1:16" x14ac:dyDescent="0.25">
      <c r="A405" s="6" t="s">
        <v>1466</v>
      </c>
      <c r="B405" s="7">
        <v>41586</v>
      </c>
      <c r="C405" s="7">
        <v>41592</v>
      </c>
      <c r="D405" s="15">
        <f>Orders_Data[[#This Row],[Versanddatum]]-Orders_Data[[#This Row],[Bestellung_Datum]]</f>
        <v>6</v>
      </c>
      <c r="E405" s="15" t="str">
        <f>IF(Orders_Data[[#This Row],[Versanddauer]]&gt;4,"Verspätet","Pünktlich")</f>
        <v>Verspätet</v>
      </c>
      <c r="F405" s="6" t="s">
        <v>1467</v>
      </c>
      <c r="G405" s="6" t="s">
        <v>1468</v>
      </c>
      <c r="H405" s="6" t="s">
        <v>43</v>
      </c>
      <c r="I405" s="6" t="s">
        <v>213</v>
      </c>
      <c r="J405" s="6" t="s">
        <v>214</v>
      </c>
      <c r="K405" s="6" t="s">
        <v>1471</v>
      </c>
      <c r="L405" s="6" t="s">
        <v>29</v>
      </c>
      <c r="M405" s="6" t="s">
        <v>86</v>
      </c>
      <c r="N405" s="6" t="s">
        <v>1472</v>
      </c>
      <c r="O405" s="8">
        <v>10.596000000000002</v>
      </c>
      <c r="P405" s="9">
        <v>1.1539999999999999</v>
      </c>
    </row>
    <row r="406" spans="1:16" x14ac:dyDescent="0.25">
      <c r="A406" s="6" t="s">
        <v>1466</v>
      </c>
      <c r="B406" s="7">
        <v>41586</v>
      </c>
      <c r="C406" s="7">
        <v>41592</v>
      </c>
      <c r="D406" s="15">
        <f>Orders_Data[[#This Row],[Versanddatum]]-Orders_Data[[#This Row],[Bestellung_Datum]]</f>
        <v>6</v>
      </c>
      <c r="E406" s="15" t="str">
        <f>IF(Orders_Data[[#This Row],[Versanddauer]]&gt;4,"Verspätet","Pünktlich")</f>
        <v>Verspätet</v>
      </c>
      <c r="F406" s="6" t="s">
        <v>1467</v>
      </c>
      <c r="G406" s="6" t="s">
        <v>1468</v>
      </c>
      <c r="H406" s="6" t="s">
        <v>43</v>
      </c>
      <c r="I406" s="6" t="s">
        <v>213</v>
      </c>
      <c r="J406" s="6" t="s">
        <v>214</v>
      </c>
      <c r="K406" s="6" t="s">
        <v>787</v>
      </c>
      <c r="L406" s="6" t="s">
        <v>29</v>
      </c>
      <c r="M406" s="6" t="s">
        <v>114</v>
      </c>
      <c r="N406" s="6" t="s">
        <v>788</v>
      </c>
      <c r="O406" s="8">
        <v>4.4400000000000004</v>
      </c>
      <c r="P406" s="9">
        <v>1</v>
      </c>
    </row>
    <row r="407" spans="1:16" x14ac:dyDescent="0.25">
      <c r="A407" s="6" t="s">
        <v>1473</v>
      </c>
      <c r="B407" s="7">
        <v>41586</v>
      </c>
      <c r="C407" s="7">
        <v>41589</v>
      </c>
      <c r="D407" s="15">
        <f>Orders_Data[[#This Row],[Versanddatum]]-Orders_Data[[#This Row],[Bestellung_Datum]]</f>
        <v>3</v>
      </c>
      <c r="E407" s="15" t="str">
        <f>IF(Orders_Data[[#This Row],[Versanddauer]]&gt;4,"Verspätet","Pünktlich")</f>
        <v>Pünktlich</v>
      </c>
      <c r="F407" s="6" t="s">
        <v>1474</v>
      </c>
      <c r="G407" s="6" t="s">
        <v>1475</v>
      </c>
      <c r="H407" s="6" t="s">
        <v>43</v>
      </c>
      <c r="I407" s="6" t="s">
        <v>489</v>
      </c>
      <c r="J407" s="6" t="s">
        <v>490</v>
      </c>
      <c r="K407" s="6" t="s">
        <v>1476</v>
      </c>
      <c r="L407" s="6" t="s">
        <v>94</v>
      </c>
      <c r="M407" s="6" t="s">
        <v>95</v>
      </c>
      <c r="N407" s="6" t="s">
        <v>1477</v>
      </c>
      <c r="O407" s="8">
        <v>106.26000000000002</v>
      </c>
      <c r="P407" s="9">
        <v>16.75</v>
      </c>
    </row>
    <row r="408" spans="1:16" x14ac:dyDescent="0.25">
      <c r="A408" s="6" t="s">
        <v>1473</v>
      </c>
      <c r="B408" s="7">
        <v>41586</v>
      </c>
      <c r="C408" s="7">
        <v>41589</v>
      </c>
      <c r="D408" s="15">
        <f>Orders_Data[[#This Row],[Versanddatum]]-Orders_Data[[#This Row],[Bestellung_Datum]]</f>
        <v>3</v>
      </c>
      <c r="E408" s="15" t="str">
        <f>IF(Orders_Data[[#This Row],[Versanddauer]]&gt;4,"Verspätet","Pünktlich")</f>
        <v>Pünktlich</v>
      </c>
      <c r="F408" s="6" t="s">
        <v>1474</v>
      </c>
      <c r="G408" s="6" t="s">
        <v>1475</v>
      </c>
      <c r="H408" s="6" t="s">
        <v>43</v>
      </c>
      <c r="I408" s="6" t="s">
        <v>489</v>
      </c>
      <c r="J408" s="6" t="s">
        <v>490</v>
      </c>
      <c r="K408" s="6" t="s">
        <v>1478</v>
      </c>
      <c r="L408" s="6" t="s">
        <v>20</v>
      </c>
      <c r="M408" s="6" t="s">
        <v>61</v>
      </c>
      <c r="N408" s="6" t="s">
        <v>1479</v>
      </c>
      <c r="O408" s="8">
        <v>18.059999999999999</v>
      </c>
      <c r="P408" s="9">
        <v>2.21</v>
      </c>
    </row>
    <row r="409" spans="1:16" x14ac:dyDescent="0.25">
      <c r="A409" s="6" t="s">
        <v>1473</v>
      </c>
      <c r="B409" s="7">
        <v>41586</v>
      </c>
      <c r="C409" s="7">
        <v>41589</v>
      </c>
      <c r="D409" s="15">
        <f>Orders_Data[[#This Row],[Versanddatum]]-Orders_Data[[#This Row],[Bestellung_Datum]]</f>
        <v>3</v>
      </c>
      <c r="E409" s="15" t="str">
        <f>IF(Orders_Data[[#This Row],[Versanddauer]]&gt;4,"Verspätet","Pünktlich")</f>
        <v>Pünktlich</v>
      </c>
      <c r="F409" s="6" t="s">
        <v>1474</v>
      </c>
      <c r="G409" s="6" t="s">
        <v>1475</v>
      </c>
      <c r="H409" s="6" t="s">
        <v>43</v>
      </c>
      <c r="I409" s="6" t="s">
        <v>489</v>
      </c>
      <c r="J409" s="6" t="s">
        <v>490</v>
      </c>
      <c r="K409" s="6" t="s">
        <v>1457</v>
      </c>
      <c r="L409" s="6" t="s">
        <v>29</v>
      </c>
      <c r="M409" s="6" t="s">
        <v>38</v>
      </c>
      <c r="N409" s="6" t="s">
        <v>1458</v>
      </c>
      <c r="O409" s="8">
        <v>11.052000000000001</v>
      </c>
      <c r="P409" s="9">
        <v>2.4380000000000002</v>
      </c>
    </row>
    <row r="410" spans="1:16" x14ac:dyDescent="0.25">
      <c r="A410" s="6" t="s">
        <v>1480</v>
      </c>
      <c r="B410" s="7">
        <v>41589</v>
      </c>
      <c r="C410" s="7">
        <v>41594</v>
      </c>
      <c r="D410" s="15">
        <f>Orders_Data[[#This Row],[Versanddatum]]-Orders_Data[[#This Row],[Bestellung_Datum]]</f>
        <v>5</v>
      </c>
      <c r="E410" s="15" t="str">
        <f>IF(Orders_Data[[#This Row],[Versanddauer]]&gt;4,"Verspätet","Pünktlich")</f>
        <v>Verspätet</v>
      </c>
      <c r="F410" s="6" t="s">
        <v>1481</v>
      </c>
      <c r="G410" s="6" t="s">
        <v>1482</v>
      </c>
      <c r="H410" s="6" t="s">
        <v>100</v>
      </c>
      <c r="I410" s="6" t="s">
        <v>91</v>
      </c>
      <c r="J410" s="6" t="s">
        <v>598</v>
      </c>
      <c r="K410" s="6" t="s">
        <v>1483</v>
      </c>
      <c r="L410" s="6" t="s">
        <v>29</v>
      </c>
      <c r="M410" s="6" t="s">
        <v>30</v>
      </c>
      <c r="N410" s="6" t="s">
        <v>1484</v>
      </c>
      <c r="O410" s="8">
        <v>18.996000000000002</v>
      </c>
      <c r="P410" s="9">
        <v>3.714</v>
      </c>
    </row>
    <row r="411" spans="1:16" x14ac:dyDescent="0.25">
      <c r="A411" s="6" t="s">
        <v>1485</v>
      </c>
      <c r="B411" s="7">
        <v>41591</v>
      </c>
      <c r="C411" s="7">
        <v>41598</v>
      </c>
      <c r="D411" s="15">
        <f>Orders_Data[[#This Row],[Versanddatum]]-Orders_Data[[#This Row],[Bestellung_Datum]]</f>
        <v>7</v>
      </c>
      <c r="E411" s="15" t="str">
        <f>IF(Orders_Data[[#This Row],[Versanddauer]]&gt;4,"Verspätet","Pünktlich")</f>
        <v>Verspätet</v>
      </c>
      <c r="F411" s="6" t="s">
        <v>250</v>
      </c>
      <c r="G411" s="6" t="s">
        <v>251</v>
      </c>
      <c r="H411" s="6" t="s">
        <v>16</v>
      </c>
      <c r="I411" s="6" t="s">
        <v>101</v>
      </c>
      <c r="J411" s="6" t="s">
        <v>1486</v>
      </c>
      <c r="K411" s="6" t="s">
        <v>1487</v>
      </c>
      <c r="L411" s="6" t="s">
        <v>20</v>
      </c>
      <c r="M411" s="6" t="s">
        <v>21</v>
      </c>
      <c r="N411" s="6" t="s">
        <v>1488</v>
      </c>
      <c r="O411" s="8">
        <v>165.31200000000001</v>
      </c>
      <c r="P411" s="9">
        <v>13.598000000000001</v>
      </c>
    </row>
    <row r="412" spans="1:16" x14ac:dyDescent="0.25">
      <c r="A412" s="6" t="s">
        <v>1489</v>
      </c>
      <c r="B412" s="7">
        <v>41591</v>
      </c>
      <c r="C412" s="7">
        <v>41595</v>
      </c>
      <c r="D412" s="15">
        <f>Orders_Data[[#This Row],[Versanddatum]]-Orders_Data[[#This Row],[Bestellung_Datum]]</f>
        <v>4</v>
      </c>
      <c r="E412" s="15" t="str">
        <f>IF(Orders_Data[[#This Row],[Versanddauer]]&gt;4,"Verspätet","Pünktlich")</f>
        <v>Pünktlich</v>
      </c>
      <c r="F412" s="6" t="s">
        <v>1490</v>
      </c>
      <c r="G412" s="6" t="s">
        <v>1491</v>
      </c>
      <c r="H412" s="6" t="s">
        <v>43</v>
      </c>
      <c r="I412" s="6" t="s">
        <v>91</v>
      </c>
      <c r="J412" s="6" t="s">
        <v>564</v>
      </c>
      <c r="K412" s="6" t="s">
        <v>1492</v>
      </c>
      <c r="L412" s="6" t="s">
        <v>20</v>
      </c>
      <c r="M412" s="6" t="s">
        <v>20</v>
      </c>
      <c r="N412" s="6" t="s">
        <v>1493</v>
      </c>
      <c r="O412" s="8">
        <v>211.92000000000004</v>
      </c>
      <c r="P412" s="9">
        <v>32.78</v>
      </c>
    </row>
    <row r="413" spans="1:16" x14ac:dyDescent="0.25">
      <c r="A413" s="6" t="s">
        <v>1494</v>
      </c>
      <c r="B413" s="7">
        <v>41593</v>
      </c>
      <c r="C413" s="7">
        <v>41599</v>
      </c>
      <c r="D413" s="15">
        <f>Orders_Data[[#This Row],[Versanddatum]]-Orders_Data[[#This Row],[Bestellung_Datum]]</f>
        <v>6</v>
      </c>
      <c r="E413" s="15" t="str">
        <f>IF(Orders_Data[[#This Row],[Versanddauer]]&gt;4,"Verspätet","Pünktlich")</f>
        <v>Verspätet</v>
      </c>
      <c r="F413" s="6" t="s">
        <v>1495</v>
      </c>
      <c r="G413" s="6" t="s">
        <v>1496</v>
      </c>
      <c r="H413" s="6" t="s">
        <v>16</v>
      </c>
      <c r="I413" s="6" t="s">
        <v>91</v>
      </c>
      <c r="J413" s="6" t="s">
        <v>92</v>
      </c>
      <c r="K413" s="6" t="s">
        <v>111</v>
      </c>
      <c r="L413" s="6" t="s">
        <v>20</v>
      </c>
      <c r="M413" s="6" t="s">
        <v>21</v>
      </c>
      <c r="N413" s="6" t="s">
        <v>112</v>
      </c>
      <c r="O413" s="8">
        <v>164.08800000000002</v>
      </c>
      <c r="P413" s="9">
        <v>-10.772</v>
      </c>
    </row>
    <row r="414" spans="1:16" x14ac:dyDescent="0.25">
      <c r="A414" s="6" t="s">
        <v>1494</v>
      </c>
      <c r="B414" s="7">
        <v>41593</v>
      </c>
      <c r="C414" s="7">
        <v>41599</v>
      </c>
      <c r="D414" s="15">
        <f>Orders_Data[[#This Row],[Versanddatum]]-Orders_Data[[#This Row],[Bestellung_Datum]]</f>
        <v>6</v>
      </c>
      <c r="E414" s="15" t="str">
        <f>IF(Orders_Data[[#This Row],[Versanddauer]]&gt;4,"Verspätet","Pünktlich")</f>
        <v>Verspätet</v>
      </c>
      <c r="F414" s="6" t="s">
        <v>1495</v>
      </c>
      <c r="G414" s="6" t="s">
        <v>1496</v>
      </c>
      <c r="H414" s="6" t="s">
        <v>16</v>
      </c>
      <c r="I414" s="6" t="s">
        <v>91</v>
      </c>
      <c r="J414" s="6" t="s">
        <v>92</v>
      </c>
      <c r="K414" s="6" t="s">
        <v>1339</v>
      </c>
      <c r="L414" s="6" t="s">
        <v>29</v>
      </c>
      <c r="M414" s="6" t="s">
        <v>30</v>
      </c>
      <c r="N414" s="6" t="s">
        <v>1340</v>
      </c>
      <c r="O414" s="8">
        <v>81.287999999999997</v>
      </c>
      <c r="P414" s="9">
        <v>5.9619999999999997</v>
      </c>
    </row>
    <row r="415" spans="1:16" x14ac:dyDescent="0.25">
      <c r="A415" s="6" t="s">
        <v>1494</v>
      </c>
      <c r="B415" s="7">
        <v>41593</v>
      </c>
      <c r="C415" s="7">
        <v>41599</v>
      </c>
      <c r="D415" s="15">
        <f>Orders_Data[[#This Row],[Versanddatum]]-Orders_Data[[#This Row],[Bestellung_Datum]]</f>
        <v>6</v>
      </c>
      <c r="E415" s="15" t="str">
        <f>IF(Orders_Data[[#This Row],[Versanddauer]]&gt;4,"Verspätet","Pünktlich")</f>
        <v>Verspätet</v>
      </c>
      <c r="F415" s="6" t="s">
        <v>1495</v>
      </c>
      <c r="G415" s="6" t="s">
        <v>1496</v>
      </c>
      <c r="H415" s="6" t="s">
        <v>16</v>
      </c>
      <c r="I415" s="6" t="s">
        <v>91</v>
      </c>
      <c r="J415" s="6" t="s">
        <v>92</v>
      </c>
      <c r="K415" s="6" t="s">
        <v>445</v>
      </c>
      <c r="L415" s="6" t="s">
        <v>94</v>
      </c>
      <c r="M415" s="6" t="s">
        <v>104</v>
      </c>
      <c r="N415" s="6" t="s">
        <v>446</v>
      </c>
      <c r="O415" s="8">
        <v>57.288000000000004</v>
      </c>
      <c r="P415" s="9">
        <v>8.7919999999999998</v>
      </c>
    </row>
    <row r="416" spans="1:16" x14ac:dyDescent="0.25">
      <c r="A416" s="6" t="s">
        <v>1494</v>
      </c>
      <c r="B416" s="7">
        <v>41593</v>
      </c>
      <c r="C416" s="7">
        <v>41599</v>
      </c>
      <c r="D416" s="15">
        <f>Orders_Data[[#This Row],[Versanddatum]]-Orders_Data[[#This Row],[Bestellung_Datum]]</f>
        <v>6</v>
      </c>
      <c r="E416" s="15" t="str">
        <f>IF(Orders_Data[[#This Row],[Versanddauer]]&gt;4,"Verspätet","Pünktlich")</f>
        <v>Verspätet</v>
      </c>
      <c r="F416" s="6" t="s">
        <v>1495</v>
      </c>
      <c r="G416" s="6" t="s">
        <v>1496</v>
      </c>
      <c r="H416" s="6" t="s">
        <v>16</v>
      </c>
      <c r="I416" s="6" t="s">
        <v>91</v>
      </c>
      <c r="J416" s="6" t="s">
        <v>92</v>
      </c>
      <c r="K416" s="6" t="s">
        <v>1497</v>
      </c>
      <c r="L416" s="6" t="s">
        <v>29</v>
      </c>
      <c r="M416" s="6" t="s">
        <v>164</v>
      </c>
      <c r="N416" s="6" t="s">
        <v>1498</v>
      </c>
      <c r="O416" s="8">
        <v>32.400000000000006</v>
      </c>
      <c r="P416" s="9">
        <v>12.68</v>
      </c>
    </row>
    <row r="417" spans="1:16" x14ac:dyDescent="0.25">
      <c r="A417" s="6" t="s">
        <v>1499</v>
      </c>
      <c r="B417" s="7">
        <v>41593</v>
      </c>
      <c r="C417" s="7">
        <v>41596</v>
      </c>
      <c r="D417" s="15">
        <f>Orders_Data[[#This Row],[Versanddatum]]-Orders_Data[[#This Row],[Bestellung_Datum]]</f>
        <v>3</v>
      </c>
      <c r="E417" s="15" t="str">
        <f>IF(Orders_Data[[#This Row],[Versanddauer]]&gt;4,"Verspätet","Pünktlich")</f>
        <v>Pünktlich</v>
      </c>
      <c r="F417" s="6" t="s">
        <v>953</v>
      </c>
      <c r="G417" s="6" t="s">
        <v>954</v>
      </c>
      <c r="H417" s="6" t="s">
        <v>100</v>
      </c>
      <c r="I417" s="6" t="s">
        <v>526</v>
      </c>
      <c r="J417" s="6" t="s">
        <v>527</v>
      </c>
      <c r="K417" s="6" t="s">
        <v>1500</v>
      </c>
      <c r="L417" s="6" t="s">
        <v>94</v>
      </c>
      <c r="M417" s="6" t="s">
        <v>104</v>
      </c>
      <c r="N417" s="6" t="s">
        <v>1501</v>
      </c>
      <c r="O417" s="8">
        <v>156.74400000000003</v>
      </c>
      <c r="P417" s="9">
        <v>12.536</v>
      </c>
    </row>
    <row r="418" spans="1:16" x14ac:dyDescent="0.25">
      <c r="A418" s="6" t="s">
        <v>1499</v>
      </c>
      <c r="B418" s="7">
        <v>41593</v>
      </c>
      <c r="C418" s="7">
        <v>41596</v>
      </c>
      <c r="D418" s="15">
        <f>Orders_Data[[#This Row],[Versanddatum]]-Orders_Data[[#This Row],[Bestellung_Datum]]</f>
        <v>3</v>
      </c>
      <c r="E418" s="15" t="str">
        <f>IF(Orders_Data[[#This Row],[Versanddauer]]&gt;4,"Verspätet","Pünktlich")</f>
        <v>Pünktlich</v>
      </c>
      <c r="F418" s="6" t="s">
        <v>953</v>
      </c>
      <c r="G418" s="6" t="s">
        <v>954</v>
      </c>
      <c r="H418" s="6" t="s">
        <v>100</v>
      </c>
      <c r="I418" s="6" t="s">
        <v>526</v>
      </c>
      <c r="J418" s="6" t="s">
        <v>527</v>
      </c>
      <c r="K418" s="6" t="s">
        <v>1502</v>
      </c>
      <c r="L418" s="6" t="s">
        <v>29</v>
      </c>
      <c r="M418" s="6" t="s">
        <v>164</v>
      </c>
      <c r="N418" s="6" t="s">
        <v>1503</v>
      </c>
      <c r="O418" s="8">
        <v>21.960000000000004</v>
      </c>
      <c r="P418" s="9">
        <v>-1.58</v>
      </c>
    </row>
    <row r="419" spans="1:16" x14ac:dyDescent="0.25">
      <c r="A419" s="6" t="s">
        <v>1499</v>
      </c>
      <c r="B419" s="7">
        <v>41593</v>
      </c>
      <c r="C419" s="7">
        <v>41596</v>
      </c>
      <c r="D419" s="15">
        <f>Orders_Data[[#This Row],[Versanddatum]]-Orders_Data[[#This Row],[Bestellung_Datum]]</f>
        <v>3</v>
      </c>
      <c r="E419" s="15" t="str">
        <f>IF(Orders_Data[[#This Row],[Versanddauer]]&gt;4,"Verspätet","Pünktlich")</f>
        <v>Pünktlich</v>
      </c>
      <c r="F419" s="6" t="s">
        <v>953</v>
      </c>
      <c r="G419" s="6" t="s">
        <v>954</v>
      </c>
      <c r="H419" s="6" t="s">
        <v>100</v>
      </c>
      <c r="I419" s="6" t="s">
        <v>526</v>
      </c>
      <c r="J419" s="6" t="s">
        <v>527</v>
      </c>
      <c r="K419" s="6" t="s">
        <v>1504</v>
      </c>
      <c r="L419" s="6" t="s">
        <v>29</v>
      </c>
      <c r="M419" s="6" t="s">
        <v>38</v>
      </c>
      <c r="N419" s="6" t="s">
        <v>1505</v>
      </c>
      <c r="O419" s="8">
        <v>7.9080000000000004</v>
      </c>
      <c r="P419" s="9">
        <v>3.5819999999999999</v>
      </c>
    </row>
    <row r="420" spans="1:16" x14ac:dyDescent="0.25">
      <c r="A420" s="6" t="s">
        <v>1499</v>
      </c>
      <c r="B420" s="7">
        <v>41593</v>
      </c>
      <c r="C420" s="7">
        <v>41596</v>
      </c>
      <c r="D420" s="15">
        <f>Orders_Data[[#This Row],[Versanddatum]]-Orders_Data[[#This Row],[Bestellung_Datum]]</f>
        <v>3</v>
      </c>
      <c r="E420" s="15" t="str">
        <f>IF(Orders_Data[[#This Row],[Versanddauer]]&gt;4,"Verspätet","Pünktlich")</f>
        <v>Pünktlich</v>
      </c>
      <c r="F420" s="6" t="s">
        <v>953</v>
      </c>
      <c r="G420" s="6" t="s">
        <v>954</v>
      </c>
      <c r="H420" s="6" t="s">
        <v>100</v>
      </c>
      <c r="I420" s="6" t="s">
        <v>526</v>
      </c>
      <c r="J420" s="6" t="s">
        <v>527</v>
      </c>
      <c r="K420" s="6" t="s">
        <v>1506</v>
      </c>
      <c r="L420" s="6" t="s">
        <v>29</v>
      </c>
      <c r="M420" s="6" t="s">
        <v>30</v>
      </c>
      <c r="N420" s="6" t="s">
        <v>1507</v>
      </c>
      <c r="O420" s="8">
        <v>12.276</v>
      </c>
      <c r="P420" s="9">
        <v>3.8140000000000001</v>
      </c>
    </row>
    <row r="421" spans="1:16" x14ac:dyDescent="0.25">
      <c r="A421" s="6" t="s">
        <v>1508</v>
      </c>
      <c r="B421" s="7">
        <v>41594</v>
      </c>
      <c r="C421" s="7">
        <v>41597</v>
      </c>
      <c r="D421" s="15">
        <f>Orders_Data[[#This Row],[Versanddatum]]-Orders_Data[[#This Row],[Bestellung_Datum]]</f>
        <v>3</v>
      </c>
      <c r="E421" s="15" t="str">
        <f>IF(Orders_Data[[#This Row],[Versanddauer]]&gt;4,"Verspätet","Pünktlich")</f>
        <v>Pünktlich</v>
      </c>
      <c r="F421" s="6" t="s">
        <v>441</v>
      </c>
      <c r="G421" s="6" t="s">
        <v>442</v>
      </c>
      <c r="H421" s="6" t="s">
        <v>16</v>
      </c>
      <c r="I421" s="6" t="s">
        <v>101</v>
      </c>
      <c r="J421" s="6" t="s">
        <v>1421</v>
      </c>
      <c r="K421" s="6" t="s">
        <v>1509</v>
      </c>
      <c r="L421" s="6" t="s">
        <v>20</v>
      </c>
      <c r="M421" s="6" t="s">
        <v>21</v>
      </c>
      <c r="N421" s="6" t="s">
        <v>1510</v>
      </c>
      <c r="O421" s="8">
        <v>77.831999999999994</v>
      </c>
      <c r="P421" s="9">
        <v>44.777999999999999</v>
      </c>
    </row>
    <row r="422" spans="1:16" x14ac:dyDescent="0.25">
      <c r="A422" s="6" t="s">
        <v>1511</v>
      </c>
      <c r="B422" s="7">
        <v>41597</v>
      </c>
      <c r="C422" s="7">
        <v>41601</v>
      </c>
      <c r="D422" s="15">
        <f>Orders_Data[[#This Row],[Versanddatum]]-Orders_Data[[#This Row],[Bestellung_Datum]]</f>
        <v>4</v>
      </c>
      <c r="E422" s="15" t="str">
        <f>IF(Orders_Data[[#This Row],[Versanddauer]]&gt;4,"Verspätet","Pünktlich")</f>
        <v>Pünktlich</v>
      </c>
      <c r="F422" s="6" t="s">
        <v>852</v>
      </c>
      <c r="G422" s="6" t="s">
        <v>853</v>
      </c>
      <c r="H422" s="6" t="s">
        <v>16</v>
      </c>
      <c r="I422" s="6" t="s">
        <v>101</v>
      </c>
      <c r="J422" s="6" t="s">
        <v>1486</v>
      </c>
      <c r="K422" s="6" t="s">
        <v>1512</v>
      </c>
      <c r="L422" s="6" t="s">
        <v>29</v>
      </c>
      <c r="M422" s="6" t="s">
        <v>30</v>
      </c>
      <c r="N422" s="6" t="s">
        <v>1513</v>
      </c>
      <c r="O422" s="8">
        <v>8.5919999999999987</v>
      </c>
      <c r="P422" s="9">
        <v>2.34</v>
      </c>
    </row>
    <row r="423" spans="1:16" x14ac:dyDescent="0.25">
      <c r="A423" s="6" t="s">
        <v>1514</v>
      </c>
      <c r="B423" s="7">
        <v>41605</v>
      </c>
      <c r="C423" s="7">
        <v>41605</v>
      </c>
      <c r="D423" s="15">
        <f>Orders_Data[[#This Row],[Versanddatum]]-Orders_Data[[#This Row],[Bestellung_Datum]]</f>
        <v>0</v>
      </c>
      <c r="E423" s="15" t="str">
        <f>IF(Orders_Data[[#This Row],[Versanddauer]]&gt;4,"Verspätet","Pünktlich")</f>
        <v>Pünktlich</v>
      </c>
      <c r="F423" s="6" t="s">
        <v>1515</v>
      </c>
      <c r="G423" s="6" t="s">
        <v>1516</v>
      </c>
      <c r="H423" s="6" t="s">
        <v>16</v>
      </c>
      <c r="I423" s="6" t="s">
        <v>58</v>
      </c>
      <c r="J423" s="6" t="s">
        <v>82</v>
      </c>
      <c r="K423" s="6" t="s">
        <v>842</v>
      </c>
      <c r="L423" s="6" t="s">
        <v>94</v>
      </c>
      <c r="M423" s="6" t="s">
        <v>201</v>
      </c>
      <c r="N423" s="6" t="s">
        <v>843</v>
      </c>
      <c r="O423" s="8">
        <v>153.19200000000001</v>
      </c>
      <c r="P423" s="9">
        <v>-13.087999999999999</v>
      </c>
    </row>
    <row r="424" spans="1:16" x14ac:dyDescent="0.25">
      <c r="A424" s="6" t="s">
        <v>1517</v>
      </c>
      <c r="B424" s="7">
        <v>41606</v>
      </c>
      <c r="C424" s="7">
        <v>41609</v>
      </c>
      <c r="D424" s="15">
        <f>Orders_Data[[#This Row],[Versanddatum]]-Orders_Data[[#This Row],[Bestellung_Datum]]</f>
        <v>3</v>
      </c>
      <c r="E424" s="15" t="str">
        <f>IF(Orders_Data[[#This Row],[Versanddauer]]&gt;4,"Verspätet","Pünktlich")</f>
        <v>Pünktlich</v>
      </c>
      <c r="F424" s="6" t="s">
        <v>1518</v>
      </c>
      <c r="G424" s="6" t="s">
        <v>1519</v>
      </c>
      <c r="H424" s="6" t="s">
        <v>16</v>
      </c>
      <c r="I424" s="6" t="s">
        <v>91</v>
      </c>
      <c r="J424" s="6" t="s">
        <v>374</v>
      </c>
      <c r="K424" s="6" t="s">
        <v>1520</v>
      </c>
      <c r="L424" s="6" t="s">
        <v>29</v>
      </c>
      <c r="M424" s="6" t="s">
        <v>30</v>
      </c>
      <c r="N424" s="6" t="s">
        <v>1521</v>
      </c>
      <c r="O424" s="8">
        <v>331.72800000000001</v>
      </c>
      <c r="P424" s="9">
        <v>22.071999999999999</v>
      </c>
    </row>
    <row r="425" spans="1:16" x14ac:dyDescent="0.25">
      <c r="A425" s="6" t="s">
        <v>1517</v>
      </c>
      <c r="B425" s="7">
        <v>41606</v>
      </c>
      <c r="C425" s="7">
        <v>41609</v>
      </c>
      <c r="D425" s="15">
        <f>Orders_Data[[#This Row],[Versanddatum]]-Orders_Data[[#This Row],[Bestellung_Datum]]</f>
        <v>3</v>
      </c>
      <c r="E425" s="15" t="str">
        <f>IF(Orders_Data[[#This Row],[Versanddauer]]&gt;4,"Verspätet","Pünktlich")</f>
        <v>Pünktlich</v>
      </c>
      <c r="F425" s="6" t="s">
        <v>1518</v>
      </c>
      <c r="G425" s="6" t="s">
        <v>1519</v>
      </c>
      <c r="H425" s="6" t="s">
        <v>16</v>
      </c>
      <c r="I425" s="6" t="s">
        <v>91</v>
      </c>
      <c r="J425" s="6" t="s">
        <v>92</v>
      </c>
      <c r="K425" s="6" t="s">
        <v>827</v>
      </c>
      <c r="L425" s="6" t="s">
        <v>94</v>
      </c>
      <c r="M425" s="6" t="s">
        <v>95</v>
      </c>
      <c r="N425" s="6" t="s">
        <v>828</v>
      </c>
      <c r="O425" s="8">
        <v>135.744</v>
      </c>
      <c r="P425" s="9">
        <v>19.056000000000001</v>
      </c>
    </row>
    <row r="426" spans="1:16" x14ac:dyDescent="0.25">
      <c r="A426" s="6" t="s">
        <v>1517</v>
      </c>
      <c r="B426" s="7">
        <v>41606</v>
      </c>
      <c r="C426" s="7">
        <v>41609</v>
      </c>
      <c r="D426" s="15">
        <f>Orders_Data[[#This Row],[Versanddatum]]-Orders_Data[[#This Row],[Bestellung_Datum]]</f>
        <v>3</v>
      </c>
      <c r="E426" s="15" t="str">
        <f>IF(Orders_Data[[#This Row],[Versanddauer]]&gt;4,"Verspätet","Pünktlich")</f>
        <v>Pünktlich</v>
      </c>
      <c r="F426" s="6" t="s">
        <v>1518</v>
      </c>
      <c r="G426" s="6" t="s">
        <v>1519</v>
      </c>
      <c r="H426" s="6" t="s">
        <v>16</v>
      </c>
      <c r="I426" s="6" t="s">
        <v>91</v>
      </c>
      <c r="J426" s="6" t="s">
        <v>92</v>
      </c>
      <c r="K426" s="6" t="s">
        <v>1522</v>
      </c>
      <c r="L426" s="6" t="s">
        <v>29</v>
      </c>
      <c r="M426" s="6" t="s">
        <v>86</v>
      </c>
      <c r="N426" s="6" t="s">
        <v>1523</v>
      </c>
      <c r="O426" s="8">
        <v>19.128</v>
      </c>
      <c r="P426" s="9">
        <v>2.3519999999999999</v>
      </c>
    </row>
    <row r="427" spans="1:16" x14ac:dyDescent="0.25">
      <c r="A427" s="6" t="s">
        <v>1524</v>
      </c>
      <c r="B427" s="7">
        <v>41611</v>
      </c>
      <c r="C427" s="7">
        <v>41616</v>
      </c>
      <c r="D427" s="15">
        <f>Orders_Data[[#This Row],[Versanddatum]]-Orders_Data[[#This Row],[Bestellung_Datum]]</f>
        <v>5</v>
      </c>
      <c r="E427" s="15" t="str">
        <f>IF(Orders_Data[[#This Row],[Versanddauer]]&gt;4,"Verspätet","Pünktlich")</f>
        <v>Verspätet</v>
      </c>
      <c r="F427" s="6" t="s">
        <v>1525</v>
      </c>
      <c r="G427" s="6" t="s">
        <v>1526</v>
      </c>
      <c r="H427" s="6" t="s">
        <v>16</v>
      </c>
      <c r="I427" s="6" t="s">
        <v>91</v>
      </c>
      <c r="J427" s="6" t="s">
        <v>92</v>
      </c>
      <c r="K427" s="6" t="s">
        <v>1527</v>
      </c>
      <c r="L427" s="6" t="s">
        <v>94</v>
      </c>
      <c r="M427" s="6" t="s">
        <v>95</v>
      </c>
      <c r="N427" s="6" t="s">
        <v>1528</v>
      </c>
      <c r="O427" s="8">
        <v>67.98</v>
      </c>
      <c r="P427" s="9">
        <v>8.18</v>
      </c>
    </row>
    <row r="428" spans="1:16" x14ac:dyDescent="0.25">
      <c r="A428" s="6" t="s">
        <v>1529</v>
      </c>
      <c r="B428" s="7">
        <v>41615</v>
      </c>
      <c r="C428" s="7">
        <v>41619</v>
      </c>
      <c r="D428" s="15">
        <f>Orders_Data[[#This Row],[Versanddatum]]-Orders_Data[[#This Row],[Bestellung_Datum]]</f>
        <v>4</v>
      </c>
      <c r="E428" s="15" t="str">
        <f>IF(Orders_Data[[#This Row],[Versanddauer]]&gt;4,"Verspätet","Pünktlich")</f>
        <v>Pünktlich</v>
      </c>
      <c r="F428" s="6" t="s">
        <v>1530</v>
      </c>
      <c r="G428" s="6" t="s">
        <v>1531</v>
      </c>
      <c r="H428" s="6" t="s">
        <v>16</v>
      </c>
      <c r="I428" s="6" t="s">
        <v>404</v>
      </c>
      <c r="J428" s="6" t="s">
        <v>405</v>
      </c>
      <c r="K428" s="6" t="s">
        <v>1532</v>
      </c>
      <c r="L428" s="6" t="s">
        <v>29</v>
      </c>
      <c r="M428" s="6" t="s">
        <v>86</v>
      </c>
      <c r="N428" s="6" t="s">
        <v>1533</v>
      </c>
      <c r="O428" s="8">
        <v>21.012</v>
      </c>
      <c r="P428" s="9">
        <v>2.0680000000000001</v>
      </c>
    </row>
    <row r="429" spans="1:16" x14ac:dyDescent="0.25">
      <c r="A429" s="6" t="s">
        <v>1534</v>
      </c>
      <c r="B429" s="7">
        <v>41619</v>
      </c>
      <c r="C429" s="7">
        <v>41622</v>
      </c>
      <c r="D429" s="15">
        <f>Orders_Data[[#This Row],[Versanddatum]]-Orders_Data[[#This Row],[Bestellung_Datum]]</f>
        <v>3</v>
      </c>
      <c r="E429" s="15" t="str">
        <f>IF(Orders_Data[[#This Row],[Versanddauer]]&gt;4,"Verspätet","Pünktlich")</f>
        <v>Pünktlich</v>
      </c>
      <c r="F429" s="6" t="s">
        <v>1535</v>
      </c>
      <c r="G429" s="6" t="s">
        <v>1536</v>
      </c>
      <c r="H429" s="6" t="s">
        <v>43</v>
      </c>
      <c r="I429" s="6" t="s">
        <v>282</v>
      </c>
      <c r="J429" s="6" t="s">
        <v>283</v>
      </c>
      <c r="K429" s="6" t="s">
        <v>177</v>
      </c>
      <c r="L429" s="6" t="s">
        <v>29</v>
      </c>
      <c r="M429" s="6" t="s">
        <v>38</v>
      </c>
      <c r="N429" s="6" t="s">
        <v>178</v>
      </c>
      <c r="O429" s="8">
        <v>47.04</v>
      </c>
      <c r="P429" s="9">
        <v>7.04</v>
      </c>
    </row>
    <row r="430" spans="1:16" x14ac:dyDescent="0.25">
      <c r="A430" s="6" t="s">
        <v>1534</v>
      </c>
      <c r="B430" s="7">
        <v>41619</v>
      </c>
      <c r="C430" s="7">
        <v>41622</v>
      </c>
      <c r="D430" s="15">
        <f>Orders_Data[[#This Row],[Versanddatum]]-Orders_Data[[#This Row],[Bestellung_Datum]]</f>
        <v>3</v>
      </c>
      <c r="E430" s="15" t="str">
        <f>IF(Orders_Data[[#This Row],[Versanddauer]]&gt;4,"Verspätet","Pünktlich")</f>
        <v>Pünktlich</v>
      </c>
      <c r="F430" s="6" t="s">
        <v>1535</v>
      </c>
      <c r="G430" s="6" t="s">
        <v>1536</v>
      </c>
      <c r="H430" s="6" t="s">
        <v>43</v>
      </c>
      <c r="I430" s="6" t="s">
        <v>282</v>
      </c>
      <c r="J430" s="6" t="s">
        <v>283</v>
      </c>
      <c r="K430" s="6" t="s">
        <v>1116</v>
      </c>
      <c r="L430" s="6" t="s">
        <v>29</v>
      </c>
      <c r="M430" s="6" t="s">
        <v>38</v>
      </c>
      <c r="N430" s="6" t="s">
        <v>1117</v>
      </c>
      <c r="O430" s="8">
        <v>37.056000000000004</v>
      </c>
      <c r="P430" s="9">
        <v>1.524</v>
      </c>
    </row>
    <row r="431" spans="1:16" x14ac:dyDescent="0.25">
      <c r="A431" s="6" t="s">
        <v>1534</v>
      </c>
      <c r="B431" s="7">
        <v>41619</v>
      </c>
      <c r="C431" s="7">
        <v>41622</v>
      </c>
      <c r="D431" s="15">
        <f>Orders_Data[[#This Row],[Versanddatum]]-Orders_Data[[#This Row],[Bestellung_Datum]]</f>
        <v>3</v>
      </c>
      <c r="E431" s="15" t="str">
        <f>IF(Orders_Data[[#This Row],[Versanddauer]]&gt;4,"Verspätet","Pünktlich")</f>
        <v>Pünktlich</v>
      </c>
      <c r="F431" s="6" t="s">
        <v>1535</v>
      </c>
      <c r="G431" s="6" t="s">
        <v>1536</v>
      </c>
      <c r="H431" s="6" t="s">
        <v>43</v>
      </c>
      <c r="I431" s="6" t="s">
        <v>282</v>
      </c>
      <c r="J431" s="6" t="s">
        <v>283</v>
      </c>
      <c r="K431" s="6" t="s">
        <v>1537</v>
      </c>
      <c r="L431" s="6" t="s">
        <v>29</v>
      </c>
      <c r="M431" s="6" t="s">
        <v>30</v>
      </c>
      <c r="N431" s="6" t="s">
        <v>1538</v>
      </c>
      <c r="O431" s="8">
        <v>13.992000000000003</v>
      </c>
      <c r="P431" s="9">
        <v>-2.8479999999999999</v>
      </c>
    </row>
    <row r="432" spans="1:16" x14ac:dyDescent="0.25">
      <c r="A432" s="6" t="s">
        <v>1534</v>
      </c>
      <c r="B432" s="7">
        <v>41619</v>
      </c>
      <c r="C432" s="7">
        <v>41622</v>
      </c>
      <c r="D432" s="15">
        <f>Orders_Data[[#This Row],[Versanddatum]]-Orders_Data[[#This Row],[Bestellung_Datum]]</f>
        <v>3</v>
      </c>
      <c r="E432" s="15" t="str">
        <f>IF(Orders_Data[[#This Row],[Versanddauer]]&gt;4,"Verspätet","Pünktlich")</f>
        <v>Pünktlich</v>
      </c>
      <c r="F432" s="6" t="s">
        <v>1535</v>
      </c>
      <c r="G432" s="6" t="s">
        <v>1536</v>
      </c>
      <c r="H432" s="6" t="s">
        <v>43</v>
      </c>
      <c r="I432" s="6" t="s">
        <v>282</v>
      </c>
      <c r="J432" s="6" t="s">
        <v>283</v>
      </c>
      <c r="K432" s="6" t="s">
        <v>1539</v>
      </c>
      <c r="L432" s="6" t="s">
        <v>29</v>
      </c>
      <c r="M432" s="6" t="s">
        <v>53</v>
      </c>
      <c r="N432" s="6" t="s">
        <v>1540</v>
      </c>
      <c r="O432" s="8">
        <v>6.6000000000000005</v>
      </c>
      <c r="P432" s="9">
        <v>-2.8200000000000003</v>
      </c>
    </row>
    <row r="433" spans="1:16" x14ac:dyDescent="0.25">
      <c r="A433" s="6" t="s">
        <v>1541</v>
      </c>
      <c r="B433" s="7">
        <v>41625</v>
      </c>
      <c r="C433" s="7">
        <v>41629</v>
      </c>
      <c r="D433" s="15">
        <f>Orders_Data[[#This Row],[Versanddatum]]-Orders_Data[[#This Row],[Bestellung_Datum]]</f>
        <v>4</v>
      </c>
      <c r="E433" s="15" t="str">
        <f>IF(Orders_Data[[#This Row],[Versanddauer]]&gt;4,"Verspätet","Pünktlich")</f>
        <v>Pünktlich</v>
      </c>
      <c r="F433" s="6" t="s">
        <v>1371</v>
      </c>
      <c r="G433" s="6" t="s">
        <v>1372</v>
      </c>
      <c r="H433" s="6" t="s">
        <v>43</v>
      </c>
      <c r="I433" s="6" t="s">
        <v>1100</v>
      </c>
      <c r="J433" s="6" t="s">
        <v>1101</v>
      </c>
      <c r="K433" s="6" t="s">
        <v>834</v>
      </c>
      <c r="L433" s="6" t="s">
        <v>29</v>
      </c>
      <c r="M433" s="6" t="s">
        <v>38</v>
      </c>
      <c r="N433" s="6" t="s">
        <v>835</v>
      </c>
      <c r="O433" s="8">
        <v>45.45600000000001</v>
      </c>
      <c r="P433" s="9">
        <v>1.1439999999999999</v>
      </c>
    </row>
    <row r="434" spans="1:16" x14ac:dyDescent="0.25">
      <c r="A434" s="6" t="s">
        <v>1541</v>
      </c>
      <c r="B434" s="7">
        <v>41625</v>
      </c>
      <c r="C434" s="7">
        <v>41629</v>
      </c>
      <c r="D434" s="15">
        <f>Orders_Data[[#This Row],[Versanddatum]]-Orders_Data[[#This Row],[Bestellung_Datum]]</f>
        <v>4</v>
      </c>
      <c r="E434" s="15" t="str">
        <f>IF(Orders_Data[[#This Row],[Versanddauer]]&gt;4,"Verspätet","Pünktlich")</f>
        <v>Pünktlich</v>
      </c>
      <c r="F434" s="6" t="s">
        <v>1371</v>
      </c>
      <c r="G434" s="6" t="s">
        <v>1372</v>
      </c>
      <c r="H434" s="6" t="s">
        <v>43</v>
      </c>
      <c r="I434" s="6" t="s">
        <v>1100</v>
      </c>
      <c r="J434" s="6" t="s">
        <v>1101</v>
      </c>
      <c r="K434" s="6" t="s">
        <v>1542</v>
      </c>
      <c r="L434" s="6" t="s">
        <v>20</v>
      </c>
      <c r="M434" s="6" t="s">
        <v>20</v>
      </c>
      <c r="N434" s="6" t="s">
        <v>1543</v>
      </c>
      <c r="O434" s="8">
        <v>43.260000000000005</v>
      </c>
      <c r="P434" s="9">
        <v>3.01</v>
      </c>
    </row>
    <row r="435" spans="1:16" x14ac:dyDescent="0.25">
      <c r="A435" s="6" t="s">
        <v>1544</v>
      </c>
      <c r="B435" s="7">
        <v>41625</v>
      </c>
      <c r="C435" s="7">
        <v>41629</v>
      </c>
      <c r="D435" s="15">
        <f>Orders_Data[[#This Row],[Versanddatum]]-Orders_Data[[#This Row],[Bestellung_Datum]]</f>
        <v>4</v>
      </c>
      <c r="E435" s="15" t="str">
        <f>IF(Orders_Data[[#This Row],[Versanddauer]]&gt;4,"Verspätet","Pünktlich")</f>
        <v>Pünktlich</v>
      </c>
      <c r="F435" s="6" t="s">
        <v>1545</v>
      </c>
      <c r="G435" s="6" t="s">
        <v>1546</v>
      </c>
      <c r="H435" s="6" t="s">
        <v>100</v>
      </c>
      <c r="I435" s="6" t="s">
        <v>149</v>
      </c>
      <c r="J435" s="6" t="s">
        <v>150</v>
      </c>
      <c r="K435" s="6" t="s">
        <v>215</v>
      </c>
      <c r="L435" s="6" t="s">
        <v>29</v>
      </c>
      <c r="M435" s="6" t="s">
        <v>30</v>
      </c>
      <c r="N435" s="6" t="s">
        <v>216</v>
      </c>
      <c r="O435" s="8">
        <v>43.007999999999996</v>
      </c>
      <c r="P435" s="9">
        <v>9.7919999999999998</v>
      </c>
    </row>
    <row r="436" spans="1:16" x14ac:dyDescent="0.25">
      <c r="A436" s="6" t="s">
        <v>1544</v>
      </c>
      <c r="B436" s="7">
        <v>41625</v>
      </c>
      <c r="C436" s="7">
        <v>41629</v>
      </c>
      <c r="D436" s="15">
        <f>Orders_Data[[#This Row],[Versanddatum]]-Orders_Data[[#This Row],[Bestellung_Datum]]</f>
        <v>4</v>
      </c>
      <c r="E436" s="15" t="str">
        <f>IF(Orders_Data[[#This Row],[Versanddauer]]&gt;4,"Verspätet","Pünktlich")</f>
        <v>Pünktlich</v>
      </c>
      <c r="F436" s="6" t="s">
        <v>1545</v>
      </c>
      <c r="G436" s="6" t="s">
        <v>1546</v>
      </c>
      <c r="H436" s="6" t="s">
        <v>100</v>
      </c>
      <c r="I436" s="6" t="s">
        <v>149</v>
      </c>
      <c r="J436" s="6" t="s">
        <v>150</v>
      </c>
      <c r="K436" s="6" t="s">
        <v>1547</v>
      </c>
      <c r="L436" s="6" t="s">
        <v>29</v>
      </c>
      <c r="M436" s="6" t="s">
        <v>152</v>
      </c>
      <c r="N436" s="6" t="s">
        <v>1548</v>
      </c>
      <c r="O436" s="8">
        <v>23.832000000000001</v>
      </c>
      <c r="P436" s="9">
        <v>-3.2080000000000002</v>
      </c>
    </row>
    <row r="437" spans="1:16" x14ac:dyDescent="0.25">
      <c r="A437" s="6" t="s">
        <v>1549</v>
      </c>
      <c r="B437" s="7">
        <v>41626</v>
      </c>
      <c r="C437" s="7">
        <v>41630</v>
      </c>
      <c r="D437" s="15">
        <f>Orders_Data[[#This Row],[Versanddatum]]-Orders_Data[[#This Row],[Bestellung_Datum]]</f>
        <v>4</v>
      </c>
      <c r="E437" s="15" t="str">
        <f>IF(Orders_Data[[#This Row],[Versanddauer]]&gt;4,"Verspätet","Pünktlich")</f>
        <v>Pünktlich</v>
      </c>
      <c r="F437" s="6" t="s">
        <v>1550</v>
      </c>
      <c r="G437" s="6" t="s">
        <v>1551</v>
      </c>
      <c r="H437" s="6" t="s">
        <v>16</v>
      </c>
      <c r="I437" s="6" t="s">
        <v>101</v>
      </c>
      <c r="J437" s="6" t="s">
        <v>332</v>
      </c>
      <c r="K437" s="6" t="s">
        <v>817</v>
      </c>
      <c r="L437" s="6" t="s">
        <v>29</v>
      </c>
      <c r="M437" s="6" t="s">
        <v>30</v>
      </c>
      <c r="N437" s="6" t="s">
        <v>818</v>
      </c>
      <c r="O437" s="8">
        <v>82.56</v>
      </c>
      <c r="P437" s="9">
        <v>3.96</v>
      </c>
    </row>
    <row r="438" spans="1:16" x14ac:dyDescent="0.25">
      <c r="A438" s="6" t="s">
        <v>1552</v>
      </c>
      <c r="B438" s="7">
        <v>41626</v>
      </c>
      <c r="C438" s="7">
        <v>41632</v>
      </c>
      <c r="D438" s="15">
        <f>Orders_Data[[#This Row],[Versanddatum]]-Orders_Data[[#This Row],[Bestellung_Datum]]</f>
        <v>6</v>
      </c>
      <c r="E438" s="15" t="str">
        <f>IF(Orders_Data[[#This Row],[Versanddauer]]&gt;4,"Verspätet","Pünktlich")</f>
        <v>Verspätet</v>
      </c>
      <c r="F438" s="6" t="s">
        <v>1553</v>
      </c>
      <c r="G438" s="6" t="s">
        <v>1554</v>
      </c>
      <c r="H438" s="6" t="s">
        <v>16</v>
      </c>
      <c r="I438" s="6" t="s">
        <v>101</v>
      </c>
      <c r="J438" s="6" t="s">
        <v>102</v>
      </c>
      <c r="K438" s="6" t="s">
        <v>1427</v>
      </c>
      <c r="L438" s="6" t="s">
        <v>94</v>
      </c>
      <c r="M438" s="6" t="s">
        <v>184</v>
      </c>
      <c r="N438" s="6" t="s">
        <v>1428</v>
      </c>
      <c r="O438" s="8">
        <v>59.160000000000004</v>
      </c>
      <c r="P438" s="9">
        <v>7.98</v>
      </c>
    </row>
    <row r="439" spans="1:16" x14ac:dyDescent="0.25">
      <c r="A439" s="6" t="s">
        <v>1555</v>
      </c>
      <c r="B439" s="7">
        <v>41626</v>
      </c>
      <c r="C439" s="7">
        <v>41632</v>
      </c>
      <c r="D439" s="15">
        <f>Orders_Data[[#This Row],[Versanddatum]]-Orders_Data[[#This Row],[Bestellung_Datum]]</f>
        <v>6</v>
      </c>
      <c r="E439" s="15" t="str">
        <f>IF(Orders_Data[[#This Row],[Versanddauer]]&gt;4,"Verspätet","Pünktlich")</f>
        <v>Verspätet</v>
      </c>
      <c r="F439" s="6" t="s">
        <v>1556</v>
      </c>
      <c r="G439" s="6" t="s">
        <v>1557</v>
      </c>
      <c r="H439" s="6" t="s">
        <v>16</v>
      </c>
      <c r="I439" s="6" t="s">
        <v>91</v>
      </c>
      <c r="J439" s="6" t="s">
        <v>92</v>
      </c>
      <c r="K439" s="6" t="s">
        <v>1145</v>
      </c>
      <c r="L439" s="6" t="s">
        <v>20</v>
      </c>
      <c r="M439" s="6" t="s">
        <v>20</v>
      </c>
      <c r="N439" s="6" t="s">
        <v>1146</v>
      </c>
      <c r="O439" s="8">
        <v>175.92000000000004</v>
      </c>
      <c r="P439" s="9">
        <v>25.52</v>
      </c>
    </row>
    <row r="440" spans="1:16" x14ac:dyDescent="0.25">
      <c r="A440" s="6" t="s">
        <v>1555</v>
      </c>
      <c r="B440" s="7">
        <v>41626</v>
      </c>
      <c r="C440" s="7">
        <v>41632</v>
      </c>
      <c r="D440" s="15">
        <f>Orders_Data[[#This Row],[Versanddatum]]-Orders_Data[[#This Row],[Bestellung_Datum]]</f>
        <v>6</v>
      </c>
      <c r="E440" s="15" t="str">
        <f>IF(Orders_Data[[#This Row],[Versanddauer]]&gt;4,"Verspätet","Pünktlich")</f>
        <v>Verspätet</v>
      </c>
      <c r="F440" s="6" t="s">
        <v>1556</v>
      </c>
      <c r="G440" s="6" t="s">
        <v>1557</v>
      </c>
      <c r="H440" s="6" t="s">
        <v>16</v>
      </c>
      <c r="I440" s="6" t="s">
        <v>91</v>
      </c>
      <c r="J440" s="6" t="s">
        <v>92</v>
      </c>
      <c r="K440" s="6" t="s">
        <v>1558</v>
      </c>
      <c r="L440" s="6" t="s">
        <v>29</v>
      </c>
      <c r="M440" s="6" t="s">
        <v>66</v>
      </c>
      <c r="N440" s="6" t="s">
        <v>1559</v>
      </c>
      <c r="O440" s="8">
        <v>30.432000000000002</v>
      </c>
      <c r="P440" s="9">
        <v>10.667999999999999</v>
      </c>
    </row>
    <row r="441" spans="1:16" x14ac:dyDescent="0.25">
      <c r="A441" s="6" t="s">
        <v>1555</v>
      </c>
      <c r="B441" s="7">
        <v>41626</v>
      </c>
      <c r="C441" s="7">
        <v>41632</v>
      </c>
      <c r="D441" s="15">
        <f>Orders_Data[[#This Row],[Versanddatum]]-Orders_Data[[#This Row],[Bestellung_Datum]]</f>
        <v>6</v>
      </c>
      <c r="E441" s="15" t="str">
        <f>IF(Orders_Data[[#This Row],[Versanddauer]]&gt;4,"Verspätet","Pünktlich")</f>
        <v>Verspätet</v>
      </c>
      <c r="F441" s="6" t="s">
        <v>1556</v>
      </c>
      <c r="G441" s="6" t="s">
        <v>1557</v>
      </c>
      <c r="H441" s="6" t="s">
        <v>16</v>
      </c>
      <c r="I441" s="6" t="s">
        <v>91</v>
      </c>
      <c r="J441" s="6" t="s">
        <v>92</v>
      </c>
      <c r="K441" s="6" t="s">
        <v>1560</v>
      </c>
      <c r="L441" s="6" t="s">
        <v>94</v>
      </c>
      <c r="M441" s="6" t="s">
        <v>184</v>
      </c>
      <c r="N441" s="6" t="s">
        <v>1561</v>
      </c>
      <c r="O441" s="8">
        <v>15.899999999999999</v>
      </c>
      <c r="P441" s="9">
        <v>3</v>
      </c>
    </row>
    <row r="442" spans="1:16" x14ac:dyDescent="0.25">
      <c r="A442" s="6" t="s">
        <v>1562</v>
      </c>
      <c r="B442" s="7">
        <v>41627</v>
      </c>
      <c r="C442" s="7">
        <v>41631</v>
      </c>
      <c r="D442" s="15">
        <f>Orders_Data[[#This Row],[Versanddatum]]-Orders_Data[[#This Row],[Bestellung_Datum]]</f>
        <v>4</v>
      </c>
      <c r="E442" s="15" t="str">
        <f>IF(Orders_Data[[#This Row],[Versanddauer]]&gt;4,"Verspätet","Pünktlich")</f>
        <v>Pünktlich</v>
      </c>
      <c r="F442" s="6" t="s">
        <v>1151</v>
      </c>
      <c r="G442" s="6" t="s">
        <v>1152</v>
      </c>
      <c r="H442" s="6" t="s">
        <v>16</v>
      </c>
      <c r="I442" s="6" t="s">
        <v>91</v>
      </c>
      <c r="J442" s="6" t="s">
        <v>92</v>
      </c>
      <c r="K442" s="6" t="s">
        <v>1563</v>
      </c>
      <c r="L442" s="6" t="s">
        <v>29</v>
      </c>
      <c r="M442" s="6" t="s">
        <v>38</v>
      </c>
      <c r="N442" s="6" t="s">
        <v>1564</v>
      </c>
      <c r="O442" s="8">
        <v>76.128</v>
      </c>
      <c r="P442" s="9">
        <v>14.712</v>
      </c>
    </row>
    <row r="443" spans="1:16" x14ac:dyDescent="0.25">
      <c r="A443" s="6" t="s">
        <v>1565</v>
      </c>
      <c r="B443" s="7">
        <v>41628</v>
      </c>
      <c r="C443" s="7">
        <v>41629</v>
      </c>
      <c r="D443" s="15">
        <f>Orders_Data[[#This Row],[Versanddatum]]-Orders_Data[[#This Row],[Bestellung_Datum]]</f>
        <v>1</v>
      </c>
      <c r="E443" s="15" t="str">
        <f>IF(Orders_Data[[#This Row],[Versanddauer]]&gt;4,"Verspätet","Pünktlich")</f>
        <v>Pünktlich</v>
      </c>
      <c r="F443" s="6" t="s">
        <v>1545</v>
      </c>
      <c r="G443" s="6" t="s">
        <v>1546</v>
      </c>
      <c r="H443" s="6" t="s">
        <v>100</v>
      </c>
      <c r="I443" s="6" t="s">
        <v>1566</v>
      </c>
      <c r="J443" s="6" t="s">
        <v>1567</v>
      </c>
      <c r="K443" s="6" t="s">
        <v>1568</v>
      </c>
      <c r="L443" s="6" t="s">
        <v>29</v>
      </c>
      <c r="M443" s="6" t="s">
        <v>53</v>
      </c>
      <c r="N443" s="6" t="s">
        <v>1569</v>
      </c>
      <c r="O443" s="8">
        <v>20.832000000000001</v>
      </c>
      <c r="P443" s="9">
        <v>9.2080000000000002</v>
      </c>
    </row>
    <row r="444" spans="1:16" x14ac:dyDescent="0.25">
      <c r="A444" s="6" t="s">
        <v>1570</v>
      </c>
      <c r="B444" s="7">
        <v>41629</v>
      </c>
      <c r="C444" s="7">
        <v>41633</v>
      </c>
      <c r="D444" s="15">
        <f>Orders_Data[[#This Row],[Versanddatum]]-Orders_Data[[#This Row],[Bestellung_Datum]]</f>
        <v>4</v>
      </c>
      <c r="E444" s="15" t="str">
        <f>IF(Orders_Data[[#This Row],[Versanddauer]]&gt;4,"Verspätet","Pünktlich")</f>
        <v>Pünktlich</v>
      </c>
      <c r="F444" s="6" t="s">
        <v>1571</v>
      </c>
      <c r="G444" s="6" t="s">
        <v>1572</v>
      </c>
      <c r="H444" s="6" t="s">
        <v>16</v>
      </c>
      <c r="I444" s="6" t="s">
        <v>91</v>
      </c>
      <c r="J444" s="6" t="s">
        <v>92</v>
      </c>
      <c r="K444" s="6" t="s">
        <v>1573</v>
      </c>
      <c r="L444" s="6" t="s">
        <v>29</v>
      </c>
      <c r="M444" s="6" t="s">
        <v>86</v>
      </c>
      <c r="N444" s="6" t="s">
        <v>1574</v>
      </c>
      <c r="O444" s="8">
        <v>45.408000000000008</v>
      </c>
      <c r="P444" s="9">
        <v>-2.472</v>
      </c>
    </row>
    <row r="445" spans="1:16" x14ac:dyDescent="0.25">
      <c r="A445" s="6" t="s">
        <v>1575</v>
      </c>
      <c r="B445" s="7">
        <v>41633</v>
      </c>
      <c r="C445" s="7">
        <v>41637</v>
      </c>
      <c r="D445" s="15">
        <f>Orders_Data[[#This Row],[Versanddatum]]-Orders_Data[[#This Row],[Bestellung_Datum]]</f>
        <v>4</v>
      </c>
      <c r="E445" s="15" t="str">
        <f>IF(Orders_Data[[#This Row],[Versanddauer]]&gt;4,"Verspätet","Pünktlich")</f>
        <v>Pünktlich</v>
      </c>
      <c r="F445" s="6" t="s">
        <v>1576</v>
      </c>
      <c r="G445" s="6" t="s">
        <v>1577</v>
      </c>
      <c r="H445" s="6" t="s">
        <v>100</v>
      </c>
      <c r="I445" s="6" t="s">
        <v>101</v>
      </c>
      <c r="J445" s="6" t="s">
        <v>102</v>
      </c>
      <c r="K445" s="6" t="s">
        <v>1578</v>
      </c>
      <c r="L445" s="6" t="s">
        <v>29</v>
      </c>
      <c r="M445" s="6" t="s">
        <v>152</v>
      </c>
      <c r="N445" s="6" t="s">
        <v>1579</v>
      </c>
      <c r="O445" s="8">
        <v>9.3960000000000008</v>
      </c>
      <c r="P445" s="9">
        <v>3.21</v>
      </c>
    </row>
    <row r="446" spans="1:16" x14ac:dyDescent="0.25">
      <c r="A446" s="6" t="s">
        <v>1580</v>
      </c>
      <c r="B446" s="7">
        <v>41633</v>
      </c>
      <c r="C446" s="7">
        <v>41639</v>
      </c>
      <c r="D446" s="15">
        <f>Orders_Data[[#This Row],[Versanddatum]]-Orders_Data[[#This Row],[Bestellung_Datum]]</f>
        <v>6</v>
      </c>
      <c r="E446" s="15" t="str">
        <f>IF(Orders_Data[[#This Row],[Versanddauer]]&gt;4,"Verspätet","Pünktlich")</f>
        <v>Verspätet</v>
      </c>
      <c r="F446" s="6" t="s">
        <v>1581</v>
      </c>
      <c r="G446" s="6" t="s">
        <v>1582</v>
      </c>
      <c r="H446" s="6" t="s">
        <v>100</v>
      </c>
      <c r="I446" s="6" t="s">
        <v>91</v>
      </c>
      <c r="J446" s="6" t="s">
        <v>598</v>
      </c>
      <c r="K446" s="6" t="s">
        <v>1583</v>
      </c>
      <c r="L446" s="6" t="s">
        <v>94</v>
      </c>
      <c r="M446" s="6" t="s">
        <v>201</v>
      </c>
      <c r="N446" s="6" t="s">
        <v>1584</v>
      </c>
      <c r="O446" s="8">
        <v>150.804</v>
      </c>
      <c r="P446" s="9">
        <v>14.286</v>
      </c>
    </row>
    <row r="447" spans="1:16" x14ac:dyDescent="0.25">
      <c r="A447" s="6" t="s">
        <v>1580</v>
      </c>
      <c r="B447" s="7">
        <v>41633</v>
      </c>
      <c r="C447" s="7">
        <v>41639</v>
      </c>
      <c r="D447" s="15">
        <f>Orders_Data[[#This Row],[Versanddatum]]-Orders_Data[[#This Row],[Bestellung_Datum]]</f>
        <v>6</v>
      </c>
      <c r="E447" s="15" t="str">
        <f>IF(Orders_Data[[#This Row],[Versanddauer]]&gt;4,"Verspätet","Pünktlich")</f>
        <v>Verspätet</v>
      </c>
      <c r="F447" s="6" t="s">
        <v>1581</v>
      </c>
      <c r="G447" s="6" t="s">
        <v>1582</v>
      </c>
      <c r="H447" s="6" t="s">
        <v>100</v>
      </c>
      <c r="I447" s="6" t="s">
        <v>91</v>
      </c>
      <c r="J447" s="6" t="s">
        <v>598</v>
      </c>
      <c r="K447" s="6" t="s">
        <v>1585</v>
      </c>
      <c r="L447" s="6" t="s">
        <v>94</v>
      </c>
      <c r="M447" s="6" t="s">
        <v>184</v>
      </c>
      <c r="N447" s="6" t="s">
        <v>1586</v>
      </c>
      <c r="O447" s="8">
        <v>30.815999999999999</v>
      </c>
      <c r="P447" s="9">
        <v>2.1440000000000001</v>
      </c>
    </row>
    <row r="448" spans="1:16" x14ac:dyDescent="0.25">
      <c r="A448" s="6" t="s">
        <v>1580</v>
      </c>
      <c r="B448" s="7">
        <v>41633</v>
      </c>
      <c r="C448" s="7">
        <v>41639</v>
      </c>
      <c r="D448" s="15">
        <f>Orders_Data[[#This Row],[Versanddatum]]-Orders_Data[[#This Row],[Bestellung_Datum]]</f>
        <v>6</v>
      </c>
      <c r="E448" s="15" t="str">
        <f>IF(Orders_Data[[#This Row],[Versanddauer]]&gt;4,"Verspätet","Pünktlich")</f>
        <v>Verspätet</v>
      </c>
      <c r="F448" s="6" t="s">
        <v>1581</v>
      </c>
      <c r="G448" s="6" t="s">
        <v>1582</v>
      </c>
      <c r="H448" s="6" t="s">
        <v>100</v>
      </c>
      <c r="I448" s="6" t="s">
        <v>91</v>
      </c>
      <c r="J448" s="6" t="s">
        <v>598</v>
      </c>
      <c r="K448" s="6" t="s">
        <v>1262</v>
      </c>
      <c r="L448" s="6" t="s">
        <v>29</v>
      </c>
      <c r="M448" s="6" t="s">
        <v>38</v>
      </c>
      <c r="N448" s="6" t="s">
        <v>1263</v>
      </c>
      <c r="O448" s="8">
        <v>19.608000000000001</v>
      </c>
      <c r="P448" s="9">
        <v>2.8519999999999999</v>
      </c>
    </row>
    <row r="449" spans="1:16" x14ac:dyDescent="0.25">
      <c r="A449" s="6" t="s">
        <v>1580</v>
      </c>
      <c r="B449" s="7">
        <v>41633</v>
      </c>
      <c r="C449" s="7">
        <v>41639</v>
      </c>
      <c r="D449" s="15">
        <f>Orders_Data[[#This Row],[Versanddatum]]-Orders_Data[[#This Row],[Bestellung_Datum]]</f>
        <v>6</v>
      </c>
      <c r="E449" s="15" t="str">
        <f>IF(Orders_Data[[#This Row],[Versanddauer]]&gt;4,"Verspätet","Pünktlich")</f>
        <v>Verspätet</v>
      </c>
      <c r="F449" s="6" t="s">
        <v>1581</v>
      </c>
      <c r="G449" s="6" t="s">
        <v>1582</v>
      </c>
      <c r="H449" s="6" t="s">
        <v>100</v>
      </c>
      <c r="I449" s="6" t="s">
        <v>91</v>
      </c>
      <c r="J449" s="6" t="s">
        <v>598</v>
      </c>
      <c r="K449" s="6" t="s">
        <v>1587</v>
      </c>
      <c r="L449" s="6" t="s">
        <v>29</v>
      </c>
      <c r="M449" s="6" t="s">
        <v>53</v>
      </c>
      <c r="N449" s="6" t="s">
        <v>1588</v>
      </c>
      <c r="O449" s="8">
        <v>5.4359999999999999</v>
      </c>
      <c r="P449" s="9">
        <v>1.02</v>
      </c>
    </row>
    <row r="450" spans="1:16" x14ac:dyDescent="0.25">
      <c r="A450" s="6" t="s">
        <v>1589</v>
      </c>
      <c r="B450" s="7">
        <v>41633</v>
      </c>
      <c r="C450" s="7">
        <v>41635</v>
      </c>
      <c r="D450" s="15">
        <f>Orders_Data[[#This Row],[Versanddatum]]-Orders_Data[[#This Row],[Bestellung_Datum]]</f>
        <v>2</v>
      </c>
      <c r="E450" s="15" t="str">
        <f>IF(Orders_Data[[#This Row],[Versanddauer]]&gt;4,"Verspätet","Pünktlich")</f>
        <v>Pünktlich</v>
      </c>
      <c r="F450" s="6" t="s">
        <v>1590</v>
      </c>
      <c r="G450" s="6" t="s">
        <v>1591</v>
      </c>
      <c r="H450" s="6" t="s">
        <v>43</v>
      </c>
      <c r="I450" s="6" t="s">
        <v>854</v>
      </c>
      <c r="J450" s="6" t="s">
        <v>855</v>
      </c>
      <c r="K450" s="6" t="s">
        <v>1592</v>
      </c>
      <c r="L450" s="6" t="s">
        <v>29</v>
      </c>
      <c r="M450" s="6" t="s">
        <v>38</v>
      </c>
      <c r="N450" s="6" t="s">
        <v>1593</v>
      </c>
      <c r="O450" s="8">
        <v>20.292000000000002</v>
      </c>
      <c r="P450" s="9">
        <v>4.2080000000000002</v>
      </c>
    </row>
    <row r="451" spans="1:16" x14ac:dyDescent="0.25">
      <c r="A451" s="6" t="s">
        <v>1589</v>
      </c>
      <c r="B451" s="7">
        <v>41633</v>
      </c>
      <c r="C451" s="7">
        <v>41635</v>
      </c>
      <c r="D451" s="15">
        <f>Orders_Data[[#This Row],[Versanddatum]]-Orders_Data[[#This Row],[Bestellung_Datum]]</f>
        <v>2</v>
      </c>
      <c r="E451" s="15" t="str">
        <f>IF(Orders_Data[[#This Row],[Versanddauer]]&gt;4,"Verspätet","Pünktlich")</f>
        <v>Pünktlich</v>
      </c>
      <c r="F451" s="6" t="s">
        <v>1590</v>
      </c>
      <c r="G451" s="6" t="s">
        <v>1591</v>
      </c>
      <c r="H451" s="6" t="s">
        <v>43</v>
      </c>
      <c r="I451" s="6" t="s">
        <v>854</v>
      </c>
      <c r="J451" s="6" t="s">
        <v>855</v>
      </c>
      <c r="K451" s="6" t="s">
        <v>1594</v>
      </c>
      <c r="L451" s="6" t="s">
        <v>29</v>
      </c>
      <c r="M451" s="6" t="s">
        <v>38</v>
      </c>
      <c r="N451" s="6" t="s">
        <v>1595</v>
      </c>
      <c r="O451" s="8">
        <v>5.7960000000000003</v>
      </c>
      <c r="P451" s="9">
        <v>3.9239999999999999</v>
      </c>
    </row>
    <row r="452" spans="1:16" x14ac:dyDescent="0.25">
      <c r="A452" s="6" t="s">
        <v>1596</v>
      </c>
      <c r="B452" s="7">
        <v>41635</v>
      </c>
      <c r="C452" s="7">
        <v>41642</v>
      </c>
      <c r="D452" s="15">
        <f>Orders_Data[[#This Row],[Versanddatum]]-Orders_Data[[#This Row],[Bestellung_Datum]]</f>
        <v>7</v>
      </c>
      <c r="E452" s="15" t="str">
        <f>IF(Orders_Data[[#This Row],[Versanddauer]]&gt;4,"Verspätet","Pünktlich")</f>
        <v>Verspätet</v>
      </c>
      <c r="F452" s="6" t="s">
        <v>1597</v>
      </c>
      <c r="G452" s="6" t="s">
        <v>1598</v>
      </c>
      <c r="H452" s="6" t="s">
        <v>43</v>
      </c>
      <c r="I452" s="6" t="s">
        <v>17</v>
      </c>
      <c r="J452" s="6" t="s">
        <v>44</v>
      </c>
      <c r="K452" s="6" t="s">
        <v>1599</v>
      </c>
      <c r="L452" s="6" t="s">
        <v>29</v>
      </c>
      <c r="M452" s="6" t="s">
        <v>86</v>
      </c>
      <c r="N452" s="6" t="s">
        <v>1600</v>
      </c>
      <c r="O452" s="8">
        <v>24.936000000000003</v>
      </c>
      <c r="P452" s="9">
        <v>3.1240000000000001</v>
      </c>
    </row>
    <row r="453" spans="1:16" x14ac:dyDescent="0.25">
      <c r="A453" s="6" t="s">
        <v>1596</v>
      </c>
      <c r="B453" s="7">
        <v>41635</v>
      </c>
      <c r="C453" s="7">
        <v>41642</v>
      </c>
      <c r="D453" s="15">
        <f>Orders_Data[[#This Row],[Versanddatum]]-Orders_Data[[#This Row],[Bestellung_Datum]]</f>
        <v>7</v>
      </c>
      <c r="E453" s="15" t="str">
        <f>IF(Orders_Data[[#This Row],[Versanddauer]]&gt;4,"Verspätet","Pünktlich")</f>
        <v>Verspätet</v>
      </c>
      <c r="F453" s="6" t="s">
        <v>1597</v>
      </c>
      <c r="G453" s="6" t="s">
        <v>1598</v>
      </c>
      <c r="H453" s="6" t="s">
        <v>43</v>
      </c>
      <c r="I453" s="6" t="s">
        <v>17</v>
      </c>
      <c r="J453" s="6" t="s">
        <v>44</v>
      </c>
      <c r="K453" s="6" t="s">
        <v>1601</v>
      </c>
      <c r="L453" s="6" t="s">
        <v>94</v>
      </c>
      <c r="M453" s="6" t="s">
        <v>104</v>
      </c>
      <c r="N453" s="6" t="s">
        <v>1602</v>
      </c>
      <c r="O453" s="8">
        <v>55.740000000000009</v>
      </c>
      <c r="P453" s="9">
        <v>13.82</v>
      </c>
    </row>
    <row r="454" spans="1:16" x14ac:dyDescent="0.25">
      <c r="A454" s="6" t="s">
        <v>1603</v>
      </c>
      <c r="B454" s="7">
        <v>41641</v>
      </c>
      <c r="C454" s="7">
        <v>41646</v>
      </c>
      <c r="D454" s="15">
        <f>Orders_Data[[#This Row],[Versanddatum]]-Orders_Data[[#This Row],[Bestellung_Datum]]</f>
        <v>5</v>
      </c>
      <c r="E454" s="15" t="str">
        <f>IF(Orders_Data[[#This Row],[Versanddauer]]&gt;4,"Verspätet","Pünktlich")</f>
        <v>Verspätet</v>
      </c>
      <c r="F454" s="6" t="s">
        <v>158</v>
      </c>
      <c r="G454" s="6" t="s">
        <v>159</v>
      </c>
      <c r="H454" s="6" t="s">
        <v>100</v>
      </c>
      <c r="I454" s="6" t="s">
        <v>149</v>
      </c>
      <c r="J454" s="6" t="s">
        <v>150</v>
      </c>
      <c r="K454" s="6" t="s">
        <v>1604</v>
      </c>
      <c r="L454" s="6" t="s">
        <v>29</v>
      </c>
      <c r="M454" s="6" t="s">
        <v>164</v>
      </c>
      <c r="N454" s="6" t="s">
        <v>1605</v>
      </c>
      <c r="O454" s="8">
        <v>5.1120000000000001</v>
      </c>
      <c r="P454" s="9">
        <v>1.22</v>
      </c>
    </row>
    <row r="455" spans="1:16" x14ac:dyDescent="0.25">
      <c r="A455" s="6" t="s">
        <v>1606</v>
      </c>
      <c r="B455" s="7">
        <v>41647</v>
      </c>
      <c r="C455" s="7">
        <v>41647</v>
      </c>
      <c r="D455" s="15">
        <f>Orders_Data[[#This Row],[Versanddatum]]-Orders_Data[[#This Row],[Bestellung_Datum]]</f>
        <v>0</v>
      </c>
      <c r="E455" s="15" t="str">
        <f>IF(Orders_Data[[#This Row],[Versanddauer]]&gt;4,"Verspätet","Pünktlich")</f>
        <v>Pünktlich</v>
      </c>
      <c r="F455" s="6" t="s">
        <v>1607</v>
      </c>
      <c r="G455" s="6" t="s">
        <v>1608</v>
      </c>
      <c r="H455" s="6" t="s">
        <v>16</v>
      </c>
      <c r="I455" s="6" t="s">
        <v>128</v>
      </c>
      <c r="J455" s="6" t="s">
        <v>129</v>
      </c>
      <c r="K455" s="6" t="s">
        <v>1609</v>
      </c>
      <c r="L455" s="6" t="s">
        <v>29</v>
      </c>
      <c r="M455" s="6" t="s">
        <v>30</v>
      </c>
      <c r="N455" s="6" t="s">
        <v>1610</v>
      </c>
      <c r="O455" s="8">
        <v>38.375999999999998</v>
      </c>
      <c r="P455" s="9">
        <v>4.3440000000000003</v>
      </c>
    </row>
    <row r="456" spans="1:16" x14ac:dyDescent="0.25">
      <c r="A456" s="6" t="s">
        <v>1611</v>
      </c>
      <c r="B456" s="7">
        <v>41649</v>
      </c>
      <c r="C456" s="7">
        <v>41654</v>
      </c>
      <c r="D456" s="15">
        <f>Orders_Data[[#This Row],[Versanddatum]]-Orders_Data[[#This Row],[Bestellung_Datum]]</f>
        <v>5</v>
      </c>
      <c r="E456" s="15" t="str">
        <f>IF(Orders_Data[[#This Row],[Versanddauer]]&gt;4,"Verspätet","Pünktlich")</f>
        <v>Verspätet</v>
      </c>
      <c r="F456" s="6" t="s">
        <v>1612</v>
      </c>
      <c r="G456" s="6" t="s">
        <v>1613</v>
      </c>
      <c r="H456" s="6" t="s">
        <v>100</v>
      </c>
      <c r="I456" s="6" t="s">
        <v>101</v>
      </c>
      <c r="J456" s="6" t="s">
        <v>1486</v>
      </c>
      <c r="K456" s="6" t="s">
        <v>1614</v>
      </c>
      <c r="L456" s="6" t="s">
        <v>29</v>
      </c>
      <c r="M456" s="6" t="s">
        <v>164</v>
      </c>
      <c r="N456" s="6" t="s">
        <v>1615</v>
      </c>
      <c r="O456" s="8">
        <v>9.24</v>
      </c>
      <c r="P456" s="9">
        <v>2.34</v>
      </c>
    </row>
    <row r="457" spans="1:16" x14ac:dyDescent="0.25">
      <c r="A457" s="6" t="s">
        <v>1616</v>
      </c>
      <c r="B457" s="7">
        <v>41653</v>
      </c>
      <c r="C457" s="7">
        <v>41658</v>
      </c>
      <c r="D457" s="15">
        <f>Orders_Data[[#This Row],[Versanddatum]]-Orders_Data[[#This Row],[Bestellung_Datum]]</f>
        <v>5</v>
      </c>
      <c r="E457" s="15" t="str">
        <f>IF(Orders_Data[[#This Row],[Versanddauer]]&gt;4,"Verspätet","Pünktlich")</f>
        <v>Verspätet</v>
      </c>
      <c r="F457" s="6" t="s">
        <v>1617</v>
      </c>
      <c r="G457" s="6" t="s">
        <v>1618</v>
      </c>
      <c r="H457" s="6" t="s">
        <v>43</v>
      </c>
      <c r="I457" s="6" t="s">
        <v>91</v>
      </c>
      <c r="J457" s="6" t="s">
        <v>92</v>
      </c>
      <c r="K457" s="6" t="s">
        <v>1619</v>
      </c>
      <c r="L457" s="6" t="s">
        <v>29</v>
      </c>
      <c r="M457" s="6" t="s">
        <v>152</v>
      </c>
      <c r="N457" s="6" t="s">
        <v>1620</v>
      </c>
      <c r="O457" s="8">
        <v>113.83200000000001</v>
      </c>
      <c r="P457" s="9">
        <v>6.3280000000000003</v>
      </c>
    </row>
    <row r="458" spans="1:16" x14ac:dyDescent="0.25">
      <c r="A458" s="6" t="s">
        <v>1616</v>
      </c>
      <c r="B458" s="7">
        <v>41653</v>
      </c>
      <c r="C458" s="7">
        <v>41658</v>
      </c>
      <c r="D458" s="15">
        <f>Orders_Data[[#This Row],[Versanddatum]]-Orders_Data[[#This Row],[Bestellung_Datum]]</f>
        <v>5</v>
      </c>
      <c r="E458" s="15" t="str">
        <f>IF(Orders_Data[[#This Row],[Versanddauer]]&gt;4,"Verspätet","Pünktlich")</f>
        <v>Verspätet</v>
      </c>
      <c r="F458" s="6" t="s">
        <v>1617</v>
      </c>
      <c r="G458" s="6" t="s">
        <v>1618</v>
      </c>
      <c r="H458" s="6" t="s">
        <v>43</v>
      </c>
      <c r="I458" s="6" t="s">
        <v>91</v>
      </c>
      <c r="J458" s="6" t="s">
        <v>92</v>
      </c>
      <c r="K458" s="6" t="s">
        <v>1621</v>
      </c>
      <c r="L458" s="6" t="s">
        <v>29</v>
      </c>
      <c r="M458" s="6" t="s">
        <v>152</v>
      </c>
      <c r="N458" s="6" t="s">
        <v>1622</v>
      </c>
      <c r="O458" s="8">
        <v>35.135999999999996</v>
      </c>
      <c r="P458" s="9">
        <v>3.2240000000000002</v>
      </c>
    </row>
    <row r="459" spans="1:16" x14ac:dyDescent="0.25">
      <c r="A459" s="6" t="s">
        <v>1616</v>
      </c>
      <c r="B459" s="7">
        <v>41653</v>
      </c>
      <c r="C459" s="7">
        <v>41658</v>
      </c>
      <c r="D459" s="15">
        <f>Orders_Data[[#This Row],[Versanddatum]]-Orders_Data[[#This Row],[Bestellung_Datum]]</f>
        <v>5</v>
      </c>
      <c r="E459" s="15" t="str">
        <f>IF(Orders_Data[[#This Row],[Versanddauer]]&gt;4,"Verspätet","Pünktlich")</f>
        <v>Verspätet</v>
      </c>
      <c r="F459" s="6" t="s">
        <v>1617</v>
      </c>
      <c r="G459" s="6" t="s">
        <v>1618</v>
      </c>
      <c r="H459" s="6" t="s">
        <v>43</v>
      </c>
      <c r="I459" s="6" t="s">
        <v>91</v>
      </c>
      <c r="J459" s="6" t="s">
        <v>92</v>
      </c>
      <c r="K459" s="6" t="s">
        <v>1623</v>
      </c>
      <c r="L459" s="6" t="s">
        <v>29</v>
      </c>
      <c r="M459" s="6" t="s">
        <v>38</v>
      </c>
      <c r="N459" s="6" t="s">
        <v>1624</v>
      </c>
      <c r="O459" s="8">
        <v>18.635999999999999</v>
      </c>
      <c r="P459" s="9">
        <v>2.9940000000000002</v>
      </c>
    </row>
    <row r="460" spans="1:16" x14ac:dyDescent="0.25">
      <c r="A460" s="6" t="s">
        <v>1625</v>
      </c>
      <c r="B460" s="7">
        <v>41656</v>
      </c>
      <c r="C460" s="7">
        <v>41660</v>
      </c>
      <c r="D460" s="15">
        <f>Orders_Data[[#This Row],[Versanddatum]]-Orders_Data[[#This Row],[Bestellung_Datum]]</f>
        <v>4</v>
      </c>
      <c r="E460" s="15" t="str">
        <f>IF(Orders_Data[[#This Row],[Versanddauer]]&gt;4,"Verspätet","Pünktlich")</f>
        <v>Pünktlich</v>
      </c>
      <c r="F460" s="6" t="s">
        <v>524</v>
      </c>
      <c r="G460" s="6" t="s">
        <v>525</v>
      </c>
      <c r="H460" s="6" t="s">
        <v>43</v>
      </c>
      <c r="I460" s="6" t="s">
        <v>582</v>
      </c>
      <c r="J460" s="6" t="s">
        <v>583</v>
      </c>
      <c r="K460" s="6" t="s">
        <v>1626</v>
      </c>
      <c r="L460" s="6" t="s">
        <v>29</v>
      </c>
      <c r="M460" s="6" t="s">
        <v>114</v>
      </c>
      <c r="N460" s="6" t="s">
        <v>1627</v>
      </c>
      <c r="O460" s="8">
        <v>6.024</v>
      </c>
      <c r="P460" s="9">
        <v>3.7360000000000002</v>
      </c>
    </row>
    <row r="461" spans="1:16" x14ac:dyDescent="0.25">
      <c r="A461" s="6" t="s">
        <v>1628</v>
      </c>
      <c r="B461" s="7">
        <v>41657</v>
      </c>
      <c r="C461" s="7">
        <v>41658</v>
      </c>
      <c r="D461" s="15">
        <f>Orders_Data[[#This Row],[Versanddatum]]-Orders_Data[[#This Row],[Bestellung_Datum]]</f>
        <v>1</v>
      </c>
      <c r="E461" s="15" t="str">
        <f>IF(Orders_Data[[#This Row],[Versanddauer]]&gt;4,"Verspätet","Pünktlich")</f>
        <v>Pünktlich</v>
      </c>
      <c r="F461" s="6" t="s">
        <v>1474</v>
      </c>
      <c r="G461" s="6" t="s">
        <v>1475</v>
      </c>
      <c r="H461" s="6" t="s">
        <v>43</v>
      </c>
      <c r="I461" s="6" t="s">
        <v>91</v>
      </c>
      <c r="J461" s="6" t="s">
        <v>92</v>
      </c>
      <c r="K461" s="6" t="s">
        <v>1629</v>
      </c>
      <c r="L461" s="6" t="s">
        <v>94</v>
      </c>
      <c r="M461" s="6" t="s">
        <v>104</v>
      </c>
      <c r="N461" s="6" t="s">
        <v>1630</v>
      </c>
      <c r="O461" s="8">
        <v>58.559999999999995</v>
      </c>
      <c r="P461" s="9">
        <v>8.52</v>
      </c>
    </row>
    <row r="462" spans="1:16" x14ac:dyDescent="0.25">
      <c r="A462" s="6" t="s">
        <v>1628</v>
      </c>
      <c r="B462" s="7">
        <v>41657</v>
      </c>
      <c r="C462" s="7">
        <v>41658</v>
      </c>
      <c r="D462" s="15">
        <f>Orders_Data[[#This Row],[Versanddatum]]-Orders_Data[[#This Row],[Bestellung_Datum]]</f>
        <v>1</v>
      </c>
      <c r="E462" s="15" t="str">
        <f>IF(Orders_Data[[#This Row],[Versanddauer]]&gt;4,"Verspätet","Pünktlich")</f>
        <v>Pünktlich</v>
      </c>
      <c r="F462" s="6" t="s">
        <v>1474</v>
      </c>
      <c r="G462" s="6" t="s">
        <v>1475</v>
      </c>
      <c r="H462" s="6" t="s">
        <v>43</v>
      </c>
      <c r="I462" s="6" t="s">
        <v>91</v>
      </c>
      <c r="J462" s="6" t="s">
        <v>92</v>
      </c>
      <c r="K462" s="6" t="s">
        <v>1013</v>
      </c>
      <c r="L462" s="6" t="s">
        <v>94</v>
      </c>
      <c r="M462" s="6" t="s">
        <v>104</v>
      </c>
      <c r="N462" s="6" t="s">
        <v>1014</v>
      </c>
      <c r="O462" s="8">
        <v>32.220000000000006</v>
      </c>
      <c r="P462" s="9">
        <v>5.33</v>
      </c>
    </row>
    <row r="463" spans="1:16" x14ac:dyDescent="0.25">
      <c r="A463" s="6" t="s">
        <v>1631</v>
      </c>
      <c r="B463" s="7">
        <v>41657</v>
      </c>
      <c r="C463" s="7">
        <v>41664</v>
      </c>
      <c r="D463" s="15">
        <f>Orders_Data[[#This Row],[Versanddatum]]-Orders_Data[[#This Row],[Bestellung_Datum]]</f>
        <v>7</v>
      </c>
      <c r="E463" s="15" t="str">
        <f>IF(Orders_Data[[#This Row],[Versanddauer]]&gt;4,"Verspätet","Pünktlich")</f>
        <v>Verspätet</v>
      </c>
      <c r="F463" s="6" t="s">
        <v>1632</v>
      </c>
      <c r="G463" s="6" t="s">
        <v>1633</v>
      </c>
      <c r="H463" s="6" t="s">
        <v>16</v>
      </c>
      <c r="I463" s="6" t="s">
        <v>58</v>
      </c>
      <c r="J463" s="6" t="s">
        <v>1634</v>
      </c>
      <c r="K463" s="6" t="s">
        <v>1635</v>
      </c>
      <c r="L463" s="6" t="s">
        <v>94</v>
      </c>
      <c r="M463" s="6" t="s">
        <v>104</v>
      </c>
      <c r="N463" s="6" t="s">
        <v>1636</v>
      </c>
      <c r="O463" s="8">
        <v>54.660000000000004</v>
      </c>
      <c r="P463" s="9">
        <v>9.7200000000000006</v>
      </c>
    </row>
    <row r="464" spans="1:16" x14ac:dyDescent="0.25">
      <c r="A464" s="6" t="s">
        <v>1637</v>
      </c>
      <c r="B464" s="7">
        <v>41658</v>
      </c>
      <c r="C464" s="7">
        <v>41661</v>
      </c>
      <c r="D464" s="15">
        <f>Orders_Data[[#This Row],[Versanddatum]]-Orders_Data[[#This Row],[Bestellung_Datum]]</f>
        <v>3</v>
      </c>
      <c r="E464" s="15" t="str">
        <f>IF(Orders_Data[[#This Row],[Versanddauer]]&gt;4,"Verspätet","Pünktlich")</f>
        <v>Pünktlich</v>
      </c>
      <c r="F464" s="6" t="s">
        <v>1638</v>
      </c>
      <c r="G464" s="6" t="s">
        <v>1639</v>
      </c>
      <c r="H464" s="6" t="s">
        <v>100</v>
      </c>
      <c r="I464" s="6" t="s">
        <v>91</v>
      </c>
      <c r="J464" s="6" t="s">
        <v>598</v>
      </c>
      <c r="K464" s="6" t="s">
        <v>1130</v>
      </c>
      <c r="L464" s="6" t="s">
        <v>29</v>
      </c>
      <c r="M464" s="6" t="s">
        <v>30</v>
      </c>
      <c r="N464" s="6" t="s">
        <v>1131</v>
      </c>
      <c r="O464" s="8">
        <v>307.00800000000004</v>
      </c>
      <c r="P464" s="9">
        <v>-22.452000000000002</v>
      </c>
    </row>
    <row r="465" spans="1:16" x14ac:dyDescent="0.25">
      <c r="A465" s="6" t="s">
        <v>1640</v>
      </c>
      <c r="B465" s="7">
        <v>41664</v>
      </c>
      <c r="C465" s="7">
        <v>41670</v>
      </c>
      <c r="D465" s="15">
        <f>Orders_Data[[#This Row],[Versanddatum]]-Orders_Data[[#This Row],[Bestellung_Datum]]</f>
        <v>6</v>
      </c>
      <c r="E465" s="15" t="str">
        <f>IF(Orders_Data[[#This Row],[Versanddauer]]&gt;4,"Verspätet","Pünktlich")</f>
        <v>Verspätet</v>
      </c>
      <c r="F465" s="6" t="s">
        <v>1641</v>
      </c>
      <c r="G465" s="6" t="s">
        <v>1642</v>
      </c>
      <c r="H465" s="6" t="s">
        <v>100</v>
      </c>
      <c r="I465" s="6" t="s">
        <v>91</v>
      </c>
      <c r="J465" s="6" t="s">
        <v>564</v>
      </c>
      <c r="K465" s="6" t="s">
        <v>1643</v>
      </c>
      <c r="L465" s="6" t="s">
        <v>94</v>
      </c>
      <c r="M465" s="6" t="s">
        <v>95</v>
      </c>
      <c r="N465" s="6" t="s">
        <v>1644</v>
      </c>
      <c r="O465" s="8">
        <v>20.916</v>
      </c>
      <c r="P465" s="9">
        <v>-4.3540000000000001</v>
      </c>
    </row>
    <row r="466" spans="1:16" x14ac:dyDescent="0.25">
      <c r="A466" s="6" t="s">
        <v>1640</v>
      </c>
      <c r="B466" s="7">
        <v>41664</v>
      </c>
      <c r="C466" s="7">
        <v>41670</v>
      </c>
      <c r="D466" s="15">
        <f>Orders_Data[[#This Row],[Versanddatum]]-Orders_Data[[#This Row],[Bestellung_Datum]]</f>
        <v>6</v>
      </c>
      <c r="E466" s="15" t="str">
        <f>IF(Orders_Data[[#This Row],[Versanddauer]]&gt;4,"Verspätet","Pünktlich")</f>
        <v>Verspätet</v>
      </c>
      <c r="F466" s="6" t="s">
        <v>1641</v>
      </c>
      <c r="G466" s="6" t="s">
        <v>1642</v>
      </c>
      <c r="H466" s="6" t="s">
        <v>100</v>
      </c>
      <c r="I466" s="6" t="s">
        <v>91</v>
      </c>
      <c r="J466" s="6" t="s">
        <v>564</v>
      </c>
      <c r="K466" s="6" t="s">
        <v>1645</v>
      </c>
      <c r="L466" s="6" t="s">
        <v>29</v>
      </c>
      <c r="M466" s="6" t="s">
        <v>38</v>
      </c>
      <c r="N466" s="6" t="s">
        <v>1646</v>
      </c>
      <c r="O466" s="8">
        <v>8.8800000000000008</v>
      </c>
      <c r="P466" s="9">
        <v>1.34</v>
      </c>
    </row>
    <row r="467" spans="1:16" x14ac:dyDescent="0.25">
      <c r="A467" s="6" t="s">
        <v>1647</v>
      </c>
      <c r="B467" s="7">
        <v>41676</v>
      </c>
      <c r="C467" s="7">
        <v>41680</v>
      </c>
      <c r="D467" s="15">
        <f>Orders_Data[[#This Row],[Versanddatum]]-Orders_Data[[#This Row],[Bestellung_Datum]]</f>
        <v>4</v>
      </c>
      <c r="E467" s="15" t="str">
        <f>IF(Orders_Data[[#This Row],[Versanddauer]]&gt;4,"Verspätet","Pünktlich")</f>
        <v>Pünktlich</v>
      </c>
      <c r="F467" s="6" t="s">
        <v>1648</v>
      </c>
      <c r="G467" s="6" t="s">
        <v>1649</v>
      </c>
      <c r="H467" s="6" t="s">
        <v>16</v>
      </c>
      <c r="I467" s="6" t="s">
        <v>58</v>
      </c>
      <c r="J467" s="6" t="s">
        <v>82</v>
      </c>
      <c r="K467" s="6" t="s">
        <v>1650</v>
      </c>
      <c r="L467" s="6" t="s">
        <v>29</v>
      </c>
      <c r="M467" s="6" t="s">
        <v>30</v>
      </c>
      <c r="N467" s="6" t="s">
        <v>1651</v>
      </c>
      <c r="O467" s="8">
        <v>19.200000000000003</v>
      </c>
      <c r="P467" s="9">
        <v>2.96</v>
      </c>
    </row>
    <row r="468" spans="1:16" x14ac:dyDescent="0.25">
      <c r="A468" s="6" t="s">
        <v>1652</v>
      </c>
      <c r="B468" s="7">
        <v>41678</v>
      </c>
      <c r="C468" s="7">
        <v>41683</v>
      </c>
      <c r="D468" s="15">
        <f>Orders_Data[[#This Row],[Versanddatum]]-Orders_Data[[#This Row],[Bestellung_Datum]]</f>
        <v>5</v>
      </c>
      <c r="E468" s="15" t="str">
        <f>IF(Orders_Data[[#This Row],[Versanddauer]]&gt;4,"Verspätet","Pünktlich")</f>
        <v>Verspätet</v>
      </c>
      <c r="F468" s="6" t="s">
        <v>1653</v>
      </c>
      <c r="G468" s="6" t="s">
        <v>1654</v>
      </c>
      <c r="H468" s="6" t="s">
        <v>16</v>
      </c>
      <c r="I468" s="6" t="s">
        <v>559</v>
      </c>
      <c r="J468" s="6" t="s">
        <v>560</v>
      </c>
      <c r="K468" s="6" t="s">
        <v>1655</v>
      </c>
      <c r="L468" s="6" t="s">
        <v>94</v>
      </c>
      <c r="M468" s="6" t="s">
        <v>95</v>
      </c>
      <c r="N468" s="6" t="s">
        <v>1656</v>
      </c>
      <c r="O468" s="8">
        <v>101.32800000000003</v>
      </c>
      <c r="P468" s="9">
        <v>43.091999999999999</v>
      </c>
    </row>
    <row r="469" spans="1:16" x14ac:dyDescent="0.25">
      <c r="A469" s="6" t="s">
        <v>1652</v>
      </c>
      <c r="B469" s="7">
        <v>41678</v>
      </c>
      <c r="C469" s="7">
        <v>41683</v>
      </c>
      <c r="D469" s="15">
        <f>Orders_Data[[#This Row],[Versanddatum]]-Orders_Data[[#This Row],[Bestellung_Datum]]</f>
        <v>5</v>
      </c>
      <c r="E469" s="15" t="str">
        <f>IF(Orders_Data[[#This Row],[Versanddauer]]&gt;4,"Verspätet","Pünktlich")</f>
        <v>Verspätet</v>
      </c>
      <c r="F469" s="6" t="s">
        <v>1653</v>
      </c>
      <c r="G469" s="6" t="s">
        <v>1654</v>
      </c>
      <c r="H469" s="6" t="s">
        <v>16</v>
      </c>
      <c r="I469" s="6" t="s">
        <v>559</v>
      </c>
      <c r="J469" s="6" t="s">
        <v>560</v>
      </c>
      <c r="K469" s="6" t="s">
        <v>1116</v>
      </c>
      <c r="L469" s="6" t="s">
        <v>29</v>
      </c>
      <c r="M469" s="6" t="s">
        <v>38</v>
      </c>
      <c r="N469" s="6" t="s">
        <v>1117</v>
      </c>
      <c r="O469" s="8">
        <v>18.528000000000002</v>
      </c>
      <c r="P469" s="9">
        <v>5.7619999999999996</v>
      </c>
    </row>
    <row r="470" spans="1:16" x14ac:dyDescent="0.25">
      <c r="A470" s="6" t="s">
        <v>1652</v>
      </c>
      <c r="B470" s="7">
        <v>41678</v>
      </c>
      <c r="C470" s="7">
        <v>41683</v>
      </c>
      <c r="D470" s="15">
        <f>Orders_Data[[#This Row],[Versanddatum]]-Orders_Data[[#This Row],[Bestellung_Datum]]</f>
        <v>5</v>
      </c>
      <c r="E470" s="15" t="str">
        <f>IF(Orders_Data[[#This Row],[Versanddauer]]&gt;4,"Verspätet","Pünktlich")</f>
        <v>Verspätet</v>
      </c>
      <c r="F470" s="6" t="s">
        <v>1653</v>
      </c>
      <c r="G470" s="6" t="s">
        <v>1654</v>
      </c>
      <c r="H470" s="6" t="s">
        <v>16</v>
      </c>
      <c r="I470" s="6" t="s">
        <v>559</v>
      </c>
      <c r="J470" s="6" t="s">
        <v>560</v>
      </c>
      <c r="K470" s="6" t="s">
        <v>1657</v>
      </c>
      <c r="L470" s="6" t="s">
        <v>29</v>
      </c>
      <c r="M470" s="6" t="s">
        <v>114</v>
      </c>
      <c r="N470" s="6" t="s">
        <v>1658</v>
      </c>
      <c r="O470" s="8">
        <v>8.2800000000000011</v>
      </c>
      <c r="P470" s="9">
        <v>2.98</v>
      </c>
    </row>
    <row r="471" spans="1:16" x14ac:dyDescent="0.25">
      <c r="A471" s="6" t="s">
        <v>1659</v>
      </c>
      <c r="B471" s="7">
        <v>41682</v>
      </c>
      <c r="C471" s="7">
        <v>41684</v>
      </c>
      <c r="D471" s="15">
        <f>Orders_Data[[#This Row],[Versanddatum]]-Orders_Data[[#This Row],[Bestellung_Datum]]</f>
        <v>2</v>
      </c>
      <c r="E471" s="15" t="str">
        <f>IF(Orders_Data[[#This Row],[Versanddauer]]&gt;4,"Verspätet","Pünktlich")</f>
        <v>Pünktlich</v>
      </c>
      <c r="F471" s="6" t="s">
        <v>867</v>
      </c>
      <c r="G471" s="6" t="s">
        <v>868</v>
      </c>
      <c r="H471" s="6" t="s">
        <v>16</v>
      </c>
      <c r="I471" s="6" t="s">
        <v>26</v>
      </c>
      <c r="J471" s="6" t="s">
        <v>27</v>
      </c>
      <c r="K471" s="6" t="s">
        <v>123</v>
      </c>
      <c r="L471" s="6" t="s">
        <v>20</v>
      </c>
      <c r="M471" s="6" t="s">
        <v>61</v>
      </c>
      <c r="N471" s="6" t="s">
        <v>124</v>
      </c>
      <c r="O471" s="8">
        <v>140.952</v>
      </c>
      <c r="P471" s="9">
        <v>15.768000000000001</v>
      </c>
    </row>
    <row r="472" spans="1:16" x14ac:dyDescent="0.25">
      <c r="A472" s="6" t="s">
        <v>1659</v>
      </c>
      <c r="B472" s="7">
        <v>41682</v>
      </c>
      <c r="C472" s="7">
        <v>41684</v>
      </c>
      <c r="D472" s="15">
        <f>Orders_Data[[#This Row],[Versanddatum]]-Orders_Data[[#This Row],[Bestellung_Datum]]</f>
        <v>2</v>
      </c>
      <c r="E472" s="15" t="str">
        <f>IF(Orders_Data[[#This Row],[Versanddauer]]&gt;4,"Verspätet","Pünktlich")</f>
        <v>Pünktlich</v>
      </c>
      <c r="F472" s="6" t="s">
        <v>867</v>
      </c>
      <c r="G472" s="6" t="s">
        <v>868</v>
      </c>
      <c r="H472" s="6" t="s">
        <v>16</v>
      </c>
      <c r="I472" s="6" t="s">
        <v>26</v>
      </c>
      <c r="J472" s="6" t="s">
        <v>27</v>
      </c>
      <c r="K472" s="6" t="s">
        <v>1660</v>
      </c>
      <c r="L472" s="6" t="s">
        <v>20</v>
      </c>
      <c r="M472" s="6" t="s">
        <v>20</v>
      </c>
      <c r="N472" s="6" t="s">
        <v>1661</v>
      </c>
      <c r="O472" s="8">
        <v>40.320000000000007</v>
      </c>
      <c r="P472" s="9">
        <v>10.23</v>
      </c>
    </row>
    <row r="473" spans="1:16" x14ac:dyDescent="0.25">
      <c r="A473" s="6" t="s">
        <v>1662</v>
      </c>
      <c r="B473" s="7">
        <v>41689</v>
      </c>
      <c r="C473" s="7">
        <v>41691</v>
      </c>
      <c r="D473" s="15">
        <f>Orders_Data[[#This Row],[Versanddatum]]-Orders_Data[[#This Row],[Bestellung_Datum]]</f>
        <v>2</v>
      </c>
      <c r="E473" s="15" t="str">
        <f>IF(Orders_Data[[#This Row],[Versanddauer]]&gt;4,"Verspätet","Pünktlich")</f>
        <v>Pünktlich</v>
      </c>
      <c r="F473" s="6" t="s">
        <v>1663</v>
      </c>
      <c r="G473" s="6" t="s">
        <v>1664</v>
      </c>
      <c r="H473" s="6" t="s">
        <v>43</v>
      </c>
      <c r="I473" s="6" t="s">
        <v>91</v>
      </c>
      <c r="J473" s="6" t="s">
        <v>92</v>
      </c>
      <c r="K473" s="6" t="s">
        <v>1665</v>
      </c>
      <c r="L473" s="6" t="s">
        <v>29</v>
      </c>
      <c r="M473" s="6" t="s">
        <v>30</v>
      </c>
      <c r="N473" s="6" t="s">
        <v>1666</v>
      </c>
      <c r="O473" s="8">
        <v>84.64800000000001</v>
      </c>
      <c r="P473" s="9">
        <v>12.182</v>
      </c>
    </row>
    <row r="474" spans="1:16" x14ac:dyDescent="0.25">
      <c r="A474" s="6" t="s">
        <v>1662</v>
      </c>
      <c r="B474" s="7">
        <v>41689</v>
      </c>
      <c r="C474" s="7">
        <v>41691</v>
      </c>
      <c r="D474" s="15">
        <f>Orders_Data[[#This Row],[Versanddatum]]-Orders_Data[[#This Row],[Bestellung_Datum]]</f>
        <v>2</v>
      </c>
      <c r="E474" s="15" t="str">
        <f>IF(Orders_Data[[#This Row],[Versanddauer]]&gt;4,"Verspätet","Pünktlich")</f>
        <v>Pünktlich</v>
      </c>
      <c r="F474" s="6" t="s">
        <v>1663</v>
      </c>
      <c r="G474" s="6" t="s">
        <v>1664</v>
      </c>
      <c r="H474" s="6" t="s">
        <v>43</v>
      </c>
      <c r="I474" s="6" t="s">
        <v>91</v>
      </c>
      <c r="J474" s="6" t="s">
        <v>92</v>
      </c>
      <c r="K474" s="6" t="s">
        <v>1667</v>
      </c>
      <c r="L474" s="6" t="s">
        <v>29</v>
      </c>
      <c r="M474" s="6" t="s">
        <v>114</v>
      </c>
      <c r="N474" s="6" t="s">
        <v>1668</v>
      </c>
      <c r="O474" s="8">
        <v>9.84</v>
      </c>
      <c r="P474" s="9">
        <v>1.84</v>
      </c>
    </row>
    <row r="475" spans="1:16" x14ac:dyDescent="0.25">
      <c r="A475" s="6" t="s">
        <v>1662</v>
      </c>
      <c r="B475" s="7">
        <v>41689</v>
      </c>
      <c r="C475" s="7">
        <v>41691</v>
      </c>
      <c r="D475" s="15">
        <f>Orders_Data[[#This Row],[Versanddatum]]-Orders_Data[[#This Row],[Bestellung_Datum]]</f>
        <v>2</v>
      </c>
      <c r="E475" s="15" t="str">
        <f>IF(Orders_Data[[#This Row],[Versanddauer]]&gt;4,"Verspätet","Pünktlich")</f>
        <v>Pünktlich</v>
      </c>
      <c r="F475" s="6" t="s">
        <v>1663</v>
      </c>
      <c r="G475" s="6" t="s">
        <v>1664</v>
      </c>
      <c r="H475" s="6" t="s">
        <v>43</v>
      </c>
      <c r="I475" s="6" t="s">
        <v>91</v>
      </c>
      <c r="J475" s="6" t="s">
        <v>92</v>
      </c>
      <c r="K475" s="6" t="s">
        <v>929</v>
      </c>
      <c r="L475" s="6" t="s">
        <v>29</v>
      </c>
      <c r="M475" s="6" t="s">
        <v>38</v>
      </c>
      <c r="N475" s="6" t="s">
        <v>930</v>
      </c>
      <c r="O475" s="8">
        <v>10.584000000000001</v>
      </c>
      <c r="P475" s="9">
        <v>2.4159999999999999</v>
      </c>
    </row>
    <row r="476" spans="1:16" x14ac:dyDescent="0.25">
      <c r="A476" s="6" t="s">
        <v>1669</v>
      </c>
      <c r="B476" s="7">
        <v>41689</v>
      </c>
      <c r="C476" s="7">
        <v>41693</v>
      </c>
      <c r="D476" s="15">
        <f>Orders_Data[[#This Row],[Versanddatum]]-Orders_Data[[#This Row],[Bestellung_Datum]]</f>
        <v>4</v>
      </c>
      <c r="E476" s="15" t="str">
        <f>IF(Orders_Data[[#This Row],[Versanddauer]]&gt;4,"Verspätet","Pünktlich")</f>
        <v>Pünktlich</v>
      </c>
      <c r="F476" s="6" t="s">
        <v>1670</v>
      </c>
      <c r="G476" s="6" t="s">
        <v>1671</v>
      </c>
      <c r="H476" s="6" t="s">
        <v>16</v>
      </c>
      <c r="I476" s="6" t="s">
        <v>128</v>
      </c>
      <c r="J476" s="6" t="s">
        <v>129</v>
      </c>
      <c r="K476" s="6" t="s">
        <v>1672</v>
      </c>
      <c r="L476" s="6" t="s">
        <v>29</v>
      </c>
      <c r="M476" s="6" t="s">
        <v>30</v>
      </c>
      <c r="N476" s="6" t="s">
        <v>1673</v>
      </c>
      <c r="O476" s="8">
        <v>13.584000000000001</v>
      </c>
      <c r="P476" s="9">
        <v>-4.4160000000000004</v>
      </c>
    </row>
    <row r="477" spans="1:16" x14ac:dyDescent="0.25">
      <c r="A477" s="6" t="s">
        <v>1669</v>
      </c>
      <c r="B477" s="7">
        <v>41689</v>
      </c>
      <c r="C477" s="7">
        <v>41693</v>
      </c>
      <c r="D477" s="15">
        <f>Orders_Data[[#This Row],[Versanddatum]]-Orders_Data[[#This Row],[Bestellung_Datum]]</f>
        <v>4</v>
      </c>
      <c r="E477" s="15" t="str">
        <f>IF(Orders_Data[[#This Row],[Versanddauer]]&gt;4,"Verspätet","Pünktlich")</f>
        <v>Pünktlich</v>
      </c>
      <c r="F477" s="6" t="s">
        <v>1670</v>
      </c>
      <c r="G477" s="6" t="s">
        <v>1671</v>
      </c>
      <c r="H477" s="6" t="s">
        <v>16</v>
      </c>
      <c r="I477" s="6" t="s">
        <v>128</v>
      </c>
      <c r="J477" s="6" t="s">
        <v>129</v>
      </c>
      <c r="K477" s="6" t="s">
        <v>1674</v>
      </c>
      <c r="L477" s="6" t="s">
        <v>20</v>
      </c>
      <c r="M477" s="6" t="s">
        <v>20</v>
      </c>
      <c r="N477" s="6" t="s">
        <v>1675</v>
      </c>
      <c r="O477" s="8">
        <v>17.580000000000002</v>
      </c>
      <c r="P477" s="9">
        <v>4.63</v>
      </c>
    </row>
    <row r="478" spans="1:16" x14ac:dyDescent="0.25">
      <c r="A478" s="6" t="s">
        <v>1669</v>
      </c>
      <c r="B478" s="7">
        <v>41689</v>
      </c>
      <c r="C478" s="7">
        <v>41693</v>
      </c>
      <c r="D478" s="15">
        <f>Orders_Data[[#This Row],[Versanddatum]]-Orders_Data[[#This Row],[Bestellung_Datum]]</f>
        <v>4</v>
      </c>
      <c r="E478" s="15" t="str">
        <f>IF(Orders_Data[[#This Row],[Versanddauer]]&gt;4,"Verspätet","Pünktlich")</f>
        <v>Pünktlich</v>
      </c>
      <c r="F478" s="6" t="s">
        <v>1670</v>
      </c>
      <c r="G478" s="6" t="s">
        <v>1671</v>
      </c>
      <c r="H478" s="6" t="s">
        <v>16</v>
      </c>
      <c r="I478" s="6" t="s">
        <v>128</v>
      </c>
      <c r="J478" s="6" t="s">
        <v>129</v>
      </c>
      <c r="K478" s="6" t="s">
        <v>106</v>
      </c>
      <c r="L478" s="6" t="s">
        <v>29</v>
      </c>
      <c r="M478" s="6" t="s">
        <v>38</v>
      </c>
      <c r="N478" s="6" t="s">
        <v>107</v>
      </c>
      <c r="O478" s="8">
        <v>9.4079999999999995</v>
      </c>
      <c r="P478" s="9">
        <v>2.52</v>
      </c>
    </row>
    <row r="479" spans="1:16" x14ac:dyDescent="0.25">
      <c r="A479" s="6" t="s">
        <v>1676</v>
      </c>
      <c r="B479" s="7">
        <v>41690</v>
      </c>
      <c r="C479" s="7">
        <v>41694</v>
      </c>
      <c r="D479" s="15">
        <f>Orders_Data[[#This Row],[Versanddatum]]-Orders_Data[[#This Row],[Bestellung_Datum]]</f>
        <v>4</v>
      </c>
      <c r="E479" s="15" t="str">
        <f>IF(Orders_Data[[#This Row],[Versanddauer]]&gt;4,"Verspätet","Pünktlich")</f>
        <v>Pünktlich</v>
      </c>
      <c r="F479" s="6" t="s">
        <v>1677</v>
      </c>
      <c r="G479" s="6" t="s">
        <v>1678</v>
      </c>
      <c r="H479" s="6" t="s">
        <v>16</v>
      </c>
      <c r="I479" s="6" t="s">
        <v>17</v>
      </c>
      <c r="J479" s="6" t="s">
        <v>44</v>
      </c>
      <c r="K479" s="6" t="s">
        <v>1679</v>
      </c>
      <c r="L479" s="6" t="s">
        <v>20</v>
      </c>
      <c r="M479" s="6" t="s">
        <v>20</v>
      </c>
      <c r="N479" s="6" t="s">
        <v>1680</v>
      </c>
      <c r="O479" s="8">
        <v>41.52000000000001</v>
      </c>
      <c r="P479" s="9">
        <v>3.48</v>
      </c>
    </row>
    <row r="480" spans="1:16" x14ac:dyDescent="0.25">
      <c r="A480" s="6" t="s">
        <v>1681</v>
      </c>
      <c r="B480" s="7">
        <v>41690</v>
      </c>
      <c r="C480" s="7">
        <v>41697</v>
      </c>
      <c r="D480" s="15">
        <f>Orders_Data[[#This Row],[Versanddatum]]-Orders_Data[[#This Row],[Bestellung_Datum]]</f>
        <v>7</v>
      </c>
      <c r="E480" s="15" t="str">
        <f>IF(Orders_Data[[#This Row],[Versanddauer]]&gt;4,"Verspätet","Pünktlich")</f>
        <v>Verspätet</v>
      </c>
      <c r="F480" s="6" t="s">
        <v>1682</v>
      </c>
      <c r="G480" s="6" t="s">
        <v>1683</v>
      </c>
      <c r="H480" s="6" t="s">
        <v>43</v>
      </c>
      <c r="I480" s="6" t="s">
        <v>58</v>
      </c>
      <c r="J480" s="6" t="s">
        <v>82</v>
      </c>
      <c r="K480" s="6" t="s">
        <v>1684</v>
      </c>
      <c r="L480" s="6" t="s">
        <v>94</v>
      </c>
      <c r="M480" s="6" t="s">
        <v>104</v>
      </c>
      <c r="N480" s="6" t="s">
        <v>1685</v>
      </c>
      <c r="O480" s="8">
        <v>54.636000000000003</v>
      </c>
      <c r="P480" s="9">
        <v>1.954</v>
      </c>
    </row>
    <row r="481" spans="1:16" x14ac:dyDescent="0.25">
      <c r="A481" s="6" t="s">
        <v>1681</v>
      </c>
      <c r="B481" s="7">
        <v>41690</v>
      </c>
      <c r="C481" s="7">
        <v>41697</v>
      </c>
      <c r="D481" s="15">
        <f>Orders_Data[[#This Row],[Versanddatum]]-Orders_Data[[#This Row],[Bestellung_Datum]]</f>
        <v>7</v>
      </c>
      <c r="E481" s="15" t="str">
        <f>IF(Orders_Data[[#This Row],[Versanddauer]]&gt;4,"Verspätet","Pünktlich")</f>
        <v>Verspätet</v>
      </c>
      <c r="F481" s="6" t="s">
        <v>1682</v>
      </c>
      <c r="G481" s="6" t="s">
        <v>1683</v>
      </c>
      <c r="H481" s="6" t="s">
        <v>43</v>
      </c>
      <c r="I481" s="6" t="s">
        <v>58</v>
      </c>
      <c r="J481" s="6" t="s">
        <v>82</v>
      </c>
      <c r="K481" s="6" t="s">
        <v>1686</v>
      </c>
      <c r="L481" s="6" t="s">
        <v>94</v>
      </c>
      <c r="M481" s="6" t="s">
        <v>104</v>
      </c>
      <c r="N481" s="6" t="s">
        <v>1687</v>
      </c>
      <c r="O481" s="8">
        <v>49.836000000000006</v>
      </c>
      <c r="P481" s="9">
        <v>1.204</v>
      </c>
    </row>
    <row r="482" spans="1:16" x14ac:dyDescent="0.25">
      <c r="A482" s="6" t="s">
        <v>1688</v>
      </c>
      <c r="B482" s="7">
        <v>41692</v>
      </c>
      <c r="C482" s="7">
        <v>41698</v>
      </c>
      <c r="D482" s="15">
        <f>Orders_Data[[#This Row],[Versanddatum]]-Orders_Data[[#This Row],[Bestellung_Datum]]</f>
        <v>6</v>
      </c>
      <c r="E482" s="15" t="str">
        <f>IF(Orders_Data[[#This Row],[Versanddauer]]&gt;4,"Verspätet","Pünktlich")</f>
        <v>Verspätet</v>
      </c>
      <c r="F482" s="6" t="s">
        <v>397</v>
      </c>
      <c r="G482" s="6" t="s">
        <v>398</v>
      </c>
      <c r="H482" s="6" t="s">
        <v>16</v>
      </c>
      <c r="I482" s="6" t="s">
        <v>404</v>
      </c>
      <c r="J482" s="6" t="s">
        <v>405</v>
      </c>
      <c r="K482" s="6" t="s">
        <v>1689</v>
      </c>
      <c r="L482" s="6" t="s">
        <v>20</v>
      </c>
      <c r="M482" s="6" t="s">
        <v>20</v>
      </c>
      <c r="N482" s="6" t="s">
        <v>1690</v>
      </c>
      <c r="O482" s="8">
        <v>12.600000000000001</v>
      </c>
      <c r="P482" s="9">
        <v>-1.1200000000000001</v>
      </c>
    </row>
    <row r="483" spans="1:16" x14ac:dyDescent="0.25">
      <c r="A483" s="6" t="s">
        <v>1688</v>
      </c>
      <c r="B483" s="7">
        <v>41692</v>
      </c>
      <c r="C483" s="7">
        <v>41698</v>
      </c>
      <c r="D483" s="15">
        <f>Orders_Data[[#This Row],[Versanddatum]]-Orders_Data[[#This Row],[Bestellung_Datum]]</f>
        <v>6</v>
      </c>
      <c r="E483" s="15" t="str">
        <f>IF(Orders_Data[[#This Row],[Versanddauer]]&gt;4,"Verspätet","Pünktlich")</f>
        <v>Verspätet</v>
      </c>
      <c r="F483" s="6" t="s">
        <v>397</v>
      </c>
      <c r="G483" s="6" t="s">
        <v>398</v>
      </c>
      <c r="H483" s="6" t="s">
        <v>16</v>
      </c>
      <c r="I483" s="6" t="s">
        <v>404</v>
      </c>
      <c r="J483" s="6" t="s">
        <v>405</v>
      </c>
      <c r="K483" s="6" t="s">
        <v>1691</v>
      </c>
      <c r="L483" s="6" t="s">
        <v>29</v>
      </c>
      <c r="M483" s="6" t="s">
        <v>38</v>
      </c>
      <c r="N483" s="6" t="s">
        <v>1692</v>
      </c>
      <c r="O483" s="8">
        <v>25.199999999999996</v>
      </c>
      <c r="P483" s="9">
        <v>3.96</v>
      </c>
    </row>
    <row r="484" spans="1:16" x14ac:dyDescent="0.25">
      <c r="A484" s="6" t="s">
        <v>1693</v>
      </c>
      <c r="B484" s="7">
        <v>41696</v>
      </c>
      <c r="C484" s="7">
        <v>41701</v>
      </c>
      <c r="D484" s="15">
        <f>Orders_Data[[#This Row],[Versanddatum]]-Orders_Data[[#This Row],[Bestellung_Datum]]</f>
        <v>5</v>
      </c>
      <c r="E484" s="15" t="str">
        <f>IF(Orders_Data[[#This Row],[Versanddauer]]&gt;4,"Verspätet","Pünktlich")</f>
        <v>Verspätet</v>
      </c>
      <c r="F484" s="6" t="s">
        <v>1442</v>
      </c>
      <c r="G484" s="6" t="s">
        <v>1443</v>
      </c>
      <c r="H484" s="6" t="s">
        <v>43</v>
      </c>
      <c r="I484" s="6" t="s">
        <v>854</v>
      </c>
      <c r="J484" s="6" t="s">
        <v>855</v>
      </c>
      <c r="K484" s="6" t="s">
        <v>1520</v>
      </c>
      <c r="L484" s="6" t="s">
        <v>29</v>
      </c>
      <c r="M484" s="6" t="s">
        <v>30</v>
      </c>
      <c r="N484" s="6" t="s">
        <v>1521</v>
      </c>
      <c r="O484" s="8">
        <v>331.72800000000001</v>
      </c>
      <c r="P484" s="9">
        <v>-28.071999999999999</v>
      </c>
    </row>
    <row r="485" spans="1:16" x14ac:dyDescent="0.25">
      <c r="A485" s="6" t="s">
        <v>1694</v>
      </c>
      <c r="B485" s="7">
        <v>41697</v>
      </c>
      <c r="C485" s="7">
        <v>41702</v>
      </c>
      <c r="D485" s="15">
        <f>Orders_Data[[#This Row],[Versanddatum]]-Orders_Data[[#This Row],[Bestellung_Datum]]</f>
        <v>5</v>
      </c>
      <c r="E485" s="15" t="str">
        <f>IF(Orders_Data[[#This Row],[Versanddauer]]&gt;4,"Verspätet","Pünktlich")</f>
        <v>Verspätet</v>
      </c>
      <c r="F485" s="6" t="s">
        <v>1695</v>
      </c>
      <c r="G485" s="6" t="s">
        <v>1696</v>
      </c>
      <c r="H485" s="6" t="s">
        <v>43</v>
      </c>
      <c r="I485" s="6" t="s">
        <v>427</v>
      </c>
      <c r="J485" s="6" t="s">
        <v>721</v>
      </c>
      <c r="K485" s="6" t="s">
        <v>1697</v>
      </c>
      <c r="L485" s="6" t="s">
        <v>29</v>
      </c>
      <c r="M485" s="6" t="s">
        <v>86</v>
      </c>
      <c r="N485" s="6" t="s">
        <v>1698</v>
      </c>
      <c r="O485" s="8">
        <v>9</v>
      </c>
      <c r="P485" s="9">
        <v>-1</v>
      </c>
    </row>
    <row r="486" spans="1:16" x14ac:dyDescent="0.25">
      <c r="A486" s="6" t="s">
        <v>1699</v>
      </c>
      <c r="B486" s="7">
        <v>41698</v>
      </c>
      <c r="C486" s="7">
        <v>41705</v>
      </c>
      <c r="D486" s="15">
        <f>Orders_Data[[#This Row],[Versanddatum]]-Orders_Data[[#This Row],[Bestellung_Datum]]</f>
        <v>7</v>
      </c>
      <c r="E486" s="15" t="str">
        <f>IF(Orders_Data[[#This Row],[Versanddauer]]&gt;4,"Verspätet","Pünktlich")</f>
        <v>Verspätet</v>
      </c>
      <c r="F486" s="6" t="s">
        <v>1700</v>
      </c>
      <c r="G486" s="6" t="s">
        <v>1701</v>
      </c>
      <c r="H486" s="6" t="s">
        <v>16</v>
      </c>
      <c r="I486" s="6" t="s">
        <v>58</v>
      </c>
      <c r="J486" s="6" t="s">
        <v>82</v>
      </c>
      <c r="K486" s="6" t="s">
        <v>1672</v>
      </c>
      <c r="L486" s="6" t="s">
        <v>29</v>
      </c>
      <c r="M486" s="6" t="s">
        <v>30</v>
      </c>
      <c r="N486" s="6" t="s">
        <v>1673</v>
      </c>
      <c r="O486" s="8">
        <v>6.7920000000000007</v>
      </c>
      <c r="P486" s="9">
        <v>2.34</v>
      </c>
    </row>
    <row r="487" spans="1:16" x14ac:dyDescent="0.25">
      <c r="A487" s="6" t="s">
        <v>1702</v>
      </c>
      <c r="B487" s="7">
        <v>41705</v>
      </c>
      <c r="C487" s="7">
        <v>41712</v>
      </c>
      <c r="D487" s="15">
        <f>Orders_Data[[#This Row],[Versanddatum]]-Orders_Data[[#This Row],[Bestellung_Datum]]</f>
        <v>7</v>
      </c>
      <c r="E487" s="15" t="str">
        <f>IF(Orders_Data[[#This Row],[Versanddauer]]&gt;4,"Verspätet","Pünktlich")</f>
        <v>Verspätet</v>
      </c>
      <c r="F487" s="6" t="s">
        <v>1703</v>
      </c>
      <c r="G487" s="6" t="s">
        <v>1704</v>
      </c>
      <c r="H487" s="6" t="s">
        <v>43</v>
      </c>
      <c r="I487" s="6" t="s">
        <v>91</v>
      </c>
      <c r="J487" s="6" t="s">
        <v>92</v>
      </c>
      <c r="K487" s="6" t="s">
        <v>1705</v>
      </c>
      <c r="L487" s="6" t="s">
        <v>94</v>
      </c>
      <c r="M487" s="6" t="s">
        <v>184</v>
      </c>
      <c r="N487" s="6" t="s">
        <v>1706</v>
      </c>
      <c r="O487" s="8">
        <v>16.416</v>
      </c>
      <c r="P487" s="9">
        <v>2.8239999999999998</v>
      </c>
    </row>
    <row r="488" spans="1:16" x14ac:dyDescent="0.25">
      <c r="A488" s="6" t="s">
        <v>1707</v>
      </c>
      <c r="B488" s="7">
        <v>41707</v>
      </c>
      <c r="C488" s="7">
        <v>41710</v>
      </c>
      <c r="D488" s="15">
        <f>Orders_Data[[#This Row],[Versanddatum]]-Orders_Data[[#This Row],[Bestellung_Datum]]</f>
        <v>3</v>
      </c>
      <c r="E488" s="15" t="str">
        <f>IF(Orders_Data[[#This Row],[Versanddauer]]&gt;4,"Verspätet","Pünktlich")</f>
        <v>Pünktlich</v>
      </c>
      <c r="F488" s="6" t="s">
        <v>1708</v>
      </c>
      <c r="G488" s="6" t="s">
        <v>1709</v>
      </c>
      <c r="H488" s="6" t="s">
        <v>43</v>
      </c>
      <c r="I488" s="6" t="s">
        <v>91</v>
      </c>
      <c r="J488" s="6" t="s">
        <v>92</v>
      </c>
      <c r="K488" s="6" t="s">
        <v>610</v>
      </c>
      <c r="L488" s="6" t="s">
        <v>29</v>
      </c>
      <c r="M488" s="6" t="s">
        <v>38</v>
      </c>
      <c r="N488" s="6" t="s">
        <v>611</v>
      </c>
      <c r="O488" s="8">
        <v>18.767999999999997</v>
      </c>
      <c r="P488" s="9">
        <v>-2.2519999999999998</v>
      </c>
    </row>
    <row r="489" spans="1:16" x14ac:dyDescent="0.25">
      <c r="A489" s="6" t="s">
        <v>1707</v>
      </c>
      <c r="B489" s="7">
        <v>41707</v>
      </c>
      <c r="C489" s="7">
        <v>41710</v>
      </c>
      <c r="D489" s="15">
        <f>Orders_Data[[#This Row],[Versanddatum]]-Orders_Data[[#This Row],[Bestellung_Datum]]</f>
        <v>3</v>
      </c>
      <c r="E489" s="15" t="str">
        <f>IF(Orders_Data[[#This Row],[Versanddauer]]&gt;4,"Verspätet","Pünktlich")</f>
        <v>Pünktlich</v>
      </c>
      <c r="F489" s="6" t="s">
        <v>1708</v>
      </c>
      <c r="G489" s="6" t="s">
        <v>1709</v>
      </c>
      <c r="H489" s="6" t="s">
        <v>43</v>
      </c>
      <c r="I489" s="6" t="s">
        <v>91</v>
      </c>
      <c r="J489" s="6" t="s">
        <v>92</v>
      </c>
      <c r="K489" s="6" t="s">
        <v>990</v>
      </c>
      <c r="L489" s="6" t="s">
        <v>29</v>
      </c>
      <c r="M489" s="6" t="s">
        <v>164</v>
      </c>
      <c r="N489" s="6" t="s">
        <v>991</v>
      </c>
      <c r="O489" s="8">
        <v>4.8000000000000007</v>
      </c>
      <c r="P489" s="9">
        <v>1.72</v>
      </c>
    </row>
    <row r="490" spans="1:16" x14ac:dyDescent="0.25">
      <c r="A490" s="6" t="s">
        <v>1710</v>
      </c>
      <c r="B490" s="7">
        <v>41711</v>
      </c>
      <c r="C490" s="7">
        <v>41716</v>
      </c>
      <c r="D490" s="15">
        <f>Orders_Data[[#This Row],[Versanddatum]]-Orders_Data[[#This Row],[Bestellung_Datum]]</f>
        <v>5</v>
      </c>
      <c r="E490" s="15" t="str">
        <f>IF(Orders_Data[[#This Row],[Versanddauer]]&gt;4,"Verspätet","Pünktlich")</f>
        <v>Verspätet</v>
      </c>
      <c r="F490" s="6" t="s">
        <v>997</v>
      </c>
      <c r="G490" s="6" t="s">
        <v>998</v>
      </c>
      <c r="H490" s="6" t="s">
        <v>16</v>
      </c>
      <c r="I490" s="6" t="s">
        <v>17</v>
      </c>
      <c r="J490" s="6" t="s">
        <v>44</v>
      </c>
      <c r="K490" s="6" t="s">
        <v>1469</v>
      </c>
      <c r="L490" s="6" t="s">
        <v>20</v>
      </c>
      <c r="M490" s="6" t="s">
        <v>21</v>
      </c>
      <c r="N490" s="6" t="s">
        <v>1470</v>
      </c>
      <c r="O490" s="8">
        <v>145.35599999999999</v>
      </c>
      <c r="P490" s="9">
        <v>58.164000000000001</v>
      </c>
    </row>
    <row r="491" spans="1:16" x14ac:dyDescent="0.25">
      <c r="A491" s="6" t="s">
        <v>1710</v>
      </c>
      <c r="B491" s="7">
        <v>41711</v>
      </c>
      <c r="C491" s="7">
        <v>41716</v>
      </c>
      <c r="D491" s="15">
        <f>Orders_Data[[#This Row],[Versanddatum]]-Orders_Data[[#This Row],[Bestellung_Datum]]</f>
        <v>5</v>
      </c>
      <c r="E491" s="15" t="str">
        <f>IF(Orders_Data[[#This Row],[Versanddauer]]&gt;4,"Verspätet","Pünktlich")</f>
        <v>Verspätet</v>
      </c>
      <c r="F491" s="6" t="s">
        <v>997</v>
      </c>
      <c r="G491" s="6" t="s">
        <v>998</v>
      </c>
      <c r="H491" s="6" t="s">
        <v>16</v>
      </c>
      <c r="I491" s="6" t="s">
        <v>17</v>
      </c>
      <c r="J491" s="6" t="s">
        <v>44</v>
      </c>
      <c r="K491" s="6" t="s">
        <v>229</v>
      </c>
      <c r="L491" s="6" t="s">
        <v>29</v>
      </c>
      <c r="M491" s="6" t="s">
        <v>30</v>
      </c>
      <c r="N491" s="6" t="s">
        <v>230</v>
      </c>
      <c r="O491" s="8">
        <v>54.552000000000014</v>
      </c>
      <c r="P491" s="9">
        <v>5.2080000000000002</v>
      </c>
    </row>
    <row r="492" spans="1:16" x14ac:dyDescent="0.25">
      <c r="A492" s="6" t="s">
        <v>1711</v>
      </c>
      <c r="B492" s="7">
        <v>41712</v>
      </c>
      <c r="C492" s="7">
        <v>41712</v>
      </c>
      <c r="D492" s="15">
        <f>Orders_Data[[#This Row],[Versanddatum]]-Orders_Data[[#This Row],[Bestellung_Datum]]</f>
        <v>0</v>
      </c>
      <c r="E492" s="15" t="str">
        <f>IF(Orders_Data[[#This Row],[Versanddauer]]&gt;4,"Verspätet","Pünktlich")</f>
        <v>Pünktlich</v>
      </c>
      <c r="F492" s="6" t="s">
        <v>1712</v>
      </c>
      <c r="G492" s="6" t="s">
        <v>1713</v>
      </c>
      <c r="H492" s="6" t="s">
        <v>16</v>
      </c>
      <c r="I492" s="6" t="s">
        <v>969</v>
      </c>
      <c r="J492" s="6" t="s">
        <v>970</v>
      </c>
      <c r="K492" s="6" t="s">
        <v>1714</v>
      </c>
      <c r="L492" s="6" t="s">
        <v>20</v>
      </c>
      <c r="M492" s="6" t="s">
        <v>20</v>
      </c>
      <c r="N492" s="6" t="s">
        <v>1715</v>
      </c>
      <c r="O492" s="8">
        <v>86.927999999999997</v>
      </c>
      <c r="P492" s="9">
        <v>16.071999999999999</v>
      </c>
    </row>
    <row r="493" spans="1:16" x14ac:dyDescent="0.25">
      <c r="A493" s="6" t="s">
        <v>1716</v>
      </c>
      <c r="B493" s="7">
        <v>41712</v>
      </c>
      <c r="C493" s="7">
        <v>41716</v>
      </c>
      <c r="D493" s="15">
        <f>Orders_Data[[#This Row],[Versanddatum]]-Orders_Data[[#This Row],[Bestellung_Datum]]</f>
        <v>4</v>
      </c>
      <c r="E493" s="15" t="str">
        <f>IF(Orders_Data[[#This Row],[Versanddauer]]&gt;4,"Verspätet","Pünktlich")</f>
        <v>Pünktlich</v>
      </c>
      <c r="F493" s="6" t="s">
        <v>1717</v>
      </c>
      <c r="G493" s="6" t="s">
        <v>1718</v>
      </c>
      <c r="H493" s="6" t="s">
        <v>100</v>
      </c>
      <c r="I493" s="6" t="s">
        <v>58</v>
      </c>
      <c r="J493" s="6" t="s">
        <v>82</v>
      </c>
      <c r="K493" s="6" t="s">
        <v>1267</v>
      </c>
      <c r="L493" s="6" t="s">
        <v>29</v>
      </c>
      <c r="M493" s="6" t="s">
        <v>38</v>
      </c>
      <c r="N493" s="6" t="s">
        <v>1268</v>
      </c>
      <c r="O493" s="8">
        <v>78.287999999999997</v>
      </c>
      <c r="P493" s="9">
        <v>9.6319999999999997</v>
      </c>
    </row>
    <row r="494" spans="1:16" x14ac:dyDescent="0.25">
      <c r="A494" s="6" t="s">
        <v>1719</v>
      </c>
      <c r="B494" s="7">
        <v>41718</v>
      </c>
      <c r="C494" s="7">
        <v>41723</v>
      </c>
      <c r="D494" s="15">
        <f>Orders_Data[[#This Row],[Versanddatum]]-Orders_Data[[#This Row],[Bestellung_Datum]]</f>
        <v>5</v>
      </c>
      <c r="E494" s="15" t="str">
        <f>IF(Orders_Data[[#This Row],[Versanddauer]]&gt;4,"Verspätet","Pünktlich")</f>
        <v>Verspätet</v>
      </c>
      <c r="F494" s="6" t="s">
        <v>1720</v>
      </c>
      <c r="G494" s="6" t="s">
        <v>1721</v>
      </c>
      <c r="H494" s="6" t="s">
        <v>16</v>
      </c>
      <c r="I494" s="6" t="s">
        <v>189</v>
      </c>
      <c r="J494" s="6" t="s">
        <v>190</v>
      </c>
      <c r="K494" s="6" t="s">
        <v>345</v>
      </c>
      <c r="L494" s="6" t="s">
        <v>29</v>
      </c>
      <c r="M494" s="6" t="s">
        <v>38</v>
      </c>
      <c r="N494" s="6" t="s">
        <v>346</v>
      </c>
      <c r="O494" s="8">
        <v>23.207999999999998</v>
      </c>
      <c r="P494" s="9">
        <v>1.052</v>
      </c>
    </row>
    <row r="495" spans="1:16" x14ac:dyDescent="0.25">
      <c r="A495" s="6" t="s">
        <v>1722</v>
      </c>
      <c r="B495" s="7">
        <v>41720</v>
      </c>
      <c r="C495" s="7">
        <v>41722</v>
      </c>
      <c r="D495" s="15">
        <f>Orders_Data[[#This Row],[Versanddatum]]-Orders_Data[[#This Row],[Bestellung_Datum]]</f>
        <v>2</v>
      </c>
      <c r="E495" s="15" t="str">
        <f>IF(Orders_Data[[#This Row],[Versanddauer]]&gt;4,"Verspätet","Pünktlich")</f>
        <v>Pünktlich</v>
      </c>
      <c r="F495" s="6" t="s">
        <v>1723</v>
      </c>
      <c r="G495" s="6" t="s">
        <v>1724</v>
      </c>
      <c r="H495" s="6" t="s">
        <v>100</v>
      </c>
      <c r="I495" s="6" t="s">
        <v>91</v>
      </c>
      <c r="J495" s="6" t="s">
        <v>564</v>
      </c>
      <c r="K495" s="6" t="s">
        <v>1725</v>
      </c>
      <c r="L495" s="6" t="s">
        <v>20</v>
      </c>
      <c r="M495" s="6" t="s">
        <v>21</v>
      </c>
      <c r="N495" s="6" t="s">
        <v>1726</v>
      </c>
      <c r="O495" s="8">
        <v>135.47999999999999</v>
      </c>
      <c r="P495" s="9">
        <v>72.739999999999995</v>
      </c>
    </row>
    <row r="496" spans="1:16" x14ac:dyDescent="0.25">
      <c r="A496" s="6" t="s">
        <v>1727</v>
      </c>
      <c r="B496" s="7">
        <v>41733</v>
      </c>
      <c r="C496" s="7">
        <v>41736</v>
      </c>
      <c r="D496" s="15">
        <f>Orders_Data[[#This Row],[Versanddatum]]-Orders_Data[[#This Row],[Bestellung_Datum]]</f>
        <v>3</v>
      </c>
      <c r="E496" s="15" t="str">
        <f>IF(Orders_Data[[#This Row],[Versanddauer]]&gt;4,"Verspätet","Pünktlich")</f>
        <v>Pünktlich</v>
      </c>
      <c r="F496" s="6" t="s">
        <v>1728</v>
      </c>
      <c r="G496" s="6" t="s">
        <v>1729</v>
      </c>
      <c r="H496" s="6" t="s">
        <v>43</v>
      </c>
      <c r="I496" s="6" t="s">
        <v>121</v>
      </c>
      <c r="J496" s="6" t="s">
        <v>122</v>
      </c>
      <c r="K496" s="6" t="s">
        <v>1730</v>
      </c>
      <c r="L496" s="6" t="s">
        <v>29</v>
      </c>
      <c r="M496" s="6" t="s">
        <v>86</v>
      </c>
      <c r="N496" s="6" t="s">
        <v>1731</v>
      </c>
      <c r="O496" s="8">
        <v>13.560000000000002</v>
      </c>
      <c r="P496" s="9">
        <v>2.27</v>
      </c>
    </row>
    <row r="497" spans="1:16" x14ac:dyDescent="0.25">
      <c r="A497" s="6" t="s">
        <v>1732</v>
      </c>
      <c r="B497" s="7">
        <v>41734</v>
      </c>
      <c r="C497" s="7">
        <v>41735</v>
      </c>
      <c r="D497" s="15">
        <f>Orders_Data[[#This Row],[Versanddatum]]-Orders_Data[[#This Row],[Bestellung_Datum]]</f>
        <v>1</v>
      </c>
      <c r="E497" s="15" t="str">
        <f>IF(Orders_Data[[#This Row],[Versanddauer]]&gt;4,"Verspätet","Pünktlich")</f>
        <v>Pünktlich</v>
      </c>
      <c r="F497" s="6" t="s">
        <v>1733</v>
      </c>
      <c r="G497" s="6" t="s">
        <v>1734</v>
      </c>
      <c r="H497" s="6" t="s">
        <v>100</v>
      </c>
      <c r="I497" s="6" t="s">
        <v>91</v>
      </c>
      <c r="J497" s="6" t="s">
        <v>413</v>
      </c>
      <c r="K497" s="6" t="s">
        <v>1735</v>
      </c>
      <c r="L497" s="6" t="s">
        <v>29</v>
      </c>
      <c r="M497" s="6" t="s">
        <v>66</v>
      </c>
      <c r="N497" s="6" t="s">
        <v>1736</v>
      </c>
      <c r="O497" s="8">
        <v>111.384</v>
      </c>
      <c r="P497" s="9">
        <v>51.896000000000001</v>
      </c>
    </row>
    <row r="498" spans="1:16" x14ac:dyDescent="0.25">
      <c r="A498" s="6" t="s">
        <v>1732</v>
      </c>
      <c r="B498" s="7">
        <v>41734</v>
      </c>
      <c r="C498" s="7">
        <v>41735</v>
      </c>
      <c r="D498" s="15">
        <f>Orders_Data[[#This Row],[Versanddatum]]-Orders_Data[[#This Row],[Bestellung_Datum]]</f>
        <v>1</v>
      </c>
      <c r="E498" s="15" t="str">
        <f>IF(Orders_Data[[#This Row],[Versanddauer]]&gt;4,"Verspätet","Pünktlich")</f>
        <v>Pünktlich</v>
      </c>
      <c r="F498" s="6" t="s">
        <v>1733</v>
      </c>
      <c r="G498" s="6" t="s">
        <v>1734</v>
      </c>
      <c r="H498" s="6" t="s">
        <v>100</v>
      </c>
      <c r="I498" s="6" t="s">
        <v>91</v>
      </c>
      <c r="J498" s="6" t="s">
        <v>92</v>
      </c>
      <c r="K498" s="6" t="s">
        <v>1737</v>
      </c>
      <c r="L498" s="6" t="s">
        <v>94</v>
      </c>
      <c r="M498" s="6" t="s">
        <v>95</v>
      </c>
      <c r="N498" s="6" t="s">
        <v>1738</v>
      </c>
      <c r="O498" s="8">
        <v>31.751999999999999</v>
      </c>
      <c r="P498" s="9">
        <v>7.4779999999999998</v>
      </c>
    </row>
    <row r="499" spans="1:16" x14ac:dyDescent="0.25">
      <c r="A499" s="6" t="s">
        <v>1739</v>
      </c>
      <c r="B499" s="7">
        <v>41738</v>
      </c>
      <c r="C499" s="7">
        <v>41738</v>
      </c>
      <c r="D499" s="15">
        <f>Orders_Data[[#This Row],[Versanddatum]]-Orders_Data[[#This Row],[Bestellung_Datum]]</f>
        <v>0</v>
      </c>
      <c r="E499" s="15" t="str">
        <f>IF(Orders_Data[[#This Row],[Versanddauer]]&gt;4,"Verspätet","Pünktlich")</f>
        <v>Pünktlich</v>
      </c>
      <c r="F499" s="6" t="s">
        <v>1740</v>
      </c>
      <c r="G499" s="6" t="s">
        <v>1741</v>
      </c>
      <c r="H499" s="6" t="s">
        <v>16</v>
      </c>
      <c r="I499" s="6" t="s">
        <v>1742</v>
      </c>
      <c r="J499" s="6" t="s">
        <v>1743</v>
      </c>
      <c r="K499" s="6" t="s">
        <v>1744</v>
      </c>
      <c r="L499" s="6" t="s">
        <v>94</v>
      </c>
      <c r="M499" s="6" t="s">
        <v>104</v>
      </c>
      <c r="N499" s="6" t="s">
        <v>1745</v>
      </c>
      <c r="O499" s="8">
        <v>54.696000000000005</v>
      </c>
      <c r="P499" s="9">
        <v>-8.3940000000000001</v>
      </c>
    </row>
    <row r="500" spans="1:16" x14ac:dyDescent="0.25">
      <c r="A500" s="6" t="s">
        <v>1739</v>
      </c>
      <c r="B500" s="7">
        <v>41738</v>
      </c>
      <c r="C500" s="7">
        <v>41738</v>
      </c>
      <c r="D500" s="15">
        <f>Orders_Data[[#This Row],[Versanddatum]]-Orders_Data[[#This Row],[Bestellung_Datum]]</f>
        <v>0</v>
      </c>
      <c r="E500" s="15" t="str">
        <f>IF(Orders_Data[[#This Row],[Versanddauer]]&gt;4,"Verspätet","Pünktlich")</f>
        <v>Pünktlich</v>
      </c>
      <c r="F500" s="6" t="s">
        <v>1740</v>
      </c>
      <c r="G500" s="6" t="s">
        <v>1741</v>
      </c>
      <c r="H500" s="6" t="s">
        <v>16</v>
      </c>
      <c r="I500" s="6" t="s">
        <v>1742</v>
      </c>
      <c r="J500" s="6" t="s">
        <v>1743</v>
      </c>
      <c r="K500" s="6" t="s">
        <v>971</v>
      </c>
      <c r="L500" s="6" t="s">
        <v>29</v>
      </c>
      <c r="M500" s="6" t="s">
        <v>86</v>
      </c>
      <c r="N500" s="6" t="s">
        <v>972</v>
      </c>
      <c r="O500" s="8">
        <v>10.5</v>
      </c>
      <c r="P500" s="9">
        <v>1.1100000000000001</v>
      </c>
    </row>
    <row r="501" spans="1:16" x14ac:dyDescent="0.25">
      <c r="A501" s="6" t="s">
        <v>1746</v>
      </c>
      <c r="B501" s="7">
        <v>41744</v>
      </c>
      <c r="C501" s="7">
        <v>41749</v>
      </c>
      <c r="D501" s="15">
        <f>Orders_Data[[#This Row],[Versanddatum]]-Orders_Data[[#This Row],[Bestellung_Datum]]</f>
        <v>5</v>
      </c>
      <c r="E501" s="15" t="str">
        <f>IF(Orders_Data[[#This Row],[Versanddauer]]&gt;4,"Verspätet","Pünktlich")</f>
        <v>Verspätet</v>
      </c>
      <c r="F501" s="6" t="s">
        <v>1342</v>
      </c>
      <c r="G501" s="6" t="s">
        <v>1343</v>
      </c>
      <c r="H501" s="6" t="s">
        <v>16</v>
      </c>
      <c r="I501" s="6" t="s">
        <v>608</v>
      </c>
      <c r="J501" s="6" t="s">
        <v>1172</v>
      </c>
      <c r="K501" s="6" t="s">
        <v>1747</v>
      </c>
      <c r="L501" s="6" t="s">
        <v>29</v>
      </c>
      <c r="M501" s="6" t="s">
        <v>86</v>
      </c>
      <c r="N501" s="6" t="s">
        <v>1748</v>
      </c>
      <c r="O501" s="8">
        <v>37.68</v>
      </c>
      <c r="P501" s="9">
        <v>9.2200000000000006</v>
      </c>
    </row>
    <row r="502" spans="1:16" x14ac:dyDescent="0.25">
      <c r="A502" s="6" t="s">
        <v>1746</v>
      </c>
      <c r="B502" s="7">
        <v>41744</v>
      </c>
      <c r="C502" s="7">
        <v>41749</v>
      </c>
      <c r="D502" s="15">
        <f>Orders_Data[[#This Row],[Versanddatum]]-Orders_Data[[#This Row],[Bestellung_Datum]]</f>
        <v>5</v>
      </c>
      <c r="E502" s="15" t="str">
        <f>IF(Orders_Data[[#This Row],[Versanddauer]]&gt;4,"Verspätet","Pünktlich")</f>
        <v>Verspätet</v>
      </c>
      <c r="F502" s="6" t="s">
        <v>1342</v>
      </c>
      <c r="G502" s="6" t="s">
        <v>1343</v>
      </c>
      <c r="H502" s="6" t="s">
        <v>16</v>
      </c>
      <c r="I502" s="6" t="s">
        <v>608</v>
      </c>
      <c r="J502" s="6" t="s">
        <v>1172</v>
      </c>
      <c r="K502" s="6" t="s">
        <v>286</v>
      </c>
      <c r="L502" s="6" t="s">
        <v>29</v>
      </c>
      <c r="M502" s="6" t="s">
        <v>164</v>
      </c>
      <c r="N502" s="6" t="s">
        <v>287</v>
      </c>
      <c r="O502" s="8">
        <v>11.52</v>
      </c>
      <c r="P502" s="9">
        <v>1.21</v>
      </c>
    </row>
    <row r="503" spans="1:16" x14ac:dyDescent="0.25">
      <c r="A503" s="6" t="s">
        <v>1749</v>
      </c>
      <c r="B503" s="7">
        <v>41747</v>
      </c>
      <c r="C503" s="7">
        <v>41749</v>
      </c>
      <c r="D503" s="15">
        <f>Orders_Data[[#This Row],[Versanddatum]]-Orders_Data[[#This Row],[Bestellung_Datum]]</f>
        <v>2</v>
      </c>
      <c r="E503" s="15" t="str">
        <f>IF(Orders_Data[[#This Row],[Versanddauer]]&gt;4,"Verspätet","Pünktlich")</f>
        <v>Pünktlich</v>
      </c>
      <c r="F503" s="6" t="s">
        <v>1750</v>
      </c>
      <c r="G503" s="6" t="s">
        <v>1751</v>
      </c>
      <c r="H503" s="6" t="s">
        <v>16</v>
      </c>
      <c r="I503" s="6" t="s">
        <v>91</v>
      </c>
      <c r="J503" s="6" t="s">
        <v>92</v>
      </c>
      <c r="K503" s="6" t="s">
        <v>1691</v>
      </c>
      <c r="L503" s="6" t="s">
        <v>29</v>
      </c>
      <c r="M503" s="6" t="s">
        <v>38</v>
      </c>
      <c r="N503" s="6" t="s">
        <v>1692</v>
      </c>
      <c r="O503" s="8">
        <v>12.599999999999998</v>
      </c>
      <c r="P503" s="9">
        <v>5.48</v>
      </c>
    </row>
    <row r="504" spans="1:16" x14ac:dyDescent="0.25">
      <c r="A504" s="6" t="s">
        <v>1752</v>
      </c>
      <c r="B504" s="7">
        <v>41749</v>
      </c>
      <c r="C504" s="7">
        <v>41753</v>
      </c>
      <c r="D504" s="15">
        <f>Orders_Data[[#This Row],[Versanddatum]]-Orders_Data[[#This Row],[Bestellung_Datum]]</f>
        <v>4</v>
      </c>
      <c r="E504" s="15" t="str">
        <f>IF(Orders_Data[[#This Row],[Versanddauer]]&gt;4,"Verspätet","Pünktlich")</f>
        <v>Pünktlich</v>
      </c>
      <c r="F504" s="6" t="s">
        <v>257</v>
      </c>
      <c r="G504" s="6" t="s">
        <v>258</v>
      </c>
      <c r="H504" s="6" t="s">
        <v>100</v>
      </c>
      <c r="I504" s="6" t="s">
        <v>189</v>
      </c>
      <c r="J504" s="6" t="s">
        <v>190</v>
      </c>
      <c r="K504" s="6" t="s">
        <v>1206</v>
      </c>
      <c r="L504" s="6" t="s">
        <v>29</v>
      </c>
      <c r="M504" s="6" t="s">
        <v>164</v>
      </c>
      <c r="N504" s="6" t="s">
        <v>1207</v>
      </c>
      <c r="O504" s="8">
        <v>139.96800000000002</v>
      </c>
      <c r="P504" s="9">
        <v>18.792000000000002</v>
      </c>
    </row>
    <row r="505" spans="1:16" x14ac:dyDescent="0.25">
      <c r="A505" s="6" t="s">
        <v>1753</v>
      </c>
      <c r="B505" s="7">
        <v>41755</v>
      </c>
      <c r="C505" s="7">
        <v>41759</v>
      </c>
      <c r="D505" s="15">
        <f>Orders_Data[[#This Row],[Versanddatum]]-Orders_Data[[#This Row],[Bestellung_Datum]]</f>
        <v>4</v>
      </c>
      <c r="E505" s="15" t="str">
        <f>IF(Orders_Data[[#This Row],[Versanddauer]]&gt;4,"Verspätet","Pünktlich")</f>
        <v>Pünktlich</v>
      </c>
      <c r="F505" s="6" t="s">
        <v>1754</v>
      </c>
      <c r="G505" s="6" t="s">
        <v>1755</v>
      </c>
      <c r="H505" s="6" t="s">
        <v>43</v>
      </c>
      <c r="I505" s="6" t="s">
        <v>91</v>
      </c>
      <c r="J505" s="6" t="s">
        <v>92</v>
      </c>
      <c r="K505" s="6" t="s">
        <v>1003</v>
      </c>
      <c r="L505" s="6" t="s">
        <v>29</v>
      </c>
      <c r="M505" s="6" t="s">
        <v>35</v>
      </c>
      <c r="N505" s="6" t="s">
        <v>1004</v>
      </c>
      <c r="O505" s="8">
        <v>78.816000000000017</v>
      </c>
      <c r="P505" s="9">
        <v>9.5440000000000005</v>
      </c>
    </row>
    <row r="506" spans="1:16" x14ac:dyDescent="0.25">
      <c r="A506" s="6" t="s">
        <v>1756</v>
      </c>
      <c r="B506" s="7">
        <v>41755</v>
      </c>
      <c r="C506" s="7">
        <v>41758</v>
      </c>
      <c r="D506" s="15">
        <f>Orders_Data[[#This Row],[Versanddatum]]-Orders_Data[[#This Row],[Bestellung_Datum]]</f>
        <v>3</v>
      </c>
      <c r="E506" s="15" t="str">
        <f>IF(Orders_Data[[#This Row],[Versanddauer]]&gt;4,"Verspätet","Pünktlich")</f>
        <v>Pünktlich</v>
      </c>
      <c r="F506" s="6" t="s">
        <v>1757</v>
      </c>
      <c r="G506" s="6" t="s">
        <v>1758</v>
      </c>
      <c r="H506" s="6" t="s">
        <v>43</v>
      </c>
      <c r="I506" s="6" t="s">
        <v>91</v>
      </c>
      <c r="J506" s="6" t="s">
        <v>92</v>
      </c>
      <c r="K506" s="6" t="s">
        <v>1759</v>
      </c>
      <c r="L506" s="6" t="s">
        <v>29</v>
      </c>
      <c r="M506" s="6" t="s">
        <v>86</v>
      </c>
      <c r="N506" s="6" t="s">
        <v>1760</v>
      </c>
      <c r="O506" s="8">
        <v>27.144000000000002</v>
      </c>
      <c r="P506" s="9">
        <v>2.9359999999999999</v>
      </c>
    </row>
    <row r="507" spans="1:16" x14ac:dyDescent="0.25">
      <c r="A507" s="6" t="s">
        <v>1756</v>
      </c>
      <c r="B507" s="7">
        <v>41755</v>
      </c>
      <c r="C507" s="7">
        <v>41758</v>
      </c>
      <c r="D507" s="15">
        <f>Orders_Data[[#This Row],[Versanddatum]]-Orders_Data[[#This Row],[Bestellung_Datum]]</f>
        <v>3</v>
      </c>
      <c r="E507" s="15" t="str">
        <f>IF(Orders_Data[[#This Row],[Versanddauer]]&gt;4,"Verspätet","Pünktlich")</f>
        <v>Pünktlich</v>
      </c>
      <c r="F507" s="6" t="s">
        <v>1757</v>
      </c>
      <c r="G507" s="6" t="s">
        <v>1758</v>
      </c>
      <c r="H507" s="6" t="s">
        <v>43</v>
      </c>
      <c r="I507" s="6" t="s">
        <v>91</v>
      </c>
      <c r="J507" s="6" t="s">
        <v>92</v>
      </c>
      <c r="K507" s="6" t="s">
        <v>1761</v>
      </c>
      <c r="L507" s="6" t="s">
        <v>29</v>
      </c>
      <c r="M507" s="6" t="s">
        <v>164</v>
      </c>
      <c r="N507" s="6" t="s">
        <v>1762</v>
      </c>
      <c r="O507" s="8">
        <v>11.796000000000001</v>
      </c>
      <c r="P507" s="9">
        <v>3.5139999999999998</v>
      </c>
    </row>
    <row r="508" spans="1:16" x14ac:dyDescent="0.25">
      <c r="A508" s="6" t="s">
        <v>1763</v>
      </c>
      <c r="B508" s="7">
        <v>41763</v>
      </c>
      <c r="C508" s="7">
        <v>41770</v>
      </c>
      <c r="D508" s="15">
        <f>Orders_Data[[#This Row],[Versanddatum]]-Orders_Data[[#This Row],[Bestellung_Datum]]</f>
        <v>7</v>
      </c>
      <c r="E508" s="15" t="str">
        <f>IF(Orders_Data[[#This Row],[Versanddauer]]&gt;4,"Verspätet","Pünktlich")</f>
        <v>Verspätet</v>
      </c>
      <c r="F508" s="6" t="s">
        <v>1156</v>
      </c>
      <c r="G508" s="6" t="s">
        <v>1157</v>
      </c>
      <c r="H508" s="6" t="s">
        <v>100</v>
      </c>
      <c r="I508" s="6" t="s">
        <v>17</v>
      </c>
      <c r="J508" s="6" t="s">
        <v>44</v>
      </c>
      <c r="K508" s="6" t="s">
        <v>1764</v>
      </c>
      <c r="L508" s="6" t="s">
        <v>29</v>
      </c>
      <c r="M508" s="6" t="s">
        <v>30</v>
      </c>
      <c r="N508" s="6" t="s">
        <v>1765</v>
      </c>
      <c r="O508" s="8">
        <v>43.751999999999995</v>
      </c>
      <c r="P508" s="9">
        <v>-4.7080000000000002</v>
      </c>
    </row>
    <row r="509" spans="1:16" x14ac:dyDescent="0.25">
      <c r="A509" s="6" t="s">
        <v>1766</v>
      </c>
      <c r="B509" s="7">
        <v>41767</v>
      </c>
      <c r="C509" s="7">
        <v>41769</v>
      </c>
      <c r="D509" s="15">
        <f>Orders_Data[[#This Row],[Versanddatum]]-Orders_Data[[#This Row],[Bestellung_Datum]]</f>
        <v>2</v>
      </c>
      <c r="E509" s="15" t="str">
        <f>IF(Orders_Data[[#This Row],[Versanddauer]]&gt;4,"Verspätet","Pünktlich")</f>
        <v>Pünktlich</v>
      </c>
      <c r="F509" s="6" t="s">
        <v>71</v>
      </c>
      <c r="G509" s="6" t="s">
        <v>72</v>
      </c>
      <c r="H509" s="6" t="s">
        <v>16</v>
      </c>
      <c r="I509" s="6" t="s">
        <v>969</v>
      </c>
      <c r="J509" s="6" t="s">
        <v>970</v>
      </c>
      <c r="K509" s="6" t="s">
        <v>1767</v>
      </c>
      <c r="L509" s="6" t="s">
        <v>20</v>
      </c>
      <c r="M509" s="6" t="s">
        <v>21</v>
      </c>
      <c r="N509" s="6" t="s">
        <v>1768</v>
      </c>
      <c r="O509" s="8">
        <v>146.73600000000002</v>
      </c>
      <c r="P509" s="9">
        <v>12.744</v>
      </c>
    </row>
    <row r="510" spans="1:16" x14ac:dyDescent="0.25">
      <c r="A510" s="6" t="s">
        <v>1766</v>
      </c>
      <c r="B510" s="7">
        <v>41767</v>
      </c>
      <c r="C510" s="7">
        <v>41769</v>
      </c>
      <c r="D510" s="15">
        <f>Orders_Data[[#This Row],[Versanddatum]]-Orders_Data[[#This Row],[Bestellung_Datum]]</f>
        <v>2</v>
      </c>
      <c r="E510" s="15" t="str">
        <f>IF(Orders_Data[[#This Row],[Versanddauer]]&gt;4,"Verspätet","Pünktlich")</f>
        <v>Pünktlich</v>
      </c>
      <c r="F510" s="6" t="s">
        <v>71</v>
      </c>
      <c r="G510" s="6" t="s">
        <v>72</v>
      </c>
      <c r="H510" s="6" t="s">
        <v>16</v>
      </c>
      <c r="I510" s="6" t="s">
        <v>969</v>
      </c>
      <c r="J510" s="6" t="s">
        <v>970</v>
      </c>
      <c r="K510" s="6" t="s">
        <v>1173</v>
      </c>
      <c r="L510" s="6" t="s">
        <v>29</v>
      </c>
      <c r="M510" s="6" t="s">
        <v>38</v>
      </c>
      <c r="N510" s="6" t="s">
        <v>1174</v>
      </c>
      <c r="O510" s="8">
        <v>21.588000000000001</v>
      </c>
      <c r="P510" s="9">
        <v>4.0519999999999996</v>
      </c>
    </row>
    <row r="511" spans="1:16" x14ac:dyDescent="0.25">
      <c r="A511" s="6" t="s">
        <v>1766</v>
      </c>
      <c r="B511" s="7">
        <v>41767</v>
      </c>
      <c r="C511" s="7">
        <v>41769</v>
      </c>
      <c r="D511" s="15">
        <f>Orders_Data[[#This Row],[Versanddatum]]-Orders_Data[[#This Row],[Bestellung_Datum]]</f>
        <v>2</v>
      </c>
      <c r="E511" s="15" t="str">
        <f>IF(Orders_Data[[#This Row],[Versanddauer]]&gt;4,"Verspätet","Pünktlich")</f>
        <v>Pünktlich</v>
      </c>
      <c r="F511" s="6" t="s">
        <v>71</v>
      </c>
      <c r="G511" s="6" t="s">
        <v>72</v>
      </c>
      <c r="H511" s="6" t="s">
        <v>16</v>
      </c>
      <c r="I511" s="6" t="s">
        <v>969</v>
      </c>
      <c r="J511" s="6" t="s">
        <v>970</v>
      </c>
      <c r="K511" s="6" t="s">
        <v>1189</v>
      </c>
      <c r="L511" s="6" t="s">
        <v>20</v>
      </c>
      <c r="M511" s="6" t="s">
        <v>20</v>
      </c>
      <c r="N511" s="6" t="s">
        <v>1190</v>
      </c>
      <c r="O511" s="8">
        <v>18.936</v>
      </c>
      <c r="P511" s="9">
        <v>3.2839999999999998</v>
      </c>
    </row>
    <row r="512" spans="1:16" x14ac:dyDescent="0.25">
      <c r="A512" s="6" t="s">
        <v>1769</v>
      </c>
      <c r="B512" s="7">
        <v>41769</v>
      </c>
      <c r="C512" s="7">
        <v>41774</v>
      </c>
      <c r="D512" s="15">
        <f>Orders_Data[[#This Row],[Versanddatum]]-Orders_Data[[#This Row],[Bestellung_Datum]]</f>
        <v>5</v>
      </c>
      <c r="E512" s="15" t="str">
        <f>IF(Orders_Data[[#This Row],[Versanddauer]]&gt;4,"Verspätet","Pünktlich")</f>
        <v>Verspätet</v>
      </c>
      <c r="F512" s="6" t="s">
        <v>1770</v>
      </c>
      <c r="G512" s="6" t="s">
        <v>1771</v>
      </c>
      <c r="H512" s="6" t="s">
        <v>43</v>
      </c>
      <c r="I512" s="6" t="s">
        <v>91</v>
      </c>
      <c r="J512" s="6" t="s">
        <v>374</v>
      </c>
      <c r="K512" s="6" t="s">
        <v>1772</v>
      </c>
      <c r="L512" s="6" t="s">
        <v>29</v>
      </c>
      <c r="M512" s="6" t="s">
        <v>30</v>
      </c>
      <c r="N512" s="6" t="s">
        <v>1773</v>
      </c>
      <c r="O512" s="8">
        <v>13.200000000000001</v>
      </c>
      <c r="P512" s="9">
        <v>2.34</v>
      </c>
    </row>
    <row r="513" spans="1:16" x14ac:dyDescent="0.25">
      <c r="A513" s="6" t="s">
        <v>1774</v>
      </c>
      <c r="B513" s="7">
        <v>41771</v>
      </c>
      <c r="C513" s="7">
        <v>41772</v>
      </c>
      <c r="D513" s="15">
        <f>Orders_Data[[#This Row],[Versanddatum]]-Orders_Data[[#This Row],[Bestellung_Datum]]</f>
        <v>1</v>
      </c>
      <c r="E513" s="15" t="str">
        <f>IF(Orders_Data[[#This Row],[Versanddauer]]&gt;4,"Verspätet","Pünktlich")</f>
        <v>Pünktlich</v>
      </c>
      <c r="F513" s="6" t="s">
        <v>1775</v>
      </c>
      <c r="G513" s="6" t="s">
        <v>1776</v>
      </c>
      <c r="H513" s="6" t="s">
        <v>100</v>
      </c>
      <c r="I513" s="6" t="s">
        <v>17</v>
      </c>
      <c r="J513" s="6" t="s">
        <v>44</v>
      </c>
      <c r="K513" s="6" t="s">
        <v>1777</v>
      </c>
      <c r="L513" s="6" t="s">
        <v>29</v>
      </c>
      <c r="M513" s="6" t="s">
        <v>164</v>
      </c>
      <c r="N513" s="6" t="s">
        <v>1778</v>
      </c>
      <c r="O513" s="8">
        <v>5.5920000000000005</v>
      </c>
      <c r="P513" s="9">
        <v>1.548</v>
      </c>
    </row>
    <row r="514" spans="1:16" x14ac:dyDescent="0.25">
      <c r="A514" s="6" t="s">
        <v>1779</v>
      </c>
      <c r="B514" s="7">
        <v>41773</v>
      </c>
      <c r="C514" s="7">
        <v>41778</v>
      </c>
      <c r="D514" s="15">
        <f>Orders_Data[[#This Row],[Versanddatum]]-Orders_Data[[#This Row],[Bestellung_Datum]]</f>
        <v>5</v>
      </c>
      <c r="E514" s="15" t="str">
        <f>IF(Orders_Data[[#This Row],[Versanddauer]]&gt;4,"Verspätet","Pünktlich")</f>
        <v>Verspätet</v>
      </c>
      <c r="F514" s="6" t="s">
        <v>1780</v>
      </c>
      <c r="G514" s="6" t="s">
        <v>1781</v>
      </c>
      <c r="H514" s="6" t="s">
        <v>16</v>
      </c>
      <c r="I514" s="6" t="s">
        <v>91</v>
      </c>
      <c r="J514" s="6" t="s">
        <v>934</v>
      </c>
      <c r="K514" s="6" t="s">
        <v>1782</v>
      </c>
      <c r="L514" s="6" t="s">
        <v>94</v>
      </c>
      <c r="M514" s="6" t="s">
        <v>201</v>
      </c>
      <c r="N514" s="6" t="s">
        <v>1783</v>
      </c>
      <c r="O514" s="8">
        <v>104.11200000000002</v>
      </c>
      <c r="P514" s="9">
        <v>8.548</v>
      </c>
    </row>
    <row r="515" spans="1:16" x14ac:dyDescent="0.25">
      <c r="A515" s="6" t="s">
        <v>1779</v>
      </c>
      <c r="B515" s="7">
        <v>41773</v>
      </c>
      <c r="C515" s="7">
        <v>41778</v>
      </c>
      <c r="D515" s="15">
        <f>Orders_Data[[#This Row],[Versanddatum]]-Orders_Data[[#This Row],[Bestellung_Datum]]</f>
        <v>5</v>
      </c>
      <c r="E515" s="15" t="str">
        <f>IF(Orders_Data[[#This Row],[Versanddauer]]&gt;4,"Verspätet","Pünktlich")</f>
        <v>Verspätet</v>
      </c>
      <c r="F515" s="6" t="s">
        <v>1780</v>
      </c>
      <c r="G515" s="6" t="s">
        <v>1781</v>
      </c>
      <c r="H515" s="6" t="s">
        <v>16</v>
      </c>
      <c r="I515" s="6" t="s">
        <v>91</v>
      </c>
      <c r="J515" s="6" t="s">
        <v>934</v>
      </c>
      <c r="K515" s="6" t="s">
        <v>1451</v>
      </c>
      <c r="L515" s="6" t="s">
        <v>29</v>
      </c>
      <c r="M515" s="6" t="s">
        <v>30</v>
      </c>
      <c r="N515" s="6" t="s">
        <v>1452</v>
      </c>
      <c r="O515" s="8">
        <v>81.66</v>
      </c>
      <c r="P515" s="9">
        <v>9.42</v>
      </c>
    </row>
    <row r="516" spans="1:16" x14ac:dyDescent="0.25">
      <c r="A516" s="6" t="s">
        <v>1779</v>
      </c>
      <c r="B516" s="7">
        <v>41773</v>
      </c>
      <c r="C516" s="7">
        <v>41778</v>
      </c>
      <c r="D516" s="15">
        <f>Orders_Data[[#This Row],[Versanddatum]]-Orders_Data[[#This Row],[Bestellung_Datum]]</f>
        <v>5</v>
      </c>
      <c r="E516" s="15" t="str">
        <f>IF(Orders_Data[[#This Row],[Versanddauer]]&gt;4,"Verspätet","Pünktlich")</f>
        <v>Verspätet</v>
      </c>
      <c r="F516" s="6" t="s">
        <v>1780</v>
      </c>
      <c r="G516" s="6" t="s">
        <v>1781</v>
      </c>
      <c r="H516" s="6" t="s">
        <v>16</v>
      </c>
      <c r="I516" s="6" t="s">
        <v>91</v>
      </c>
      <c r="J516" s="6" t="s">
        <v>934</v>
      </c>
      <c r="K516" s="6" t="s">
        <v>1784</v>
      </c>
      <c r="L516" s="6" t="s">
        <v>29</v>
      </c>
      <c r="M516" s="6" t="s">
        <v>164</v>
      </c>
      <c r="N516" s="6" t="s">
        <v>1785</v>
      </c>
      <c r="O516" s="8">
        <v>80.736000000000004</v>
      </c>
      <c r="P516" s="9">
        <v>-11.144</v>
      </c>
    </row>
    <row r="517" spans="1:16" x14ac:dyDescent="0.25">
      <c r="A517" s="6" t="s">
        <v>1786</v>
      </c>
      <c r="B517" s="7">
        <v>41776</v>
      </c>
      <c r="C517" s="7">
        <v>41780</v>
      </c>
      <c r="D517" s="15">
        <f>Orders_Data[[#This Row],[Versanddatum]]-Orders_Data[[#This Row],[Bestellung_Datum]]</f>
        <v>4</v>
      </c>
      <c r="E517" s="15" t="str">
        <f>IF(Orders_Data[[#This Row],[Versanddauer]]&gt;4,"Verspätet","Pünktlich")</f>
        <v>Pünktlich</v>
      </c>
      <c r="F517" s="6" t="s">
        <v>1787</v>
      </c>
      <c r="G517" s="6" t="s">
        <v>1788</v>
      </c>
      <c r="H517" s="6" t="s">
        <v>16</v>
      </c>
      <c r="I517" s="6" t="s">
        <v>969</v>
      </c>
      <c r="J517" s="6" t="s">
        <v>970</v>
      </c>
      <c r="K517" s="6" t="s">
        <v>1789</v>
      </c>
      <c r="L517" s="6" t="s">
        <v>29</v>
      </c>
      <c r="M517" s="6" t="s">
        <v>66</v>
      </c>
      <c r="N517" s="6" t="s">
        <v>1790</v>
      </c>
      <c r="O517" s="8">
        <v>50.088000000000001</v>
      </c>
      <c r="P517" s="9">
        <v>25.091999999999999</v>
      </c>
    </row>
    <row r="518" spans="1:16" x14ac:dyDescent="0.25">
      <c r="A518" s="6" t="s">
        <v>1786</v>
      </c>
      <c r="B518" s="7">
        <v>41776</v>
      </c>
      <c r="C518" s="7">
        <v>41780</v>
      </c>
      <c r="D518" s="15">
        <f>Orders_Data[[#This Row],[Versanddatum]]-Orders_Data[[#This Row],[Bestellung_Datum]]</f>
        <v>4</v>
      </c>
      <c r="E518" s="15" t="str">
        <f>IF(Orders_Data[[#This Row],[Versanddauer]]&gt;4,"Verspätet","Pünktlich")</f>
        <v>Pünktlich</v>
      </c>
      <c r="F518" s="6" t="s">
        <v>1787</v>
      </c>
      <c r="G518" s="6" t="s">
        <v>1788</v>
      </c>
      <c r="H518" s="6" t="s">
        <v>16</v>
      </c>
      <c r="I518" s="6" t="s">
        <v>969</v>
      </c>
      <c r="J518" s="6" t="s">
        <v>970</v>
      </c>
      <c r="K518" s="6" t="s">
        <v>1791</v>
      </c>
      <c r="L518" s="6" t="s">
        <v>29</v>
      </c>
      <c r="M518" s="6" t="s">
        <v>30</v>
      </c>
      <c r="N518" s="6" t="s">
        <v>1792</v>
      </c>
      <c r="O518" s="8">
        <v>77.472000000000008</v>
      </c>
      <c r="P518" s="9">
        <v>-4.008</v>
      </c>
    </row>
    <row r="519" spans="1:16" x14ac:dyDescent="0.25">
      <c r="A519" s="6" t="s">
        <v>1786</v>
      </c>
      <c r="B519" s="7">
        <v>41776</v>
      </c>
      <c r="C519" s="7">
        <v>41780</v>
      </c>
      <c r="D519" s="15">
        <f>Orders_Data[[#This Row],[Versanddatum]]-Orders_Data[[#This Row],[Bestellung_Datum]]</f>
        <v>4</v>
      </c>
      <c r="E519" s="15" t="str">
        <f>IF(Orders_Data[[#This Row],[Versanddauer]]&gt;4,"Verspätet","Pünktlich")</f>
        <v>Pünktlich</v>
      </c>
      <c r="F519" s="6" t="s">
        <v>1787</v>
      </c>
      <c r="G519" s="6" t="s">
        <v>1788</v>
      </c>
      <c r="H519" s="6" t="s">
        <v>16</v>
      </c>
      <c r="I519" s="6" t="s">
        <v>969</v>
      </c>
      <c r="J519" s="6" t="s">
        <v>970</v>
      </c>
      <c r="K519" s="6" t="s">
        <v>1793</v>
      </c>
      <c r="L519" s="6" t="s">
        <v>29</v>
      </c>
      <c r="M519" s="6" t="s">
        <v>30</v>
      </c>
      <c r="N519" s="6" t="s">
        <v>1794</v>
      </c>
      <c r="O519" s="8">
        <v>6.2279999999999998</v>
      </c>
      <c r="P519" s="9">
        <v>2.23</v>
      </c>
    </row>
    <row r="520" spans="1:16" x14ac:dyDescent="0.25">
      <c r="A520" s="6" t="s">
        <v>1795</v>
      </c>
      <c r="B520" s="7">
        <v>41782</v>
      </c>
      <c r="C520" s="7">
        <v>41786</v>
      </c>
      <c r="D520" s="15">
        <f>Orders_Data[[#This Row],[Versanddatum]]-Orders_Data[[#This Row],[Bestellung_Datum]]</f>
        <v>4</v>
      </c>
      <c r="E520" s="15" t="str">
        <f>IF(Orders_Data[[#This Row],[Versanddauer]]&gt;4,"Verspätet","Pünktlich")</f>
        <v>Pünktlich</v>
      </c>
      <c r="F520" s="6" t="s">
        <v>1796</v>
      </c>
      <c r="G520" s="6" t="s">
        <v>1797</v>
      </c>
      <c r="H520" s="6" t="s">
        <v>43</v>
      </c>
      <c r="I520" s="6" t="s">
        <v>91</v>
      </c>
      <c r="J520" s="6" t="s">
        <v>92</v>
      </c>
      <c r="K520" s="6" t="s">
        <v>1798</v>
      </c>
      <c r="L520" s="6" t="s">
        <v>29</v>
      </c>
      <c r="M520" s="6" t="s">
        <v>53</v>
      </c>
      <c r="N520" s="6" t="s">
        <v>1799</v>
      </c>
      <c r="O520" s="8">
        <v>22.560000000000002</v>
      </c>
      <c r="P520" s="9">
        <v>3.48</v>
      </c>
    </row>
    <row r="521" spans="1:16" x14ac:dyDescent="0.25">
      <c r="A521" s="6" t="s">
        <v>1800</v>
      </c>
      <c r="B521" s="7">
        <v>41782</v>
      </c>
      <c r="C521" s="7">
        <v>41786</v>
      </c>
      <c r="D521" s="15">
        <f>Orders_Data[[#This Row],[Versanddatum]]-Orders_Data[[#This Row],[Bestellung_Datum]]</f>
        <v>4</v>
      </c>
      <c r="E521" s="15" t="str">
        <f>IF(Orders_Data[[#This Row],[Versanddauer]]&gt;4,"Verspätet","Pünktlich")</f>
        <v>Pünktlich</v>
      </c>
      <c r="F521" s="6" t="s">
        <v>1801</v>
      </c>
      <c r="G521" s="6" t="s">
        <v>1802</v>
      </c>
      <c r="H521" s="6" t="s">
        <v>16</v>
      </c>
      <c r="I521" s="6" t="s">
        <v>91</v>
      </c>
      <c r="J521" s="6" t="s">
        <v>92</v>
      </c>
      <c r="K521" s="6" t="s">
        <v>1803</v>
      </c>
      <c r="L521" s="6" t="s">
        <v>29</v>
      </c>
      <c r="M521" s="6" t="s">
        <v>53</v>
      </c>
      <c r="N521" s="6" t="s">
        <v>1804</v>
      </c>
      <c r="O521" s="8">
        <v>5.580000000000001</v>
      </c>
      <c r="P521" s="9">
        <v>2.34</v>
      </c>
    </row>
    <row r="522" spans="1:16" x14ac:dyDescent="0.25">
      <c r="A522" s="6" t="s">
        <v>1805</v>
      </c>
      <c r="B522" s="7">
        <v>41787</v>
      </c>
      <c r="C522" s="7">
        <v>41787</v>
      </c>
      <c r="D522" s="15">
        <f>Orders_Data[[#This Row],[Versanddatum]]-Orders_Data[[#This Row],[Bestellung_Datum]]</f>
        <v>0</v>
      </c>
      <c r="E522" s="15" t="str">
        <f>IF(Orders_Data[[#This Row],[Versanddauer]]&gt;4,"Verspätet","Pünktlich")</f>
        <v>Pünktlich</v>
      </c>
      <c r="F522" s="6" t="s">
        <v>1806</v>
      </c>
      <c r="G522" s="6" t="s">
        <v>1807</v>
      </c>
      <c r="H522" s="6" t="s">
        <v>16</v>
      </c>
      <c r="I522" s="6" t="s">
        <v>101</v>
      </c>
      <c r="J522" s="6" t="s">
        <v>102</v>
      </c>
      <c r="K522" s="6" t="s">
        <v>1808</v>
      </c>
      <c r="L522" s="6" t="s">
        <v>94</v>
      </c>
      <c r="M522" s="6" t="s">
        <v>184</v>
      </c>
      <c r="N522" s="6" t="s">
        <v>1809</v>
      </c>
      <c r="O522" s="8">
        <v>16.86</v>
      </c>
      <c r="P522" s="9">
        <v>1.4</v>
      </c>
    </row>
    <row r="523" spans="1:16" x14ac:dyDescent="0.25">
      <c r="A523" s="6" t="s">
        <v>1810</v>
      </c>
      <c r="B523" s="7">
        <v>41787</v>
      </c>
      <c r="C523" s="7">
        <v>41791</v>
      </c>
      <c r="D523" s="15">
        <f>Orders_Data[[#This Row],[Versanddatum]]-Orders_Data[[#This Row],[Bestellung_Datum]]</f>
        <v>4</v>
      </c>
      <c r="E523" s="15" t="str">
        <f>IF(Orders_Data[[#This Row],[Versanddauer]]&gt;4,"Verspätet","Pünktlich")</f>
        <v>Pünktlich</v>
      </c>
      <c r="F523" s="6" t="s">
        <v>1811</v>
      </c>
      <c r="G523" s="6" t="s">
        <v>1812</v>
      </c>
      <c r="H523" s="6" t="s">
        <v>43</v>
      </c>
      <c r="I523" s="6" t="s">
        <v>91</v>
      </c>
      <c r="J523" s="6" t="s">
        <v>92</v>
      </c>
      <c r="K523" s="6" t="s">
        <v>1813</v>
      </c>
      <c r="L523" s="6" t="s">
        <v>29</v>
      </c>
      <c r="M523" s="6" t="s">
        <v>66</v>
      </c>
      <c r="N523" s="6" t="s">
        <v>1814</v>
      </c>
      <c r="O523" s="8">
        <v>30.456000000000007</v>
      </c>
      <c r="P523" s="9">
        <v>3.6040000000000001</v>
      </c>
    </row>
    <row r="524" spans="1:16" x14ac:dyDescent="0.25">
      <c r="A524" s="6" t="s">
        <v>1815</v>
      </c>
      <c r="B524" s="7">
        <v>41794</v>
      </c>
      <c r="C524" s="7">
        <v>41798</v>
      </c>
      <c r="D524" s="15">
        <f>Orders_Data[[#This Row],[Versanddatum]]-Orders_Data[[#This Row],[Bestellung_Datum]]</f>
        <v>4</v>
      </c>
      <c r="E524" s="15" t="str">
        <f>IF(Orders_Data[[#This Row],[Versanddauer]]&gt;4,"Verspätet","Pünktlich")</f>
        <v>Pünktlich</v>
      </c>
      <c r="F524" s="6" t="s">
        <v>1816</v>
      </c>
      <c r="G524" s="6" t="s">
        <v>1817</v>
      </c>
      <c r="H524" s="6" t="s">
        <v>16</v>
      </c>
      <c r="I524" s="6" t="s">
        <v>213</v>
      </c>
      <c r="J524" s="6" t="s">
        <v>214</v>
      </c>
      <c r="K524" s="6" t="s">
        <v>1818</v>
      </c>
      <c r="L524" s="6" t="s">
        <v>94</v>
      </c>
      <c r="M524" s="6" t="s">
        <v>104</v>
      </c>
      <c r="N524" s="6" t="s">
        <v>1819</v>
      </c>
      <c r="O524" s="8">
        <v>72.828000000000003</v>
      </c>
      <c r="P524" s="9">
        <v>6.1920000000000002</v>
      </c>
    </row>
    <row r="525" spans="1:16" x14ac:dyDescent="0.25">
      <c r="A525" s="6" t="s">
        <v>1820</v>
      </c>
      <c r="B525" s="7">
        <v>41794</v>
      </c>
      <c r="C525" s="7">
        <v>41798</v>
      </c>
      <c r="D525" s="15">
        <f>Orders_Data[[#This Row],[Versanddatum]]-Orders_Data[[#This Row],[Bestellung_Datum]]</f>
        <v>4</v>
      </c>
      <c r="E525" s="15" t="str">
        <f>IF(Orders_Data[[#This Row],[Versanddauer]]&gt;4,"Verspätet","Pünktlich")</f>
        <v>Pünktlich</v>
      </c>
      <c r="F525" s="6" t="s">
        <v>1821</v>
      </c>
      <c r="G525" s="6" t="s">
        <v>1822</v>
      </c>
      <c r="H525" s="6" t="s">
        <v>16</v>
      </c>
      <c r="I525" s="6" t="s">
        <v>427</v>
      </c>
      <c r="J525" s="6" t="s">
        <v>1042</v>
      </c>
      <c r="K525" s="6" t="s">
        <v>1823</v>
      </c>
      <c r="L525" s="6" t="s">
        <v>94</v>
      </c>
      <c r="M525" s="6" t="s">
        <v>201</v>
      </c>
      <c r="N525" s="6" t="s">
        <v>1824</v>
      </c>
      <c r="O525" s="8">
        <v>49.572000000000003</v>
      </c>
      <c r="P525" s="9">
        <v>4.5579999999999998</v>
      </c>
    </row>
    <row r="526" spans="1:16" x14ac:dyDescent="0.25">
      <c r="A526" s="6" t="s">
        <v>1820</v>
      </c>
      <c r="B526" s="7">
        <v>41794</v>
      </c>
      <c r="C526" s="7">
        <v>41798</v>
      </c>
      <c r="D526" s="15">
        <f>Orders_Data[[#This Row],[Versanddatum]]-Orders_Data[[#This Row],[Bestellung_Datum]]</f>
        <v>4</v>
      </c>
      <c r="E526" s="15" t="str">
        <f>IF(Orders_Data[[#This Row],[Versanddauer]]&gt;4,"Verspätet","Pünktlich")</f>
        <v>Pünktlich</v>
      </c>
      <c r="F526" s="6" t="s">
        <v>1821</v>
      </c>
      <c r="G526" s="6" t="s">
        <v>1822</v>
      </c>
      <c r="H526" s="6" t="s">
        <v>16</v>
      </c>
      <c r="I526" s="6" t="s">
        <v>427</v>
      </c>
      <c r="J526" s="6" t="s">
        <v>1042</v>
      </c>
      <c r="K526" s="6" t="s">
        <v>1825</v>
      </c>
      <c r="L526" s="6" t="s">
        <v>94</v>
      </c>
      <c r="M526" s="6" t="s">
        <v>104</v>
      </c>
      <c r="N526" s="6" t="s">
        <v>1826</v>
      </c>
      <c r="O526" s="8">
        <v>30.42</v>
      </c>
      <c r="P526" s="9">
        <v>2</v>
      </c>
    </row>
    <row r="527" spans="1:16" x14ac:dyDescent="0.25">
      <c r="A527" s="6" t="s">
        <v>1827</v>
      </c>
      <c r="B527" s="7">
        <v>41795</v>
      </c>
      <c r="C527" s="7">
        <v>41799</v>
      </c>
      <c r="D527" s="15">
        <f>Orders_Data[[#This Row],[Versanddatum]]-Orders_Data[[#This Row],[Bestellung_Datum]]</f>
        <v>4</v>
      </c>
      <c r="E527" s="15" t="str">
        <f>IF(Orders_Data[[#This Row],[Versanddauer]]&gt;4,"Verspätet","Pünktlich")</f>
        <v>Pünktlich</v>
      </c>
      <c r="F527" s="6" t="s">
        <v>1828</v>
      </c>
      <c r="G527" s="6" t="s">
        <v>1829</v>
      </c>
      <c r="H527" s="6" t="s">
        <v>16</v>
      </c>
      <c r="I527" s="6" t="s">
        <v>714</v>
      </c>
      <c r="J527" s="6" t="s">
        <v>715</v>
      </c>
      <c r="K527" s="6" t="s">
        <v>783</v>
      </c>
      <c r="L527" s="6" t="s">
        <v>29</v>
      </c>
      <c r="M527" s="6" t="s">
        <v>30</v>
      </c>
      <c r="N527" s="6" t="s">
        <v>784</v>
      </c>
      <c r="O527" s="8">
        <v>327.40800000000002</v>
      </c>
      <c r="P527" s="9">
        <v>62.031999999999996</v>
      </c>
    </row>
    <row r="528" spans="1:16" x14ac:dyDescent="0.25">
      <c r="A528" s="6" t="s">
        <v>1830</v>
      </c>
      <c r="B528" s="7">
        <v>41797</v>
      </c>
      <c r="C528" s="7">
        <v>41800</v>
      </c>
      <c r="D528" s="15">
        <f>Orders_Data[[#This Row],[Versanddatum]]-Orders_Data[[#This Row],[Bestellung_Datum]]</f>
        <v>3</v>
      </c>
      <c r="E528" s="15" t="str">
        <f>IF(Orders_Data[[#This Row],[Versanddauer]]&gt;4,"Verspätet","Pünktlich")</f>
        <v>Pünktlich</v>
      </c>
      <c r="F528" s="6" t="s">
        <v>1831</v>
      </c>
      <c r="G528" s="6" t="s">
        <v>1832</v>
      </c>
      <c r="H528" s="6" t="s">
        <v>16</v>
      </c>
      <c r="I528" s="6" t="s">
        <v>101</v>
      </c>
      <c r="J528" s="6" t="s">
        <v>102</v>
      </c>
      <c r="K528" s="6" t="s">
        <v>1833</v>
      </c>
      <c r="L528" s="6" t="s">
        <v>29</v>
      </c>
      <c r="M528" s="6" t="s">
        <v>86</v>
      </c>
      <c r="N528" s="6" t="s">
        <v>1834</v>
      </c>
      <c r="O528" s="8">
        <v>16.224</v>
      </c>
      <c r="P528" s="9">
        <v>1.796</v>
      </c>
    </row>
    <row r="529" spans="1:16" x14ac:dyDescent="0.25">
      <c r="A529" s="6" t="s">
        <v>1830</v>
      </c>
      <c r="B529" s="7">
        <v>41797</v>
      </c>
      <c r="C529" s="7">
        <v>41800</v>
      </c>
      <c r="D529" s="15">
        <f>Orders_Data[[#This Row],[Versanddatum]]-Orders_Data[[#This Row],[Bestellung_Datum]]</f>
        <v>3</v>
      </c>
      <c r="E529" s="15" t="str">
        <f>IF(Orders_Data[[#This Row],[Versanddauer]]&gt;4,"Verspätet","Pünktlich")</f>
        <v>Pünktlich</v>
      </c>
      <c r="F529" s="6" t="s">
        <v>1831</v>
      </c>
      <c r="G529" s="6" t="s">
        <v>1832</v>
      </c>
      <c r="H529" s="6" t="s">
        <v>16</v>
      </c>
      <c r="I529" s="6" t="s">
        <v>101</v>
      </c>
      <c r="J529" s="6" t="s">
        <v>102</v>
      </c>
      <c r="K529" s="6" t="s">
        <v>1835</v>
      </c>
      <c r="L529" s="6" t="s">
        <v>94</v>
      </c>
      <c r="M529" s="6" t="s">
        <v>184</v>
      </c>
      <c r="N529" s="6" t="s">
        <v>1836</v>
      </c>
      <c r="O529" s="8">
        <v>14.448</v>
      </c>
      <c r="P529" s="9">
        <v>4.4720000000000004</v>
      </c>
    </row>
    <row r="530" spans="1:16" x14ac:dyDescent="0.25">
      <c r="A530" s="6" t="s">
        <v>1837</v>
      </c>
      <c r="B530" s="7">
        <v>41797</v>
      </c>
      <c r="C530" s="7">
        <v>41799</v>
      </c>
      <c r="D530" s="15">
        <f>Orders_Data[[#This Row],[Versanddatum]]-Orders_Data[[#This Row],[Bestellung_Datum]]</f>
        <v>2</v>
      </c>
      <c r="E530" s="15" t="str">
        <f>IF(Orders_Data[[#This Row],[Versanddauer]]&gt;4,"Verspätet","Pünktlich")</f>
        <v>Pünktlich</v>
      </c>
      <c r="F530" s="6" t="s">
        <v>1838</v>
      </c>
      <c r="G530" s="6" t="s">
        <v>1839</v>
      </c>
      <c r="H530" s="6" t="s">
        <v>100</v>
      </c>
      <c r="I530" s="6" t="s">
        <v>171</v>
      </c>
      <c r="J530" s="6" t="s">
        <v>172</v>
      </c>
      <c r="K530" s="6" t="s">
        <v>1840</v>
      </c>
      <c r="L530" s="6" t="s">
        <v>29</v>
      </c>
      <c r="M530" s="6" t="s">
        <v>114</v>
      </c>
      <c r="N530" s="6" t="s">
        <v>1841</v>
      </c>
      <c r="O530" s="8">
        <v>4.3560000000000008</v>
      </c>
      <c r="P530" s="9">
        <v>1.304</v>
      </c>
    </row>
    <row r="531" spans="1:16" x14ac:dyDescent="0.25">
      <c r="A531" s="6" t="s">
        <v>1842</v>
      </c>
      <c r="B531" s="7">
        <v>41798</v>
      </c>
      <c r="C531" s="7">
        <v>41804</v>
      </c>
      <c r="D531" s="15">
        <f>Orders_Data[[#This Row],[Versanddatum]]-Orders_Data[[#This Row],[Bestellung_Datum]]</f>
        <v>6</v>
      </c>
      <c r="E531" s="15" t="str">
        <f>IF(Orders_Data[[#This Row],[Versanddauer]]&gt;4,"Verspätet","Pünktlich")</f>
        <v>Verspätet</v>
      </c>
      <c r="F531" s="6" t="s">
        <v>1843</v>
      </c>
      <c r="G531" s="6" t="s">
        <v>1844</v>
      </c>
      <c r="H531" s="6" t="s">
        <v>100</v>
      </c>
      <c r="I531" s="6" t="s">
        <v>427</v>
      </c>
      <c r="J531" s="6" t="s">
        <v>428</v>
      </c>
      <c r="K531" s="6" t="s">
        <v>1845</v>
      </c>
      <c r="L531" s="6" t="s">
        <v>94</v>
      </c>
      <c r="M531" s="6" t="s">
        <v>201</v>
      </c>
      <c r="N531" s="6" t="s">
        <v>1846</v>
      </c>
      <c r="O531" s="8">
        <v>345.38400000000001</v>
      </c>
      <c r="P531" s="9">
        <v>62.735999999999997</v>
      </c>
    </row>
    <row r="532" spans="1:16" x14ac:dyDescent="0.25">
      <c r="A532" s="6" t="s">
        <v>1842</v>
      </c>
      <c r="B532" s="7">
        <v>41798</v>
      </c>
      <c r="C532" s="7">
        <v>41804</v>
      </c>
      <c r="D532" s="15">
        <f>Orders_Data[[#This Row],[Versanddatum]]-Orders_Data[[#This Row],[Bestellung_Datum]]</f>
        <v>6</v>
      </c>
      <c r="E532" s="15" t="str">
        <f>IF(Orders_Data[[#This Row],[Versanddauer]]&gt;4,"Verspätet","Pünktlich")</f>
        <v>Verspätet</v>
      </c>
      <c r="F532" s="6" t="s">
        <v>1843</v>
      </c>
      <c r="G532" s="6" t="s">
        <v>1844</v>
      </c>
      <c r="H532" s="6" t="s">
        <v>100</v>
      </c>
      <c r="I532" s="6" t="s">
        <v>427</v>
      </c>
      <c r="J532" s="6" t="s">
        <v>428</v>
      </c>
      <c r="K532" s="6" t="s">
        <v>1847</v>
      </c>
      <c r="L532" s="6" t="s">
        <v>20</v>
      </c>
      <c r="M532" s="6" t="s">
        <v>61</v>
      </c>
      <c r="N532" s="6" t="s">
        <v>1848</v>
      </c>
      <c r="O532" s="8">
        <v>219.84000000000003</v>
      </c>
      <c r="P532" s="9">
        <v>32</v>
      </c>
    </row>
    <row r="533" spans="1:16" x14ac:dyDescent="0.25">
      <c r="A533" s="6" t="s">
        <v>1849</v>
      </c>
      <c r="B533" s="7">
        <v>41798</v>
      </c>
      <c r="C533" s="7">
        <v>41802</v>
      </c>
      <c r="D533" s="15">
        <f>Orders_Data[[#This Row],[Versanddatum]]-Orders_Data[[#This Row],[Bestellung_Datum]]</f>
        <v>4</v>
      </c>
      <c r="E533" s="15" t="str">
        <f>IF(Orders_Data[[#This Row],[Versanddauer]]&gt;4,"Verspätet","Pünktlich")</f>
        <v>Pünktlich</v>
      </c>
      <c r="F533" s="6" t="s">
        <v>1850</v>
      </c>
      <c r="G533" s="6" t="s">
        <v>1851</v>
      </c>
      <c r="H533" s="6" t="s">
        <v>16</v>
      </c>
      <c r="I533" s="6" t="s">
        <v>427</v>
      </c>
      <c r="J533" s="6" t="s">
        <v>428</v>
      </c>
      <c r="K533" s="6" t="s">
        <v>1852</v>
      </c>
      <c r="L533" s="6" t="s">
        <v>20</v>
      </c>
      <c r="M533" s="6" t="s">
        <v>20</v>
      </c>
      <c r="N533" s="6" t="s">
        <v>1853</v>
      </c>
      <c r="O533" s="8">
        <v>36.071999999999996</v>
      </c>
      <c r="P533" s="9">
        <v>8.7080000000000002</v>
      </c>
    </row>
    <row r="534" spans="1:16" x14ac:dyDescent="0.25">
      <c r="A534" s="6" t="s">
        <v>1842</v>
      </c>
      <c r="B534" s="7">
        <v>41798</v>
      </c>
      <c r="C534" s="7">
        <v>41804</v>
      </c>
      <c r="D534" s="15">
        <f>Orders_Data[[#This Row],[Versanddatum]]-Orders_Data[[#This Row],[Bestellung_Datum]]</f>
        <v>6</v>
      </c>
      <c r="E534" s="15" t="str">
        <f>IF(Orders_Data[[#This Row],[Versanddauer]]&gt;4,"Verspätet","Pünktlich")</f>
        <v>Verspätet</v>
      </c>
      <c r="F534" s="6" t="s">
        <v>1843</v>
      </c>
      <c r="G534" s="6" t="s">
        <v>1844</v>
      </c>
      <c r="H534" s="6" t="s">
        <v>100</v>
      </c>
      <c r="I534" s="6" t="s">
        <v>427</v>
      </c>
      <c r="J534" s="6" t="s">
        <v>428</v>
      </c>
      <c r="K534" s="6" t="s">
        <v>1854</v>
      </c>
      <c r="L534" s="6" t="s">
        <v>29</v>
      </c>
      <c r="M534" s="6" t="s">
        <v>35</v>
      </c>
      <c r="N534" s="6" t="s">
        <v>1855</v>
      </c>
      <c r="O534" s="8">
        <v>10.092000000000001</v>
      </c>
      <c r="P534" s="9">
        <v>1.5980000000000001</v>
      </c>
    </row>
    <row r="535" spans="1:16" x14ac:dyDescent="0.25">
      <c r="A535" s="6" t="s">
        <v>1849</v>
      </c>
      <c r="B535" s="7">
        <v>41798</v>
      </c>
      <c r="C535" s="7">
        <v>41802</v>
      </c>
      <c r="D535" s="15">
        <f>Orders_Data[[#This Row],[Versanddatum]]-Orders_Data[[#This Row],[Bestellung_Datum]]</f>
        <v>4</v>
      </c>
      <c r="E535" s="15" t="str">
        <f>IF(Orders_Data[[#This Row],[Versanddauer]]&gt;4,"Verspätet","Pünktlich")</f>
        <v>Pünktlich</v>
      </c>
      <c r="F535" s="6" t="s">
        <v>1850</v>
      </c>
      <c r="G535" s="6" t="s">
        <v>1851</v>
      </c>
      <c r="H535" s="6" t="s">
        <v>16</v>
      </c>
      <c r="I535" s="6" t="s">
        <v>427</v>
      </c>
      <c r="J535" s="6" t="s">
        <v>428</v>
      </c>
      <c r="K535" s="6" t="s">
        <v>1856</v>
      </c>
      <c r="L535" s="6" t="s">
        <v>29</v>
      </c>
      <c r="M535" s="6" t="s">
        <v>164</v>
      </c>
      <c r="N535" s="6" t="s">
        <v>1857</v>
      </c>
      <c r="O535" s="8">
        <v>5.4720000000000013</v>
      </c>
      <c r="P535" s="9">
        <v>0.23</v>
      </c>
    </row>
    <row r="536" spans="1:16" x14ac:dyDescent="0.25">
      <c r="A536" s="6" t="s">
        <v>1858</v>
      </c>
      <c r="B536" s="7">
        <v>41800</v>
      </c>
      <c r="C536" s="7">
        <v>41803</v>
      </c>
      <c r="D536" s="15">
        <f>Orders_Data[[#This Row],[Versanddatum]]-Orders_Data[[#This Row],[Bestellung_Datum]]</f>
        <v>3</v>
      </c>
      <c r="E536" s="15" t="str">
        <f>IF(Orders_Data[[#This Row],[Versanddauer]]&gt;4,"Verspätet","Pünktlich")</f>
        <v>Pünktlich</v>
      </c>
      <c r="F536" s="6" t="s">
        <v>1859</v>
      </c>
      <c r="G536" s="6" t="s">
        <v>1860</v>
      </c>
      <c r="H536" s="6" t="s">
        <v>43</v>
      </c>
      <c r="I536" s="6" t="s">
        <v>969</v>
      </c>
      <c r="J536" s="6" t="s">
        <v>970</v>
      </c>
      <c r="K536" s="6" t="s">
        <v>1861</v>
      </c>
      <c r="L536" s="6" t="s">
        <v>29</v>
      </c>
      <c r="M536" s="6" t="s">
        <v>66</v>
      </c>
      <c r="N536" s="6" t="s">
        <v>1862</v>
      </c>
      <c r="O536" s="8">
        <v>78.624000000000009</v>
      </c>
      <c r="P536" s="9">
        <v>11.036</v>
      </c>
    </row>
    <row r="537" spans="1:16" x14ac:dyDescent="0.25">
      <c r="A537" s="6" t="s">
        <v>1858</v>
      </c>
      <c r="B537" s="7">
        <v>41800</v>
      </c>
      <c r="C537" s="7">
        <v>41803</v>
      </c>
      <c r="D537" s="15">
        <f>Orders_Data[[#This Row],[Versanddatum]]-Orders_Data[[#This Row],[Bestellung_Datum]]</f>
        <v>3</v>
      </c>
      <c r="E537" s="15" t="str">
        <f>IF(Orders_Data[[#This Row],[Versanddauer]]&gt;4,"Verspätet","Pünktlich")</f>
        <v>Pünktlich</v>
      </c>
      <c r="F537" s="6" t="s">
        <v>1859</v>
      </c>
      <c r="G537" s="6" t="s">
        <v>1860</v>
      </c>
      <c r="H537" s="6" t="s">
        <v>43</v>
      </c>
      <c r="I537" s="6" t="s">
        <v>969</v>
      </c>
      <c r="J537" s="6" t="s">
        <v>970</v>
      </c>
      <c r="K537" s="6" t="s">
        <v>1863</v>
      </c>
      <c r="L537" s="6" t="s">
        <v>29</v>
      </c>
      <c r="M537" s="6" t="s">
        <v>152</v>
      </c>
      <c r="N537" s="6" t="s">
        <v>1864</v>
      </c>
      <c r="O537" s="8">
        <v>20.088000000000001</v>
      </c>
      <c r="P537" s="9">
        <v>1.042</v>
      </c>
    </row>
    <row r="538" spans="1:16" x14ac:dyDescent="0.25">
      <c r="A538" s="6" t="s">
        <v>1858</v>
      </c>
      <c r="B538" s="7">
        <v>41800</v>
      </c>
      <c r="C538" s="7">
        <v>41803</v>
      </c>
      <c r="D538" s="15">
        <f>Orders_Data[[#This Row],[Versanddatum]]-Orders_Data[[#This Row],[Bestellung_Datum]]</f>
        <v>3</v>
      </c>
      <c r="E538" s="15" t="str">
        <f>IF(Orders_Data[[#This Row],[Versanddauer]]&gt;4,"Verspätet","Pünktlich")</f>
        <v>Pünktlich</v>
      </c>
      <c r="F538" s="6" t="s">
        <v>1859</v>
      </c>
      <c r="G538" s="6" t="s">
        <v>1860</v>
      </c>
      <c r="H538" s="6" t="s">
        <v>43</v>
      </c>
      <c r="I538" s="6" t="s">
        <v>969</v>
      </c>
      <c r="J538" s="6" t="s">
        <v>970</v>
      </c>
      <c r="K538" s="6" t="s">
        <v>1865</v>
      </c>
      <c r="L538" s="6" t="s">
        <v>29</v>
      </c>
      <c r="M538" s="6" t="s">
        <v>164</v>
      </c>
      <c r="N538" s="6" t="s">
        <v>1866</v>
      </c>
      <c r="O538" s="8">
        <v>4.4279999999999999</v>
      </c>
      <c r="P538" s="9">
        <v>1.222</v>
      </c>
    </row>
    <row r="539" spans="1:16" x14ac:dyDescent="0.25">
      <c r="A539" s="6" t="s">
        <v>1858</v>
      </c>
      <c r="B539" s="7">
        <v>41800</v>
      </c>
      <c r="C539" s="7">
        <v>41803</v>
      </c>
      <c r="D539" s="15">
        <f>Orders_Data[[#This Row],[Versanddatum]]-Orders_Data[[#This Row],[Bestellung_Datum]]</f>
        <v>3</v>
      </c>
      <c r="E539" s="15" t="str">
        <f>IF(Orders_Data[[#This Row],[Versanddauer]]&gt;4,"Verspätet","Pünktlich")</f>
        <v>Pünktlich</v>
      </c>
      <c r="F539" s="6" t="s">
        <v>1859</v>
      </c>
      <c r="G539" s="6" t="s">
        <v>1860</v>
      </c>
      <c r="H539" s="6" t="s">
        <v>43</v>
      </c>
      <c r="I539" s="6" t="s">
        <v>969</v>
      </c>
      <c r="J539" s="6" t="s">
        <v>970</v>
      </c>
      <c r="K539" s="6" t="s">
        <v>678</v>
      </c>
      <c r="L539" s="6" t="s">
        <v>29</v>
      </c>
      <c r="M539" s="6" t="s">
        <v>53</v>
      </c>
      <c r="N539" s="6" t="s">
        <v>679</v>
      </c>
      <c r="O539" s="8">
        <v>4.5600000000000005</v>
      </c>
      <c r="P539" s="9">
        <v>1.23</v>
      </c>
    </row>
    <row r="540" spans="1:16" x14ac:dyDescent="0.25">
      <c r="A540" s="6" t="s">
        <v>1867</v>
      </c>
      <c r="B540" s="7">
        <v>41803</v>
      </c>
      <c r="C540" s="7">
        <v>41809</v>
      </c>
      <c r="D540" s="15">
        <f>Orders_Data[[#This Row],[Versanddatum]]-Orders_Data[[#This Row],[Bestellung_Datum]]</f>
        <v>6</v>
      </c>
      <c r="E540" s="15" t="str">
        <f>IF(Orders_Data[[#This Row],[Versanddauer]]&gt;4,"Verspätet","Pünktlich")</f>
        <v>Verspätet</v>
      </c>
      <c r="F540" s="6" t="s">
        <v>1868</v>
      </c>
      <c r="G540" s="6" t="s">
        <v>1869</v>
      </c>
      <c r="H540" s="6" t="s">
        <v>43</v>
      </c>
      <c r="I540" s="6" t="s">
        <v>101</v>
      </c>
      <c r="J540" s="6" t="s">
        <v>102</v>
      </c>
      <c r="K540" s="6" t="s">
        <v>1870</v>
      </c>
      <c r="L540" s="6" t="s">
        <v>29</v>
      </c>
      <c r="M540" s="6" t="s">
        <v>152</v>
      </c>
      <c r="N540" s="6" t="s">
        <v>1871</v>
      </c>
      <c r="O540" s="8">
        <v>20.544</v>
      </c>
      <c r="P540" s="9">
        <v>4.4459999999999997</v>
      </c>
    </row>
    <row r="541" spans="1:16" x14ac:dyDescent="0.25">
      <c r="A541" s="6" t="s">
        <v>1872</v>
      </c>
      <c r="B541" s="7">
        <v>41803</v>
      </c>
      <c r="C541" s="7">
        <v>41807</v>
      </c>
      <c r="D541" s="15">
        <f>Orders_Data[[#This Row],[Versanddatum]]-Orders_Data[[#This Row],[Bestellung_Datum]]</f>
        <v>4</v>
      </c>
      <c r="E541" s="15" t="str">
        <f>IF(Orders_Data[[#This Row],[Versanddauer]]&gt;4,"Verspätet","Pünktlich")</f>
        <v>Pünktlich</v>
      </c>
      <c r="F541" s="6" t="s">
        <v>158</v>
      </c>
      <c r="G541" s="6" t="s">
        <v>159</v>
      </c>
      <c r="H541" s="6" t="s">
        <v>100</v>
      </c>
      <c r="I541" s="6" t="s">
        <v>1873</v>
      </c>
      <c r="J541" s="6" t="s">
        <v>1874</v>
      </c>
      <c r="K541" s="6" t="s">
        <v>1875</v>
      </c>
      <c r="L541" s="6" t="s">
        <v>20</v>
      </c>
      <c r="M541" s="6" t="s">
        <v>21</v>
      </c>
      <c r="N541" s="6" t="s">
        <v>1876</v>
      </c>
      <c r="O541" s="8">
        <v>97.656000000000006</v>
      </c>
      <c r="P541" s="9">
        <v>6.5039999999999996</v>
      </c>
    </row>
    <row r="542" spans="1:16" x14ac:dyDescent="0.25">
      <c r="A542" s="6" t="s">
        <v>1872</v>
      </c>
      <c r="B542" s="7">
        <v>41803</v>
      </c>
      <c r="C542" s="7">
        <v>41807</v>
      </c>
      <c r="D542" s="15">
        <f>Orders_Data[[#This Row],[Versanddatum]]-Orders_Data[[#This Row],[Bestellung_Datum]]</f>
        <v>4</v>
      </c>
      <c r="E542" s="15" t="str">
        <f>IF(Orders_Data[[#This Row],[Versanddauer]]&gt;4,"Verspätet","Pünktlich")</f>
        <v>Pünktlich</v>
      </c>
      <c r="F542" s="6" t="s">
        <v>158</v>
      </c>
      <c r="G542" s="6" t="s">
        <v>159</v>
      </c>
      <c r="H542" s="6" t="s">
        <v>100</v>
      </c>
      <c r="I542" s="6" t="s">
        <v>1873</v>
      </c>
      <c r="J542" s="6" t="s">
        <v>1874</v>
      </c>
      <c r="K542" s="6" t="s">
        <v>1877</v>
      </c>
      <c r="L542" s="6" t="s">
        <v>29</v>
      </c>
      <c r="M542" s="6" t="s">
        <v>66</v>
      </c>
      <c r="N542" s="6" t="s">
        <v>1878</v>
      </c>
      <c r="O542" s="8">
        <v>34.128000000000007</v>
      </c>
      <c r="P542" s="9">
        <v>1.1120000000000001</v>
      </c>
    </row>
    <row r="543" spans="1:16" x14ac:dyDescent="0.25">
      <c r="A543" s="6" t="s">
        <v>1872</v>
      </c>
      <c r="B543" s="7">
        <v>41803</v>
      </c>
      <c r="C543" s="7">
        <v>41807</v>
      </c>
      <c r="D543" s="15">
        <f>Orders_Data[[#This Row],[Versanddatum]]-Orders_Data[[#This Row],[Bestellung_Datum]]</f>
        <v>4</v>
      </c>
      <c r="E543" s="15" t="str">
        <f>IF(Orders_Data[[#This Row],[Versanddauer]]&gt;4,"Verspätet","Pünktlich")</f>
        <v>Pünktlich</v>
      </c>
      <c r="F543" s="6" t="s">
        <v>158</v>
      </c>
      <c r="G543" s="6" t="s">
        <v>159</v>
      </c>
      <c r="H543" s="6" t="s">
        <v>100</v>
      </c>
      <c r="I543" s="6" t="s">
        <v>1873</v>
      </c>
      <c r="J543" s="6" t="s">
        <v>1874</v>
      </c>
      <c r="K543" s="6" t="s">
        <v>1879</v>
      </c>
      <c r="L543" s="6" t="s">
        <v>29</v>
      </c>
      <c r="M543" s="6" t="s">
        <v>164</v>
      </c>
      <c r="N543" s="6" t="s">
        <v>1880</v>
      </c>
      <c r="O543" s="8">
        <v>39.168000000000006</v>
      </c>
      <c r="P543" s="9">
        <v>3.532</v>
      </c>
    </row>
    <row r="544" spans="1:16" x14ac:dyDescent="0.25">
      <c r="A544" s="6" t="s">
        <v>1872</v>
      </c>
      <c r="B544" s="7">
        <v>41803</v>
      </c>
      <c r="C544" s="7">
        <v>41807</v>
      </c>
      <c r="D544" s="15">
        <f>Orders_Data[[#This Row],[Versanddatum]]-Orders_Data[[#This Row],[Bestellung_Datum]]</f>
        <v>4</v>
      </c>
      <c r="E544" s="15" t="str">
        <f>IF(Orders_Data[[#This Row],[Versanddauer]]&gt;4,"Verspätet","Pünktlich")</f>
        <v>Pünktlich</v>
      </c>
      <c r="F544" s="6" t="s">
        <v>158</v>
      </c>
      <c r="G544" s="6" t="s">
        <v>159</v>
      </c>
      <c r="H544" s="6" t="s">
        <v>100</v>
      </c>
      <c r="I544" s="6" t="s">
        <v>1873</v>
      </c>
      <c r="J544" s="6" t="s">
        <v>1874</v>
      </c>
      <c r="K544" s="6" t="s">
        <v>740</v>
      </c>
      <c r="L544" s="6" t="s">
        <v>29</v>
      </c>
      <c r="M544" s="6" t="s">
        <v>30</v>
      </c>
      <c r="N544" s="6" t="s">
        <v>741</v>
      </c>
      <c r="O544" s="8">
        <v>79.38</v>
      </c>
      <c r="P544" s="9">
        <v>29.79</v>
      </c>
    </row>
    <row r="545" spans="1:16" x14ac:dyDescent="0.25">
      <c r="A545" s="6" t="s">
        <v>1872</v>
      </c>
      <c r="B545" s="7">
        <v>41803</v>
      </c>
      <c r="C545" s="7">
        <v>41807</v>
      </c>
      <c r="D545" s="15">
        <f>Orders_Data[[#This Row],[Versanddatum]]-Orders_Data[[#This Row],[Bestellung_Datum]]</f>
        <v>4</v>
      </c>
      <c r="E545" s="15" t="str">
        <f>IF(Orders_Data[[#This Row],[Versanddauer]]&gt;4,"Verspätet","Pünktlich")</f>
        <v>Pünktlich</v>
      </c>
      <c r="F545" s="6" t="s">
        <v>158</v>
      </c>
      <c r="G545" s="6" t="s">
        <v>159</v>
      </c>
      <c r="H545" s="6" t="s">
        <v>100</v>
      </c>
      <c r="I545" s="6" t="s">
        <v>1873</v>
      </c>
      <c r="J545" s="6" t="s">
        <v>1874</v>
      </c>
      <c r="K545" s="6" t="s">
        <v>1280</v>
      </c>
      <c r="L545" s="6" t="s">
        <v>29</v>
      </c>
      <c r="M545" s="6" t="s">
        <v>38</v>
      </c>
      <c r="N545" s="6" t="s">
        <v>1281</v>
      </c>
      <c r="O545" s="8">
        <v>21.360000000000003</v>
      </c>
      <c r="P545" s="9">
        <v>7.1</v>
      </c>
    </row>
    <row r="546" spans="1:16" x14ac:dyDescent="0.25">
      <c r="A546" s="6" t="s">
        <v>1872</v>
      </c>
      <c r="B546" s="7">
        <v>41803</v>
      </c>
      <c r="C546" s="7">
        <v>41807</v>
      </c>
      <c r="D546" s="15">
        <f>Orders_Data[[#This Row],[Versanddatum]]-Orders_Data[[#This Row],[Bestellung_Datum]]</f>
        <v>4</v>
      </c>
      <c r="E546" s="15" t="str">
        <f>IF(Orders_Data[[#This Row],[Versanddauer]]&gt;4,"Verspätet","Pünktlich")</f>
        <v>Pünktlich</v>
      </c>
      <c r="F546" s="6" t="s">
        <v>158</v>
      </c>
      <c r="G546" s="6" t="s">
        <v>159</v>
      </c>
      <c r="H546" s="6" t="s">
        <v>100</v>
      </c>
      <c r="I546" s="6" t="s">
        <v>1873</v>
      </c>
      <c r="J546" s="6" t="s">
        <v>1874</v>
      </c>
      <c r="K546" s="6" t="s">
        <v>635</v>
      </c>
      <c r="L546" s="6" t="s">
        <v>29</v>
      </c>
      <c r="M546" s="6" t="s">
        <v>164</v>
      </c>
      <c r="N546" s="6" t="s">
        <v>636</v>
      </c>
      <c r="O546" s="8">
        <v>4.6320000000000006</v>
      </c>
      <c r="P546" s="9">
        <v>0.82799999999999996</v>
      </c>
    </row>
    <row r="547" spans="1:16" x14ac:dyDescent="0.25">
      <c r="A547" s="6" t="s">
        <v>1872</v>
      </c>
      <c r="B547" s="7">
        <v>41803</v>
      </c>
      <c r="C547" s="7">
        <v>41807</v>
      </c>
      <c r="D547" s="15">
        <f>Orders_Data[[#This Row],[Versanddatum]]-Orders_Data[[#This Row],[Bestellung_Datum]]</f>
        <v>4</v>
      </c>
      <c r="E547" s="15" t="str">
        <f>IF(Orders_Data[[#This Row],[Versanddauer]]&gt;4,"Verspätet","Pünktlich")</f>
        <v>Pünktlich</v>
      </c>
      <c r="F547" s="6" t="s">
        <v>158</v>
      </c>
      <c r="G547" s="6" t="s">
        <v>159</v>
      </c>
      <c r="H547" s="6" t="s">
        <v>100</v>
      </c>
      <c r="I547" s="6" t="s">
        <v>1873</v>
      </c>
      <c r="J547" s="6" t="s">
        <v>1874</v>
      </c>
      <c r="K547" s="6" t="s">
        <v>1881</v>
      </c>
      <c r="L547" s="6" t="s">
        <v>29</v>
      </c>
      <c r="M547" s="6" t="s">
        <v>53</v>
      </c>
      <c r="N547" s="6" t="s">
        <v>1882</v>
      </c>
      <c r="O547" s="8">
        <v>10.968000000000002</v>
      </c>
      <c r="P547" s="9">
        <v>1.292</v>
      </c>
    </row>
    <row r="548" spans="1:16" x14ac:dyDescent="0.25">
      <c r="A548" s="6" t="s">
        <v>1872</v>
      </c>
      <c r="B548" s="7">
        <v>41803</v>
      </c>
      <c r="C548" s="7">
        <v>41807</v>
      </c>
      <c r="D548" s="15">
        <f>Orders_Data[[#This Row],[Versanddatum]]-Orders_Data[[#This Row],[Bestellung_Datum]]</f>
        <v>4</v>
      </c>
      <c r="E548" s="15" t="str">
        <f>IF(Orders_Data[[#This Row],[Versanddauer]]&gt;4,"Verspätet","Pünktlich")</f>
        <v>Pünktlich</v>
      </c>
      <c r="F548" s="6" t="s">
        <v>158</v>
      </c>
      <c r="G548" s="6" t="s">
        <v>159</v>
      </c>
      <c r="H548" s="6" t="s">
        <v>100</v>
      </c>
      <c r="I548" s="6" t="s">
        <v>1873</v>
      </c>
      <c r="J548" s="6" t="s">
        <v>1874</v>
      </c>
      <c r="K548" s="6" t="s">
        <v>1883</v>
      </c>
      <c r="L548" s="6" t="s">
        <v>29</v>
      </c>
      <c r="M548" s="6" t="s">
        <v>53</v>
      </c>
      <c r="N548" s="6" t="s">
        <v>1884</v>
      </c>
      <c r="O548" s="8">
        <v>5.6280000000000001</v>
      </c>
      <c r="P548" s="9">
        <v>1.252</v>
      </c>
    </row>
    <row r="549" spans="1:16" x14ac:dyDescent="0.25">
      <c r="A549" s="6" t="s">
        <v>1872</v>
      </c>
      <c r="B549" s="7">
        <v>41803</v>
      </c>
      <c r="C549" s="7">
        <v>41807</v>
      </c>
      <c r="D549" s="15">
        <f>Orders_Data[[#This Row],[Versanddatum]]-Orders_Data[[#This Row],[Bestellung_Datum]]</f>
        <v>4</v>
      </c>
      <c r="E549" s="15" t="str">
        <f>IF(Orders_Data[[#This Row],[Versanddauer]]&gt;4,"Verspätet","Pünktlich")</f>
        <v>Pünktlich</v>
      </c>
      <c r="F549" s="6" t="s">
        <v>158</v>
      </c>
      <c r="G549" s="6" t="s">
        <v>159</v>
      </c>
      <c r="H549" s="6" t="s">
        <v>100</v>
      </c>
      <c r="I549" s="6" t="s">
        <v>1873</v>
      </c>
      <c r="J549" s="6" t="s">
        <v>1874</v>
      </c>
      <c r="K549" s="6" t="s">
        <v>1885</v>
      </c>
      <c r="L549" s="6" t="s">
        <v>29</v>
      </c>
      <c r="M549" s="6" t="s">
        <v>66</v>
      </c>
      <c r="N549" s="6" t="s">
        <v>1886</v>
      </c>
      <c r="O549" s="8">
        <v>38.640000000000008</v>
      </c>
      <c r="P549" s="9">
        <v>6.76</v>
      </c>
    </row>
    <row r="550" spans="1:16" x14ac:dyDescent="0.25">
      <c r="A550" s="6" t="s">
        <v>1887</v>
      </c>
      <c r="B550" s="7">
        <v>41803</v>
      </c>
      <c r="C550" s="7">
        <v>41808</v>
      </c>
      <c r="D550" s="15">
        <f>Orders_Data[[#This Row],[Versanddatum]]-Orders_Data[[#This Row],[Bestellung_Datum]]</f>
        <v>5</v>
      </c>
      <c r="E550" s="15" t="str">
        <f>IF(Orders_Data[[#This Row],[Versanddauer]]&gt;4,"Verspätet","Pünktlich")</f>
        <v>Verspätet</v>
      </c>
      <c r="F550" s="6" t="s">
        <v>1888</v>
      </c>
      <c r="G550" s="6" t="s">
        <v>1889</v>
      </c>
      <c r="H550" s="6" t="s">
        <v>100</v>
      </c>
      <c r="I550" s="6" t="s">
        <v>1890</v>
      </c>
      <c r="J550" s="6" t="s">
        <v>1890</v>
      </c>
      <c r="K550" s="6" t="s">
        <v>1891</v>
      </c>
      <c r="L550" s="6" t="s">
        <v>94</v>
      </c>
      <c r="M550" s="6" t="s">
        <v>104</v>
      </c>
      <c r="N550" s="6" t="s">
        <v>1892</v>
      </c>
      <c r="O550" s="8">
        <v>29.243999999999996</v>
      </c>
      <c r="P550" s="9">
        <v>3.1059999999999999</v>
      </c>
    </row>
    <row r="551" spans="1:16" x14ac:dyDescent="0.25">
      <c r="A551" s="6" t="s">
        <v>1893</v>
      </c>
      <c r="B551" s="7">
        <v>41804</v>
      </c>
      <c r="C551" s="7">
        <v>41808</v>
      </c>
      <c r="D551" s="15">
        <f>Orders_Data[[#This Row],[Versanddatum]]-Orders_Data[[#This Row],[Bestellung_Datum]]</f>
        <v>4</v>
      </c>
      <c r="E551" s="15" t="str">
        <f>IF(Orders_Data[[#This Row],[Versanddauer]]&gt;4,"Verspätet","Pünktlich")</f>
        <v>Pünktlich</v>
      </c>
      <c r="F551" s="6" t="s">
        <v>1894</v>
      </c>
      <c r="G551" s="6" t="s">
        <v>1895</v>
      </c>
      <c r="H551" s="6" t="s">
        <v>100</v>
      </c>
      <c r="I551" s="6" t="s">
        <v>91</v>
      </c>
      <c r="J551" s="6" t="s">
        <v>92</v>
      </c>
      <c r="K551" s="6" t="s">
        <v>1896</v>
      </c>
      <c r="L551" s="6" t="s">
        <v>20</v>
      </c>
      <c r="M551" s="6" t="s">
        <v>241</v>
      </c>
      <c r="N551" s="6" t="s">
        <v>1897</v>
      </c>
      <c r="O551" s="8">
        <v>198.39600000000002</v>
      </c>
      <c r="P551" s="9">
        <v>-59.544000000000011</v>
      </c>
    </row>
    <row r="552" spans="1:16" x14ac:dyDescent="0.25">
      <c r="A552" s="6" t="s">
        <v>1898</v>
      </c>
      <c r="B552" s="7">
        <v>41804</v>
      </c>
      <c r="C552" s="7">
        <v>41804</v>
      </c>
      <c r="D552" s="15">
        <f>Orders_Data[[#This Row],[Versanddatum]]-Orders_Data[[#This Row],[Bestellung_Datum]]</f>
        <v>0</v>
      </c>
      <c r="E552" s="15" t="str">
        <f>IF(Orders_Data[[#This Row],[Versanddauer]]&gt;4,"Verspätet","Pünktlich")</f>
        <v>Pünktlich</v>
      </c>
      <c r="F552" s="6" t="s">
        <v>1899</v>
      </c>
      <c r="G552" s="6" t="s">
        <v>1900</v>
      </c>
      <c r="H552" s="6" t="s">
        <v>100</v>
      </c>
      <c r="I552" s="6" t="s">
        <v>91</v>
      </c>
      <c r="J552" s="6" t="s">
        <v>92</v>
      </c>
      <c r="K552" s="6" t="s">
        <v>464</v>
      </c>
      <c r="L552" s="6" t="s">
        <v>29</v>
      </c>
      <c r="M552" s="6" t="s">
        <v>38</v>
      </c>
      <c r="N552" s="6" t="s">
        <v>465</v>
      </c>
      <c r="O552" s="8">
        <v>35.760000000000005</v>
      </c>
      <c r="P552" s="9">
        <v>6.66</v>
      </c>
    </row>
    <row r="553" spans="1:16" x14ac:dyDescent="0.25">
      <c r="A553" s="6" t="s">
        <v>1898</v>
      </c>
      <c r="B553" s="7">
        <v>41804</v>
      </c>
      <c r="C553" s="7">
        <v>41804</v>
      </c>
      <c r="D553" s="15">
        <f>Orders_Data[[#This Row],[Versanddatum]]-Orders_Data[[#This Row],[Bestellung_Datum]]</f>
        <v>0</v>
      </c>
      <c r="E553" s="15" t="str">
        <f>IF(Orders_Data[[#This Row],[Versanddauer]]&gt;4,"Verspätet","Pünktlich")</f>
        <v>Pünktlich</v>
      </c>
      <c r="F553" s="6" t="s">
        <v>1899</v>
      </c>
      <c r="G553" s="6" t="s">
        <v>1900</v>
      </c>
      <c r="H553" s="6" t="s">
        <v>100</v>
      </c>
      <c r="I553" s="6" t="s">
        <v>91</v>
      </c>
      <c r="J553" s="6" t="s">
        <v>92</v>
      </c>
      <c r="K553" s="6" t="s">
        <v>1901</v>
      </c>
      <c r="L553" s="6" t="s">
        <v>94</v>
      </c>
      <c r="M553" s="6" t="s">
        <v>95</v>
      </c>
      <c r="N553" s="6" t="s">
        <v>1902</v>
      </c>
      <c r="O553" s="8">
        <v>49.21200000000001</v>
      </c>
      <c r="P553" s="9">
        <v>2.8980000000000001</v>
      </c>
    </row>
    <row r="554" spans="1:16" x14ac:dyDescent="0.25">
      <c r="A554" s="6" t="s">
        <v>1898</v>
      </c>
      <c r="B554" s="7">
        <v>41804</v>
      </c>
      <c r="C554" s="7">
        <v>41804</v>
      </c>
      <c r="D554" s="15">
        <f>Orders_Data[[#This Row],[Versanddatum]]-Orders_Data[[#This Row],[Bestellung_Datum]]</f>
        <v>0</v>
      </c>
      <c r="E554" s="15" t="str">
        <f>IF(Orders_Data[[#This Row],[Versanddauer]]&gt;4,"Verspätet","Pünktlich")</f>
        <v>Pünktlich</v>
      </c>
      <c r="F554" s="6" t="s">
        <v>1899</v>
      </c>
      <c r="G554" s="6" t="s">
        <v>1900</v>
      </c>
      <c r="H554" s="6" t="s">
        <v>100</v>
      </c>
      <c r="I554" s="6" t="s">
        <v>91</v>
      </c>
      <c r="J554" s="6" t="s">
        <v>92</v>
      </c>
      <c r="K554" s="6" t="s">
        <v>1903</v>
      </c>
      <c r="L554" s="6" t="s">
        <v>29</v>
      </c>
      <c r="M554" s="6" t="s">
        <v>114</v>
      </c>
      <c r="N554" s="6" t="s">
        <v>1904</v>
      </c>
      <c r="O554" s="8">
        <v>3.3480000000000008</v>
      </c>
      <c r="P554" s="9">
        <v>1</v>
      </c>
    </row>
    <row r="555" spans="1:16" x14ac:dyDescent="0.25">
      <c r="A555" s="6" t="s">
        <v>1905</v>
      </c>
      <c r="B555" s="7">
        <v>41804</v>
      </c>
      <c r="C555" s="7">
        <v>41808</v>
      </c>
      <c r="D555" s="15">
        <f>Orders_Data[[#This Row],[Versanddatum]]-Orders_Data[[#This Row],[Bestellung_Datum]]</f>
        <v>4</v>
      </c>
      <c r="E555" s="15" t="str">
        <f>IF(Orders_Data[[#This Row],[Versanddauer]]&gt;4,"Verspätet","Pünktlich")</f>
        <v>Pünktlich</v>
      </c>
      <c r="F555" s="6" t="s">
        <v>1350</v>
      </c>
      <c r="G555" s="6" t="s">
        <v>1351</v>
      </c>
      <c r="H555" s="6" t="s">
        <v>43</v>
      </c>
      <c r="I555" s="6" t="s">
        <v>128</v>
      </c>
      <c r="J555" s="6" t="s">
        <v>129</v>
      </c>
      <c r="K555" s="6" t="s">
        <v>1906</v>
      </c>
      <c r="L555" s="6" t="s">
        <v>29</v>
      </c>
      <c r="M555" s="6" t="s">
        <v>35</v>
      </c>
      <c r="N555" s="6" t="s">
        <v>1907</v>
      </c>
      <c r="O555" s="8">
        <v>180.43199999999999</v>
      </c>
      <c r="P555" s="9">
        <v>6.5880000000000001</v>
      </c>
    </row>
    <row r="556" spans="1:16" x14ac:dyDescent="0.25">
      <c r="A556" s="6" t="s">
        <v>1908</v>
      </c>
      <c r="B556" s="7">
        <v>41806</v>
      </c>
      <c r="C556" s="7">
        <v>41812</v>
      </c>
      <c r="D556" s="15">
        <f>Orders_Data[[#This Row],[Versanddatum]]-Orders_Data[[#This Row],[Bestellung_Datum]]</f>
        <v>6</v>
      </c>
      <c r="E556" s="15" t="str">
        <f>IF(Orders_Data[[#This Row],[Versanddauer]]&gt;4,"Verspätet","Pünktlich")</f>
        <v>Verspätet</v>
      </c>
      <c r="F556" s="6" t="s">
        <v>1909</v>
      </c>
      <c r="G556" s="6" t="s">
        <v>1910</v>
      </c>
      <c r="H556" s="6" t="s">
        <v>16</v>
      </c>
      <c r="I556" s="6" t="s">
        <v>1566</v>
      </c>
      <c r="J556" s="6" t="s">
        <v>1567</v>
      </c>
      <c r="K556" s="6" t="s">
        <v>1911</v>
      </c>
      <c r="L556" s="6" t="s">
        <v>94</v>
      </c>
      <c r="M556" s="6" t="s">
        <v>201</v>
      </c>
      <c r="N556" s="6" t="s">
        <v>1912</v>
      </c>
      <c r="O556" s="8">
        <v>912.59999999999991</v>
      </c>
      <c r="P556" s="9">
        <v>89.92</v>
      </c>
    </row>
    <row r="557" spans="1:16" x14ac:dyDescent="0.25">
      <c r="A557" s="6" t="s">
        <v>1913</v>
      </c>
      <c r="B557" s="7">
        <v>41807</v>
      </c>
      <c r="C557" s="7">
        <v>41811</v>
      </c>
      <c r="D557" s="15">
        <f>Orders_Data[[#This Row],[Versanddatum]]-Orders_Data[[#This Row],[Bestellung_Datum]]</f>
        <v>4</v>
      </c>
      <c r="E557" s="15" t="str">
        <f>IF(Orders_Data[[#This Row],[Versanddauer]]&gt;4,"Verspätet","Pünktlich")</f>
        <v>Pünktlich</v>
      </c>
      <c r="F557" s="6" t="s">
        <v>1914</v>
      </c>
      <c r="G557" s="6" t="s">
        <v>1915</v>
      </c>
      <c r="H557" s="6" t="s">
        <v>43</v>
      </c>
      <c r="I557" s="6" t="s">
        <v>91</v>
      </c>
      <c r="J557" s="6" t="s">
        <v>92</v>
      </c>
      <c r="K557" s="6" t="s">
        <v>1916</v>
      </c>
      <c r="L557" s="6" t="s">
        <v>29</v>
      </c>
      <c r="M557" s="6" t="s">
        <v>38</v>
      </c>
      <c r="N557" s="6" t="s">
        <v>1917</v>
      </c>
      <c r="O557" s="8">
        <v>41.304000000000002</v>
      </c>
      <c r="P557" s="9">
        <v>4.4359999999999999</v>
      </c>
    </row>
    <row r="558" spans="1:16" x14ac:dyDescent="0.25">
      <c r="A558" s="6" t="s">
        <v>1918</v>
      </c>
      <c r="B558" s="7">
        <v>41807</v>
      </c>
      <c r="C558" s="7">
        <v>41813</v>
      </c>
      <c r="D558" s="15">
        <f>Orders_Data[[#This Row],[Versanddatum]]-Orders_Data[[#This Row],[Bestellung_Datum]]</f>
        <v>6</v>
      </c>
      <c r="E558" s="15" t="str">
        <f>IF(Orders_Data[[#This Row],[Versanddauer]]&gt;4,"Verspätet","Pünktlich")</f>
        <v>Verspätet</v>
      </c>
      <c r="F558" s="6" t="s">
        <v>1919</v>
      </c>
      <c r="G558" s="6" t="s">
        <v>1920</v>
      </c>
      <c r="H558" s="6" t="s">
        <v>16</v>
      </c>
      <c r="I558" s="6" t="s">
        <v>91</v>
      </c>
      <c r="J558" s="6" t="s">
        <v>92</v>
      </c>
      <c r="K558" s="6" t="s">
        <v>1921</v>
      </c>
      <c r="L558" s="6" t="s">
        <v>29</v>
      </c>
      <c r="M558" s="6" t="s">
        <v>38</v>
      </c>
      <c r="N558" s="6" t="s">
        <v>1922</v>
      </c>
      <c r="O558" s="8">
        <v>19.439999999999998</v>
      </c>
      <c r="P558" s="9">
        <v>3.28</v>
      </c>
    </row>
    <row r="559" spans="1:16" x14ac:dyDescent="0.25">
      <c r="A559" s="6" t="s">
        <v>1918</v>
      </c>
      <c r="B559" s="7">
        <v>41807</v>
      </c>
      <c r="C559" s="7">
        <v>41813</v>
      </c>
      <c r="D559" s="15">
        <f>Orders_Data[[#This Row],[Versanddatum]]-Orders_Data[[#This Row],[Bestellung_Datum]]</f>
        <v>6</v>
      </c>
      <c r="E559" s="15" t="str">
        <f>IF(Orders_Data[[#This Row],[Versanddauer]]&gt;4,"Verspätet","Pünktlich")</f>
        <v>Verspätet</v>
      </c>
      <c r="F559" s="6" t="s">
        <v>1919</v>
      </c>
      <c r="G559" s="6" t="s">
        <v>1920</v>
      </c>
      <c r="H559" s="6" t="s">
        <v>16</v>
      </c>
      <c r="I559" s="6" t="s">
        <v>91</v>
      </c>
      <c r="J559" s="6" t="s">
        <v>92</v>
      </c>
      <c r="K559" s="6" t="s">
        <v>1923</v>
      </c>
      <c r="L559" s="6" t="s">
        <v>29</v>
      </c>
      <c r="M559" s="6" t="s">
        <v>86</v>
      </c>
      <c r="N559" s="6" t="s">
        <v>1924</v>
      </c>
      <c r="O559" s="8">
        <v>17.952000000000002</v>
      </c>
      <c r="P559" s="9">
        <v>2.5880000000000001</v>
      </c>
    </row>
    <row r="560" spans="1:16" x14ac:dyDescent="0.25">
      <c r="A560" s="6" t="s">
        <v>1925</v>
      </c>
      <c r="B560" s="7">
        <v>41807</v>
      </c>
      <c r="C560" s="7">
        <v>41811</v>
      </c>
      <c r="D560" s="15">
        <f>Orders_Data[[#This Row],[Versanddatum]]-Orders_Data[[#This Row],[Bestellung_Datum]]</f>
        <v>4</v>
      </c>
      <c r="E560" s="15" t="str">
        <f>IF(Orders_Data[[#This Row],[Versanddauer]]&gt;4,"Verspätet","Pünktlich")</f>
        <v>Pünktlich</v>
      </c>
      <c r="F560" s="6" t="s">
        <v>1926</v>
      </c>
      <c r="G560" s="6" t="s">
        <v>1927</v>
      </c>
      <c r="H560" s="6" t="s">
        <v>16</v>
      </c>
      <c r="I560" s="6" t="s">
        <v>854</v>
      </c>
      <c r="J560" s="6" t="s">
        <v>855</v>
      </c>
      <c r="K560" s="6" t="s">
        <v>1928</v>
      </c>
      <c r="L560" s="6" t="s">
        <v>94</v>
      </c>
      <c r="M560" s="6" t="s">
        <v>95</v>
      </c>
      <c r="N560" s="6" t="s">
        <v>1929</v>
      </c>
      <c r="O560" s="8">
        <v>58.343999999999994</v>
      </c>
      <c r="P560" s="9">
        <v>-7.7560000000000002</v>
      </c>
    </row>
    <row r="561" spans="1:16" x14ac:dyDescent="0.25">
      <c r="A561" s="6" t="s">
        <v>1925</v>
      </c>
      <c r="B561" s="7">
        <v>41807</v>
      </c>
      <c r="C561" s="7">
        <v>41811</v>
      </c>
      <c r="D561" s="15">
        <f>Orders_Data[[#This Row],[Versanddatum]]-Orders_Data[[#This Row],[Bestellung_Datum]]</f>
        <v>4</v>
      </c>
      <c r="E561" s="15" t="str">
        <f>IF(Orders_Data[[#This Row],[Versanddauer]]&gt;4,"Verspätet","Pünktlich")</f>
        <v>Pünktlich</v>
      </c>
      <c r="F561" s="6" t="s">
        <v>1926</v>
      </c>
      <c r="G561" s="6" t="s">
        <v>1927</v>
      </c>
      <c r="H561" s="6" t="s">
        <v>16</v>
      </c>
      <c r="I561" s="6" t="s">
        <v>854</v>
      </c>
      <c r="J561" s="6" t="s">
        <v>855</v>
      </c>
      <c r="K561" s="6" t="s">
        <v>1930</v>
      </c>
      <c r="L561" s="6" t="s">
        <v>29</v>
      </c>
      <c r="M561" s="6" t="s">
        <v>38</v>
      </c>
      <c r="N561" s="6" t="s">
        <v>1931</v>
      </c>
      <c r="O561" s="8">
        <v>21.564</v>
      </c>
      <c r="P561" s="9">
        <v>1.956</v>
      </c>
    </row>
    <row r="562" spans="1:16" x14ac:dyDescent="0.25">
      <c r="A562" s="6" t="s">
        <v>1925</v>
      </c>
      <c r="B562" s="7">
        <v>41807</v>
      </c>
      <c r="C562" s="7">
        <v>41811</v>
      </c>
      <c r="D562" s="15">
        <f>Orders_Data[[#This Row],[Versanddatum]]-Orders_Data[[#This Row],[Bestellung_Datum]]</f>
        <v>4</v>
      </c>
      <c r="E562" s="15" t="str">
        <f>IF(Orders_Data[[#This Row],[Versanddauer]]&gt;4,"Verspätet","Pünktlich")</f>
        <v>Pünktlich</v>
      </c>
      <c r="F562" s="6" t="s">
        <v>1926</v>
      </c>
      <c r="G562" s="6" t="s">
        <v>1927</v>
      </c>
      <c r="H562" s="6" t="s">
        <v>16</v>
      </c>
      <c r="I562" s="6" t="s">
        <v>854</v>
      </c>
      <c r="J562" s="6" t="s">
        <v>855</v>
      </c>
      <c r="K562" s="6" t="s">
        <v>1932</v>
      </c>
      <c r="L562" s="6" t="s">
        <v>29</v>
      </c>
      <c r="M562" s="6" t="s">
        <v>38</v>
      </c>
      <c r="N562" s="6" t="s">
        <v>1933</v>
      </c>
      <c r="O562" s="8">
        <v>5.7119999999999997</v>
      </c>
      <c r="P562" s="9">
        <v>2.23</v>
      </c>
    </row>
    <row r="563" spans="1:16" x14ac:dyDescent="0.25">
      <c r="A563" s="6" t="s">
        <v>1934</v>
      </c>
      <c r="B563" s="7">
        <v>41808</v>
      </c>
      <c r="C563" s="7">
        <v>41815</v>
      </c>
      <c r="D563" s="15">
        <f>Orders_Data[[#This Row],[Versanddatum]]-Orders_Data[[#This Row],[Bestellung_Datum]]</f>
        <v>7</v>
      </c>
      <c r="E563" s="15" t="str">
        <f>IF(Orders_Data[[#This Row],[Versanddauer]]&gt;4,"Verspätet","Pünktlich")</f>
        <v>Verspätet</v>
      </c>
      <c r="F563" s="6" t="s">
        <v>1935</v>
      </c>
      <c r="G563" s="6" t="s">
        <v>1936</v>
      </c>
      <c r="H563" s="6" t="s">
        <v>16</v>
      </c>
      <c r="I563" s="6" t="s">
        <v>296</v>
      </c>
      <c r="J563" s="6" t="s">
        <v>297</v>
      </c>
      <c r="K563" s="6" t="s">
        <v>1937</v>
      </c>
      <c r="L563" s="6" t="s">
        <v>94</v>
      </c>
      <c r="M563" s="6" t="s">
        <v>201</v>
      </c>
      <c r="N563" s="6" t="s">
        <v>1938</v>
      </c>
      <c r="O563" s="8">
        <v>97.331999999999994</v>
      </c>
      <c r="P563" s="9">
        <v>4.3479999999999999</v>
      </c>
    </row>
    <row r="564" spans="1:16" x14ac:dyDescent="0.25">
      <c r="A564" s="6" t="s">
        <v>1934</v>
      </c>
      <c r="B564" s="7">
        <v>41808</v>
      </c>
      <c r="C564" s="7">
        <v>41815</v>
      </c>
      <c r="D564" s="15">
        <f>Orders_Data[[#This Row],[Versanddatum]]-Orders_Data[[#This Row],[Bestellung_Datum]]</f>
        <v>7</v>
      </c>
      <c r="E564" s="15" t="str">
        <f>IF(Orders_Data[[#This Row],[Versanddauer]]&gt;4,"Verspätet","Pünktlich")</f>
        <v>Verspätet</v>
      </c>
      <c r="F564" s="6" t="s">
        <v>1935</v>
      </c>
      <c r="G564" s="6" t="s">
        <v>1936</v>
      </c>
      <c r="H564" s="6" t="s">
        <v>16</v>
      </c>
      <c r="I564" s="6" t="s">
        <v>296</v>
      </c>
      <c r="J564" s="6" t="s">
        <v>297</v>
      </c>
      <c r="K564" s="6" t="s">
        <v>1939</v>
      </c>
      <c r="L564" s="6" t="s">
        <v>29</v>
      </c>
      <c r="M564" s="6" t="s">
        <v>164</v>
      </c>
      <c r="N564" s="6" t="s">
        <v>1940</v>
      </c>
      <c r="O564" s="8">
        <v>48.720000000000006</v>
      </c>
      <c r="P564" s="9">
        <v>12.24</v>
      </c>
    </row>
    <row r="565" spans="1:16" x14ac:dyDescent="0.25">
      <c r="A565" s="6" t="s">
        <v>1934</v>
      </c>
      <c r="B565" s="7">
        <v>41808</v>
      </c>
      <c r="C565" s="7">
        <v>41815</v>
      </c>
      <c r="D565" s="15">
        <f>Orders_Data[[#This Row],[Versanddatum]]-Orders_Data[[#This Row],[Bestellung_Datum]]</f>
        <v>7</v>
      </c>
      <c r="E565" s="15" t="str">
        <f>IF(Orders_Data[[#This Row],[Versanddauer]]&gt;4,"Verspätet","Pünktlich")</f>
        <v>Verspätet</v>
      </c>
      <c r="F565" s="6" t="s">
        <v>1935</v>
      </c>
      <c r="G565" s="6" t="s">
        <v>1936</v>
      </c>
      <c r="H565" s="6" t="s">
        <v>16</v>
      </c>
      <c r="I565" s="6" t="s">
        <v>296</v>
      </c>
      <c r="J565" s="6" t="s">
        <v>297</v>
      </c>
      <c r="K565" s="6" t="s">
        <v>1941</v>
      </c>
      <c r="L565" s="6" t="s">
        <v>29</v>
      </c>
      <c r="M565" s="6" t="s">
        <v>164</v>
      </c>
      <c r="N565" s="6" t="s">
        <v>1942</v>
      </c>
      <c r="O565" s="8">
        <v>6.1920000000000002</v>
      </c>
      <c r="P565" s="9">
        <v>1.1000000000000001</v>
      </c>
    </row>
    <row r="566" spans="1:16" x14ac:dyDescent="0.25">
      <c r="A566" s="6" t="s">
        <v>1943</v>
      </c>
      <c r="B566" s="7">
        <v>41809</v>
      </c>
      <c r="C566" s="7">
        <v>41813</v>
      </c>
      <c r="D566" s="15">
        <f>Orders_Data[[#This Row],[Versanddatum]]-Orders_Data[[#This Row],[Bestellung_Datum]]</f>
        <v>4</v>
      </c>
      <c r="E566" s="15" t="str">
        <f>IF(Orders_Data[[#This Row],[Versanddauer]]&gt;4,"Verspätet","Pünktlich")</f>
        <v>Pünktlich</v>
      </c>
      <c r="F566" s="6" t="s">
        <v>187</v>
      </c>
      <c r="G566" s="6" t="s">
        <v>188</v>
      </c>
      <c r="H566" s="6" t="s">
        <v>100</v>
      </c>
      <c r="I566" s="6" t="s">
        <v>91</v>
      </c>
      <c r="J566" s="6" t="s">
        <v>598</v>
      </c>
      <c r="K566" s="6" t="s">
        <v>1944</v>
      </c>
      <c r="L566" s="6" t="s">
        <v>94</v>
      </c>
      <c r="M566" s="6" t="s">
        <v>104</v>
      </c>
      <c r="N566" s="6" t="s">
        <v>1945</v>
      </c>
      <c r="O566" s="8">
        <v>179.06399999999996</v>
      </c>
      <c r="P566" s="9">
        <v>12.316000000000001</v>
      </c>
    </row>
    <row r="567" spans="1:16" x14ac:dyDescent="0.25">
      <c r="A567" s="6" t="s">
        <v>1943</v>
      </c>
      <c r="B567" s="7">
        <v>41809</v>
      </c>
      <c r="C567" s="7">
        <v>41813</v>
      </c>
      <c r="D567" s="15">
        <f>Orders_Data[[#This Row],[Versanddatum]]-Orders_Data[[#This Row],[Bestellung_Datum]]</f>
        <v>4</v>
      </c>
      <c r="E567" s="15" t="str">
        <f>IF(Orders_Data[[#This Row],[Versanddauer]]&gt;4,"Verspätet","Pünktlich")</f>
        <v>Pünktlich</v>
      </c>
      <c r="F567" s="6" t="s">
        <v>187</v>
      </c>
      <c r="G567" s="6" t="s">
        <v>188</v>
      </c>
      <c r="H567" s="6" t="s">
        <v>100</v>
      </c>
      <c r="I567" s="6" t="s">
        <v>91</v>
      </c>
      <c r="J567" s="6" t="s">
        <v>598</v>
      </c>
      <c r="K567" s="6" t="s">
        <v>1655</v>
      </c>
      <c r="L567" s="6" t="s">
        <v>94</v>
      </c>
      <c r="M567" s="6" t="s">
        <v>95</v>
      </c>
      <c r="N567" s="6" t="s">
        <v>1656</v>
      </c>
      <c r="O567" s="8">
        <v>101.32800000000003</v>
      </c>
      <c r="P567" s="9">
        <v>4.0919999999999996</v>
      </c>
    </row>
    <row r="568" spans="1:16" x14ac:dyDescent="0.25">
      <c r="A568" s="6" t="s">
        <v>1943</v>
      </c>
      <c r="B568" s="7">
        <v>41809</v>
      </c>
      <c r="C568" s="7">
        <v>41813</v>
      </c>
      <c r="D568" s="15">
        <f>Orders_Data[[#This Row],[Versanddatum]]-Orders_Data[[#This Row],[Bestellung_Datum]]</f>
        <v>4</v>
      </c>
      <c r="E568" s="15" t="str">
        <f>IF(Orders_Data[[#This Row],[Versanddauer]]&gt;4,"Verspätet","Pünktlich")</f>
        <v>Pünktlich</v>
      </c>
      <c r="F568" s="6" t="s">
        <v>187</v>
      </c>
      <c r="G568" s="6" t="s">
        <v>188</v>
      </c>
      <c r="H568" s="6" t="s">
        <v>100</v>
      </c>
      <c r="I568" s="6" t="s">
        <v>91</v>
      </c>
      <c r="J568" s="6" t="s">
        <v>598</v>
      </c>
      <c r="K568" s="6" t="s">
        <v>1946</v>
      </c>
      <c r="L568" s="6" t="s">
        <v>94</v>
      </c>
      <c r="M568" s="6" t="s">
        <v>184</v>
      </c>
      <c r="N568" s="6" t="s">
        <v>1947</v>
      </c>
      <c r="O568" s="8">
        <v>22.740000000000006</v>
      </c>
      <c r="P568" s="9">
        <v>4.45</v>
      </c>
    </row>
    <row r="569" spans="1:16" x14ac:dyDescent="0.25">
      <c r="A569" s="6" t="s">
        <v>1948</v>
      </c>
      <c r="B569" s="7">
        <v>41812</v>
      </c>
      <c r="C569" s="7">
        <v>41819</v>
      </c>
      <c r="D569" s="15">
        <f>Orders_Data[[#This Row],[Versanddatum]]-Orders_Data[[#This Row],[Bestellung_Datum]]</f>
        <v>7</v>
      </c>
      <c r="E569" s="15" t="str">
        <f>IF(Orders_Data[[#This Row],[Versanddauer]]&gt;4,"Verspätet","Pünktlich")</f>
        <v>Verspätet</v>
      </c>
      <c r="F569" s="6" t="s">
        <v>1949</v>
      </c>
      <c r="G569" s="6" t="s">
        <v>1950</v>
      </c>
      <c r="H569" s="6" t="s">
        <v>16</v>
      </c>
      <c r="I569" s="6" t="s">
        <v>50</v>
      </c>
      <c r="J569" s="6" t="s">
        <v>51</v>
      </c>
      <c r="K569" s="6" t="s">
        <v>1050</v>
      </c>
      <c r="L569" s="6" t="s">
        <v>29</v>
      </c>
      <c r="M569" s="6" t="s">
        <v>164</v>
      </c>
      <c r="N569" s="6" t="s">
        <v>1051</v>
      </c>
      <c r="O569" s="8">
        <v>25.296000000000006</v>
      </c>
      <c r="P569" s="9">
        <v>2.024</v>
      </c>
    </row>
    <row r="570" spans="1:16" x14ac:dyDescent="0.25">
      <c r="A570" s="6" t="s">
        <v>1951</v>
      </c>
      <c r="B570" s="7">
        <v>41812</v>
      </c>
      <c r="C570" s="7">
        <v>41816</v>
      </c>
      <c r="D570" s="15">
        <f>Orders_Data[[#This Row],[Versanddatum]]-Orders_Data[[#This Row],[Bestellung_Datum]]</f>
        <v>4</v>
      </c>
      <c r="E570" s="15" t="str">
        <f>IF(Orders_Data[[#This Row],[Versanddauer]]&gt;4,"Verspätet","Pünktlich")</f>
        <v>Pünktlich</v>
      </c>
      <c r="F570" s="6" t="s">
        <v>1952</v>
      </c>
      <c r="G570" s="6" t="s">
        <v>1953</v>
      </c>
      <c r="H570" s="6" t="s">
        <v>16</v>
      </c>
      <c r="I570" s="6" t="s">
        <v>91</v>
      </c>
      <c r="J570" s="6" t="s">
        <v>92</v>
      </c>
      <c r="K570" s="6" t="s">
        <v>469</v>
      </c>
      <c r="L570" s="6" t="s">
        <v>20</v>
      </c>
      <c r="M570" s="6" t="s">
        <v>61</v>
      </c>
      <c r="N570" s="6" t="s">
        <v>470</v>
      </c>
      <c r="O570" s="8">
        <v>188.47199999999998</v>
      </c>
      <c r="P570" s="9">
        <v>-51.857999999999947</v>
      </c>
    </row>
    <row r="571" spans="1:16" x14ac:dyDescent="0.25">
      <c r="A571" s="6" t="s">
        <v>1954</v>
      </c>
      <c r="B571" s="7">
        <v>41812</v>
      </c>
      <c r="C571" s="7">
        <v>41818</v>
      </c>
      <c r="D571" s="15">
        <f>Orders_Data[[#This Row],[Versanddatum]]-Orders_Data[[#This Row],[Bestellung_Datum]]</f>
        <v>6</v>
      </c>
      <c r="E571" s="15" t="str">
        <f>IF(Orders_Data[[#This Row],[Versanddauer]]&gt;4,"Verspätet","Pünktlich")</f>
        <v>Verspätet</v>
      </c>
      <c r="F571" s="6" t="s">
        <v>1955</v>
      </c>
      <c r="G571" s="6" t="s">
        <v>1956</v>
      </c>
      <c r="H571" s="6" t="s">
        <v>43</v>
      </c>
      <c r="I571" s="6" t="s">
        <v>206</v>
      </c>
      <c r="J571" s="6" t="s">
        <v>207</v>
      </c>
      <c r="K571" s="6" t="s">
        <v>1957</v>
      </c>
      <c r="L571" s="6" t="s">
        <v>20</v>
      </c>
      <c r="M571" s="6" t="s">
        <v>21</v>
      </c>
      <c r="N571" s="6" t="s">
        <v>1958</v>
      </c>
      <c r="O571" s="8">
        <v>174.39600000000002</v>
      </c>
      <c r="P571" s="9">
        <v>8.8539999999999992</v>
      </c>
    </row>
    <row r="572" spans="1:16" x14ac:dyDescent="0.25">
      <c r="A572" s="6" t="s">
        <v>1954</v>
      </c>
      <c r="B572" s="7">
        <v>41812</v>
      </c>
      <c r="C572" s="7">
        <v>41818</v>
      </c>
      <c r="D572" s="15">
        <f>Orders_Data[[#This Row],[Versanddatum]]-Orders_Data[[#This Row],[Bestellung_Datum]]</f>
        <v>6</v>
      </c>
      <c r="E572" s="15" t="str">
        <f>IF(Orders_Data[[#This Row],[Versanddauer]]&gt;4,"Verspätet","Pünktlich")</f>
        <v>Verspätet</v>
      </c>
      <c r="F572" s="6" t="s">
        <v>1955</v>
      </c>
      <c r="G572" s="6" t="s">
        <v>1956</v>
      </c>
      <c r="H572" s="6" t="s">
        <v>43</v>
      </c>
      <c r="I572" s="6" t="s">
        <v>206</v>
      </c>
      <c r="J572" s="6" t="s">
        <v>207</v>
      </c>
      <c r="K572" s="6" t="s">
        <v>75</v>
      </c>
      <c r="L572" s="6" t="s">
        <v>29</v>
      </c>
      <c r="M572" s="6" t="s">
        <v>30</v>
      </c>
      <c r="N572" s="6" t="s">
        <v>76</v>
      </c>
      <c r="O572" s="8">
        <v>19.584000000000003</v>
      </c>
      <c r="P572" s="9">
        <v>7.3559999999999999</v>
      </c>
    </row>
    <row r="573" spans="1:16" x14ac:dyDescent="0.25">
      <c r="A573" s="6" t="s">
        <v>1959</v>
      </c>
      <c r="B573" s="7">
        <v>41817</v>
      </c>
      <c r="C573" s="7">
        <v>41817</v>
      </c>
      <c r="D573" s="15">
        <f>Orders_Data[[#This Row],[Versanddatum]]-Orders_Data[[#This Row],[Bestellung_Datum]]</f>
        <v>0</v>
      </c>
      <c r="E573" s="15" t="str">
        <f>IF(Orders_Data[[#This Row],[Versanddauer]]&gt;4,"Verspätet","Pünktlich")</f>
        <v>Pünktlich</v>
      </c>
      <c r="F573" s="6" t="s">
        <v>1754</v>
      </c>
      <c r="G573" s="6" t="s">
        <v>1755</v>
      </c>
      <c r="H573" s="6" t="s">
        <v>43</v>
      </c>
      <c r="I573" s="6" t="s">
        <v>17</v>
      </c>
      <c r="J573" s="6" t="s">
        <v>44</v>
      </c>
      <c r="K573" s="6" t="s">
        <v>1960</v>
      </c>
      <c r="L573" s="6" t="s">
        <v>94</v>
      </c>
      <c r="M573" s="6" t="s">
        <v>184</v>
      </c>
      <c r="N573" s="6" t="s">
        <v>1961</v>
      </c>
      <c r="O573" s="8">
        <v>45.048000000000002</v>
      </c>
      <c r="P573" s="9">
        <v>5.9320000000000004</v>
      </c>
    </row>
    <row r="574" spans="1:16" x14ac:dyDescent="0.25">
      <c r="A574" s="6" t="s">
        <v>1962</v>
      </c>
      <c r="B574" s="7">
        <v>41818</v>
      </c>
      <c r="C574" s="7">
        <v>41820</v>
      </c>
      <c r="D574" s="15">
        <f>Orders_Data[[#This Row],[Versanddatum]]-Orders_Data[[#This Row],[Bestellung_Datum]]</f>
        <v>2</v>
      </c>
      <c r="E574" s="15" t="str">
        <f>IF(Orders_Data[[#This Row],[Versanddauer]]&gt;4,"Verspätet","Pünktlich")</f>
        <v>Pünktlich</v>
      </c>
      <c r="F574" s="6" t="s">
        <v>1963</v>
      </c>
      <c r="G574" s="6" t="s">
        <v>1964</v>
      </c>
      <c r="H574" s="6" t="s">
        <v>16</v>
      </c>
      <c r="I574" s="6" t="s">
        <v>101</v>
      </c>
      <c r="J574" s="6" t="s">
        <v>1486</v>
      </c>
      <c r="K574" s="6" t="s">
        <v>1965</v>
      </c>
      <c r="L574" s="6" t="s">
        <v>29</v>
      </c>
      <c r="M574" s="6" t="s">
        <v>30</v>
      </c>
      <c r="N574" s="6" t="s">
        <v>1966</v>
      </c>
      <c r="O574" s="8">
        <v>49.728000000000002</v>
      </c>
      <c r="P574" s="9">
        <v>6.6920000000000002</v>
      </c>
    </row>
    <row r="575" spans="1:16" x14ac:dyDescent="0.25">
      <c r="A575" s="6" t="s">
        <v>1962</v>
      </c>
      <c r="B575" s="7">
        <v>41818</v>
      </c>
      <c r="C575" s="7">
        <v>41820</v>
      </c>
      <c r="D575" s="15">
        <f>Orders_Data[[#This Row],[Versanddatum]]-Orders_Data[[#This Row],[Bestellung_Datum]]</f>
        <v>2</v>
      </c>
      <c r="E575" s="15" t="str">
        <f>IF(Orders_Data[[#This Row],[Versanddauer]]&gt;4,"Verspätet","Pünktlich")</f>
        <v>Pünktlich</v>
      </c>
      <c r="F575" s="6" t="s">
        <v>1963</v>
      </c>
      <c r="G575" s="6" t="s">
        <v>1964</v>
      </c>
      <c r="H575" s="6" t="s">
        <v>16</v>
      </c>
      <c r="I575" s="6" t="s">
        <v>101</v>
      </c>
      <c r="J575" s="6" t="s">
        <v>1486</v>
      </c>
      <c r="K575" s="6" t="s">
        <v>1967</v>
      </c>
      <c r="L575" s="6" t="s">
        <v>29</v>
      </c>
      <c r="M575" s="6" t="s">
        <v>86</v>
      </c>
      <c r="N575" s="6" t="s">
        <v>1968</v>
      </c>
      <c r="O575" s="8">
        <v>38.112000000000002</v>
      </c>
      <c r="P575" s="9">
        <v>2.448</v>
      </c>
    </row>
    <row r="576" spans="1:16" x14ac:dyDescent="0.25">
      <c r="A576" s="6" t="s">
        <v>1969</v>
      </c>
      <c r="B576" s="7">
        <v>41818</v>
      </c>
      <c r="C576" s="7">
        <v>41820</v>
      </c>
      <c r="D576" s="15">
        <f>Orders_Data[[#This Row],[Versanddatum]]-Orders_Data[[#This Row],[Bestellung_Datum]]</f>
        <v>2</v>
      </c>
      <c r="E576" s="15" t="str">
        <f>IF(Orders_Data[[#This Row],[Versanddauer]]&gt;4,"Verspätet","Pünktlich")</f>
        <v>Pünktlich</v>
      </c>
      <c r="F576" s="6" t="s">
        <v>1060</v>
      </c>
      <c r="G576" s="6" t="s">
        <v>1061</v>
      </c>
      <c r="H576" s="6" t="s">
        <v>16</v>
      </c>
      <c r="I576" s="6" t="s">
        <v>58</v>
      </c>
      <c r="J576" s="6" t="s">
        <v>1970</v>
      </c>
      <c r="K576" s="6" t="s">
        <v>1971</v>
      </c>
      <c r="L576" s="6" t="s">
        <v>94</v>
      </c>
      <c r="M576" s="6" t="s">
        <v>95</v>
      </c>
      <c r="N576" s="6" t="s">
        <v>1972</v>
      </c>
      <c r="O576" s="8">
        <v>278.30400000000003</v>
      </c>
      <c r="P576" s="9">
        <v>-27.376000000000001</v>
      </c>
    </row>
    <row r="577" spans="1:16" x14ac:dyDescent="0.25">
      <c r="A577" s="6" t="s">
        <v>1969</v>
      </c>
      <c r="B577" s="7">
        <v>41818</v>
      </c>
      <c r="C577" s="7">
        <v>41820</v>
      </c>
      <c r="D577" s="15">
        <f>Orders_Data[[#This Row],[Versanddatum]]-Orders_Data[[#This Row],[Bestellung_Datum]]</f>
        <v>2</v>
      </c>
      <c r="E577" s="15" t="str">
        <f>IF(Orders_Data[[#This Row],[Versanddauer]]&gt;4,"Verspätet","Pünktlich")</f>
        <v>Pünktlich</v>
      </c>
      <c r="F577" s="6" t="s">
        <v>1060</v>
      </c>
      <c r="G577" s="6" t="s">
        <v>1061</v>
      </c>
      <c r="H577" s="6" t="s">
        <v>16</v>
      </c>
      <c r="I577" s="6" t="s">
        <v>58</v>
      </c>
      <c r="J577" s="6" t="s">
        <v>1970</v>
      </c>
      <c r="K577" s="6" t="s">
        <v>1973</v>
      </c>
      <c r="L577" s="6" t="s">
        <v>29</v>
      </c>
      <c r="M577" s="6" t="s">
        <v>38</v>
      </c>
      <c r="N577" s="6" t="s">
        <v>1974</v>
      </c>
      <c r="O577" s="8">
        <v>16.512</v>
      </c>
      <c r="P577" s="9">
        <v>6.6479999999999997</v>
      </c>
    </row>
    <row r="578" spans="1:16" x14ac:dyDescent="0.25">
      <c r="A578" s="6" t="s">
        <v>1969</v>
      </c>
      <c r="B578" s="7">
        <v>41818</v>
      </c>
      <c r="C578" s="7">
        <v>41820</v>
      </c>
      <c r="D578" s="15">
        <f>Orders_Data[[#This Row],[Versanddatum]]-Orders_Data[[#This Row],[Bestellung_Datum]]</f>
        <v>2</v>
      </c>
      <c r="E578" s="15" t="str">
        <f>IF(Orders_Data[[#This Row],[Versanddauer]]&gt;4,"Verspätet","Pünktlich")</f>
        <v>Pünktlich</v>
      </c>
      <c r="F578" s="6" t="s">
        <v>1060</v>
      </c>
      <c r="G578" s="6" t="s">
        <v>1061</v>
      </c>
      <c r="H578" s="6" t="s">
        <v>16</v>
      </c>
      <c r="I578" s="6" t="s">
        <v>58</v>
      </c>
      <c r="J578" s="6" t="s">
        <v>1970</v>
      </c>
      <c r="K578" s="6" t="s">
        <v>1975</v>
      </c>
      <c r="L578" s="6" t="s">
        <v>29</v>
      </c>
      <c r="M578" s="6" t="s">
        <v>30</v>
      </c>
      <c r="N578" s="6" t="s">
        <v>1976</v>
      </c>
      <c r="O578" s="8">
        <v>13.607999999999999</v>
      </c>
      <c r="P578" s="9">
        <v>-2.4519999999999902</v>
      </c>
    </row>
    <row r="579" spans="1:16" x14ac:dyDescent="0.25">
      <c r="A579" s="6" t="s">
        <v>1969</v>
      </c>
      <c r="B579" s="7">
        <v>41818</v>
      </c>
      <c r="C579" s="7">
        <v>41820</v>
      </c>
      <c r="D579" s="15">
        <f>Orders_Data[[#This Row],[Versanddatum]]-Orders_Data[[#This Row],[Bestellung_Datum]]</f>
        <v>2</v>
      </c>
      <c r="E579" s="15" t="str">
        <f>IF(Orders_Data[[#This Row],[Versanddauer]]&gt;4,"Verspätet","Pünktlich")</f>
        <v>Pünktlich</v>
      </c>
      <c r="F579" s="6" t="s">
        <v>1060</v>
      </c>
      <c r="G579" s="6" t="s">
        <v>1061</v>
      </c>
      <c r="H579" s="6" t="s">
        <v>16</v>
      </c>
      <c r="I579" s="6" t="s">
        <v>58</v>
      </c>
      <c r="J579" s="6" t="s">
        <v>1970</v>
      </c>
      <c r="K579" s="6" t="s">
        <v>1977</v>
      </c>
      <c r="L579" s="6" t="s">
        <v>29</v>
      </c>
      <c r="M579" s="6" t="s">
        <v>38</v>
      </c>
      <c r="N579" s="6" t="s">
        <v>1978</v>
      </c>
      <c r="O579" s="8">
        <v>26.975999999999999</v>
      </c>
      <c r="P579" s="9">
        <v>1.224</v>
      </c>
    </row>
    <row r="580" spans="1:16" x14ac:dyDescent="0.25">
      <c r="A580" s="6" t="s">
        <v>1979</v>
      </c>
      <c r="B580" s="7">
        <v>41819</v>
      </c>
      <c r="C580" s="7">
        <v>41824</v>
      </c>
      <c r="D580" s="15">
        <f>Orders_Data[[#This Row],[Versanddatum]]-Orders_Data[[#This Row],[Bestellung_Datum]]</f>
        <v>5</v>
      </c>
      <c r="E580" s="15" t="str">
        <f>IF(Orders_Data[[#This Row],[Versanddauer]]&gt;4,"Verspätet","Pünktlich")</f>
        <v>Verspätet</v>
      </c>
      <c r="F580" s="6" t="s">
        <v>1112</v>
      </c>
      <c r="G580" s="6" t="s">
        <v>1113</v>
      </c>
      <c r="H580" s="6" t="s">
        <v>43</v>
      </c>
      <c r="I580" s="6" t="s">
        <v>91</v>
      </c>
      <c r="J580" s="6" t="s">
        <v>92</v>
      </c>
      <c r="K580" s="6" t="s">
        <v>1980</v>
      </c>
      <c r="L580" s="6" t="s">
        <v>29</v>
      </c>
      <c r="M580" s="6" t="s">
        <v>164</v>
      </c>
      <c r="N580" s="6" t="s">
        <v>1981</v>
      </c>
      <c r="O580" s="8">
        <v>6.5280000000000005</v>
      </c>
      <c r="P580" s="9">
        <v>1.1000000000000001</v>
      </c>
    </row>
    <row r="581" spans="1:16" x14ac:dyDescent="0.25">
      <c r="A581" s="6" t="s">
        <v>1982</v>
      </c>
      <c r="B581" s="7">
        <v>41822</v>
      </c>
      <c r="C581" s="7">
        <v>41826</v>
      </c>
      <c r="D581" s="15">
        <f>Orders_Data[[#This Row],[Versanddatum]]-Orders_Data[[#This Row],[Bestellung_Datum]]</f>
        <v>4</v>
      </c>
      <c r="E581" s="15" t="str">
        <f>IF(Orders_Data[[#This Row],[Versanddauer]]&gt;4,"Verspätet","Pünktlich")</f>
        <v>Pünktlich</v>
      </c>
      <c r="F581" s="6" t="s">
        <v>1474</v>
      </c>
      <c r="G581" s="6" t="s">
        <v>1475</v>
      </c>
      <c r="H581" s="6" t="s">
        <v>43</v>
      </c>
      <c r="I581" s="6" t="s">
        <v>101</v>
      </c>
      <c r="J581" s="6" t="s">
        <v>1421</v>
      </c>
      <c r="K581" s="6" t="s">
        <v>1983</v>
      </c>
      <c r="L581" s="6" t="s">
        <v>94</v>
      </c>
      <c r="M581" s="6" t="s">
        <v>104</v>
      </c>
      <c r="N581" s="6" t="s">
        <v>1984</v>
      </c>
      <c r="O581" s="8">
        <v>220.70400000000001</v>
      </c>
      <c r="P581" s="9">
        <v>-33.576000000000001</v>
      </c>
    </row>
    <row r="582" spans="1:16" x14ac:dyDescent="0.25">
      <c r="A582" s="6" t="s">
        <v>1982</v>
      </c>
      <c r="B582" s="7">
        <v>41822</v>
      </c>
      <c r="C582" s="7">
        <v>41826</v>
      </c>
      <c r="D582" s="15">
        <f>Orders_Data[[#This Row],[Versanddatum]]-Orders_Data[[#This Row],[Bestellung_Datum]]</f>
        <v>4</v>
      </c>
      <c r="E582" s="15" t="str">
        <f>IF(Orders_Data[[#This Row],[Versanddauer]]&gt;4,"Verspätet","Pünktlich")</f>
        <v>Pünktlich</v>
      </c>
      <c r="F582" s="6" t="s">
        <v>1474</v>
      </c>
      <c r="G582" s="6" t="s">
        <v>1475</v>
      </c>
      <c r="H582" s="6" t="s">
        <v>43</v>
      </c>
      <c r="I582" s="6" t="s">
        <v>101</v>
      </c>
      <c r="J582" s="6" t="s">
        <v>1421</v>
      </c>
      <c r="K582" s="6" t="s">
        <v>832</v>
      </c>
      <c r="L582" s="6" t="s">
        <v>29</v>
      </c>
      <c r="M582" s="6" t="s">
        <v>38</v>
      </c>
      <c r="N582" s="6" t="s">
        <v>833</v>
      </c>
      <c r="O582" s="8">
        <v>6.9600000000000009</v>
      </c>
      <c r="P582" s="9">
        <v>-2.88</v>
      </c>
    </row>
    <row r="583" spans="1:16" x14ac:dyDescent="0.25">
      <c r="A583" s="6" t="s">
        <v>1982</v>
      </c>
      <c r="B583" s="7">
        <v>41822</v>
      </c>
      <c r="C583" s="7">
        <v>41826</v>
      </c>
      <c r="D583" s="15">
        <f>Orders_Data[[#This Row],[Versanddatum]]-Orders_Data[[#This Row],[Bestellung_Datum]]</f>
        <v>4</v>
      </c>
      <c r="E583" s="15" t="str">
        <f>IF(Orders_Data[[#This Row],[Versanddauer]]&gt;4,"Verspätet","Pünktlich")</f>
        <v>Pünktlich</v>
      </c>
      <c r="F583" s="6" t="s">
        <v>1474</v>
      </c>
      <c r="G583" s="6" t="s">
        <v>1475</v>
      </c>
      <c r="H583" s="6" t="s">
        <v>43</v>
      </c>
      <c r="I583" s="6" t="s">
        <v>101</v>
      </c>
      <c r="J583" s="6" t="s">
        <v>1421</v>
      </c>
      <c r="K583" s="6" t="s">
        <v>1434</v>
      </c>
      <c r="L583" s="6" t="s">
        <v>29</v>
      </c>
      <c r="M583" s="6" t="s">
        <v>53</v>
      </c>
      <c r="N583" s="6" t="s">
        <v>1435</v>
      </c>
      <c r="O583" s="8">
        <v>10.055999999999999</v>
      </c>
      <c r="P583" s="9">
        <v>3.45</v>
      </c>
    </row>
    <row r="584" spans="1:16" x14ac:dyDescent="0.25">
      <c r="A584" s="6" t="s">
        <v>1985</v>
      </c>
      <c r="B584" s="7">
        <v>41822</v>
      </c>
      <c r="C584" s="7">
        <v>41822</v>
      </c>
      <c r="D584" s="15">
        <f>Orders_Data[[#This Row],[Versanddatum]]-Orders_Data[[#This Row],[Bestellung_Datum]]</f>
        <v>0</v>
      </c>
      <c r="E584" s="15" t="str">
        <f>IF(Orders_Data[[#This Row],[Versanddauer]]&gt;4,"Verspätet","Pünktlich")</f>
        <v>Pünktlich</v>
      </c>
      <c r="F584" s="6" t="s">
        <v>1670</v>
      </c>
      <c r="G584" s="6" t="s">
        <v>1671</v>
      </c>
      <c r="H584" s="6" t="s">
        <v>16</v>
      </c>
      <c r="I584" s="6" t="s">
        <v>91</v>
      </c>
      <c r="J584" s="6" t="s">
        <v>416</v>
      </c>
      <c r="K584" s="6" t="s">
        <v>1986</v>
      </c>
      <c r="L584" s="6" t="s">
        <v>94</v>
      </c>
      <c r="M584" s="6" t="s">
        <v>104</v>
      </c>
      <c r="N584" s="6" t="s">
        <v>1987</v>
      </c>
      <c r="O584" s="8">
        <v>254.49600000000001</v>
      </c>
      <c r="P584" s="9">
        <v>32.664000000000001</v>
      </c>
    </row>
    <row r="585" spans="1:16" x14ac:dyDescent="0.25">
      <c r="A585" s="6" t="s">
        <v>1985</v>
      </c>
      <c r="B585" s="7">
        <v>41822</v>
      </c>
      <c r="C585" s="7">
        <v>41822</v>
      </c>
      <c r="D585" s="15">
        <f>Orders_Data[[#This Row],[Versanddatum]]-Orders_Data[[#This Row],[Bestellung_Datum]]</f>
        <v>0</v>
      </c>
      <c r="E585" s="15" t="str">
        <f>IF(Orders_Data[[#This Row],[Versanddauer]]&gt;4,"Verspätet","Pünktlich")</f>
        <v>Pünktlich</v>
      </c>
      <c r="F585" s="6" t="s">
        <v>1670</v>
      </c>
      <c r="G585" s="6" t="s">
        <v>1671</v>
      </c>
      <c r="H585" s="6" t="s">
        <v>16</v>
      </c>
      <c r="I585" s="6" t="s">
        <v>91</v>
      </c>
      <c r="J585" s="6" t="s">
        <v>92</v>
      </c>
      <c r="K585" s="6" t="s">
        <v>1988</v>
      </c>
      <c r="L585" s="6" t="s">
        <v>94</v>
      </c>
      <c r="M585" s="6" t="s">
        <v>184</v>
      </c>
      <c r="N585" s="6" t="s">
        <v>1989</v>
      </c>
      <c r="O585" s="8">
        <v>74.736000000000004</v>
      </c>
      <c r="P585" s="9">
        <v>-8.2240000000000002</v>
      </c>
    </row>
    <row r="586" spans="1:16" x14ac:dyDescent="0.25">
      <c r="A586" s="6" t="s">
        <v>1985</v>
      </c>
      <c r="B586" s="7">
        <v>41822</v>
      </c>
      <c r="C586" s="7">
        <v>41822</v>
      </c>
      <c r="D586" s="15">
        <f>Orders_Data[[#This Row],[Versanddatum]]-Orders_Data[[#This Row],[Bestellung_Datum]]</f>
        <v>0</v>
      </c>
      <c r="E586" s="15" t="str">
        <f>IF(Orders_Data[[#This Row],[Versanddauer]]&gt;4,"Verspätet","Pünktlich")</f>
        <v>Pünktlich</v>
      </c>
      <c r="F586" s="6" t="s">
        <v>1670</v>
      </c>
      <c r="G586" s="6" t="s">
        <v>1671</v>
      </c>
      <c r="H586" s="6" t="s">
        <v>16</v>
      </c>
      <c r="I586" s="6" t="s">
        <v>91</v>
      </c>
      <c r="J586" s="6" t="s">
        <v>92</v>
      </c>
      <c r="K586" s="6" t="s">
        <v>1169</v>
      </c>
      <c r="L586" s="6" t="s">
        <v>29</v>
      </c>
      <c r="M586" s="6" t="s">
        <v>30</v>
      </c>
      <c r="N586" s="6" t="s">
        <v>1170</v>
      </c>
      <c r="O586" s="8">
        <v>56.268000000000008</v>
      </c>
      <c r="P586" s="9">
        <v>3.0219999999999998</v>
      </c>
    </row>
    <row r="587" spans="1:16" x14ac:dyDescent="0.25">
      <c r="A587" s="6" t="s">
        <v>1985</v>
      </c>
      <c r="B587" s="7">
        <v>41822</v>
      </c>
      <c r="C587" s="7">
        <v>41822</v>
      </c>
      <c r="D587" s="15">
        <f>Orders_Data[[#This Row],[Versanddatum]]-Orders_Data[[#This Row],[Bestellung_Datum]]</f>
        <v>0</v>
      </c>
      <c r="E587" s="15" t="str">
        <f>IF(Orders_Data[[#This Row],[Versanddauer]]&gt;4,"Verspätet","Pünktlich")</f>
        <v>Pünktlich</v>
      </c>
      <c r="F587" s="6" t="s">
        <v>1670</v>
      </c>
      <c r="G587" s="6" t="s">
        <v>1671</v>
      </c>
      <c r="H587" s="6" t="s">
        <v>16</v>
      </c>
      <c r="I587" s="6" t="s">
        <v>91</v>
      </c>
      <c r="J587" s="6" t="s">
        <v>92</v>
      </c>
      <c r="K587" s="6" t="s">
        <v>1990</v>
      </c>
      <c r="L587" s="6" t="s">
        <v>29</v>
      </c>
      <c r="M587" s="6" t="s">
        <v>164</v>
      </c>
      <c r="N587" s="6" t="s">
        <v>1991</v>
      </c>
      <c r="O587" s="8">
        <v>33.192</v>
      </c>
      <c r="P587" s="9">
        <v>-1.1879999999999999</v>
      </c>
    </row>
    <row r="588" spans="1:16" x14ac:dyDescent="0.25">
      <c r="A588" s="6" t="s">
        <v>1992</v>
      </c>
      <c r="B588" s="7">
        <v>41823</v>
      </c>
      <c r="C588" s="7">
        <v>41829</v>
      </c>
      <c r="D588" s="15">
        <f>Orders_Data[[#This Row],[Versanddatum]]-Orders_Data[[#This Row],[Bestellung_Datum]]</f>
        <v>6</v>
      </c>
      <c r="E588" s="15" t="str">
        <f>IF(Orders_Data[[#This Row],[Versanddauer]]&gt;4,"Verspätet","Pünktlich")</f>
        <v>Verspätet</v>
      </c>
      <c r="F588" s="6" t="s">
        <v>1993</v>
      </c>
      <c r="G588" s="6" t="s">
        <v>1994</v>
      </c>
      <c r="H588" s="6" t="s">
        <v>43</v>
      </c>
      <c r="I588" s="6" t="s">
        <v>91</v>
      </c>
      <c r="J588" s="6" t="s">
        <v>92</v>
      </c>
      <c r="K588" s="6" t="s">
        <v>1995</v>
      </c>
      <c r="L588" s="6" t="s">
        <v>29</v>
      </c>
      <c r="M588" s="6" t="s">
        <v>66</v>
      </c>
      <c r="N588" s="6" t="s">
        <v>1996</v>
      </c>
      <c r="O588" s="8">
        <v>58.800000000000004</v>
      </c>
      <c r="P588" s="9">
        <v>7.96</v>
      </c>
    </row>
    <row r="589" spans="1:16" x14ac:dyDescent="0.25">
      <c r="A589" s="6" t="s">
        <v>1992</v>
      </c>
      <c r="B589" s="7">
        <v>41823</v>
      </c>
      <c r="C589" s="7">
        <v>41829</v>
      </c>
      <c r="D589" s="15">
        <f>Orders_Data[[#This Row],[Versanddatum]]-Orders_Data[[#This Row],[Bestellung_Datum]]</f>
        <v>6</v>
      </c>
      <c r="E589" s="15" t="str">
        <f>IF(Orders_Data[[#This Row],[Versanddauer]]&gt;4,"Verspätet","Pünktlich")</f>
        <v>Verspätet</v>
      </c>
      <c r="F589" s="6" t="s">
        <v>1993</v>
      </c>
      <c r="G589" s="6" t="s">
        <v>1994</v>
      </c>
      <c r="H589" s="6" t="s">
        <v>43</v>
      </c>
      <c r="I589" s="6" t="s">
        <v>91</v>
      </c>
      <c r="J589" s="6" t="s">
        <v>92</v>
      </c>
      <c r="K589" s="6" t="s">
        <v>1997</v>
      </c>
      <c r="L589" s="6" t="s">
        <v>94</v>
      </c>
      <c r="M589" s="6" t="s">
        <v>95</v>
      </c>
      <c r="N589" s="6" t="s">
        <v>1998</v>
      </c>
      <c r="O589" s="8">
        <v>65.448000000000008</v>
      </c>
      <c r="P589" s="9">
        <v>7.282</v>
      </c>
    </row>
    <row r="590" spans="1:16" x14ac:dyDescent="0.25">
      <c r="A590" s="6" t="s">
        <v>1999</v>
      </c>
      <c r="B590" s="7">
        <v>41828</v>
      </c>
      <c r="C590" s="7">
        <v>41834</v>
      </c>
      <c r="D590" s="15">
        <f>Orders_Data[[#This Row],[Versanddatum]]-Orders_Data[[#This Row],[Bestellung_Datum]]</f>
        <v>6</v>
      </c>
      <c r="E590" s="15" t="str">
        <f>IF(Orders_Data[[#This Row],[Versanddauer]]&gt;4,"Verspätet","Pünktlich")</f>
        <v>Verspätet</v>
      </c>
      <c r="F590" s="6" t="s">
        <v>2000</v>
      </c>
      <c r="G590" s="6" t="s">
        <v>2001</v>
      </c>
      <c r="H590" s="6" t="s">
        <v>43</v>
      </c>
      <c r="I590" s="6" t="s">
        <v>101</v>
      </c>
      <c r="J590" s="6" t="s">
        <v>1421</v>
      </c>
      <c r="K590" s="6" t="s">
        <v>2002</v>
      </c>
      <c r="L590" s="6" t="s">
        <v>20</v>
      </c>
      <c r="M590" s="6" t="s">
        <v>61</v>
      </c>
      <c r="N590" s="6" t="s">
        <v>2003</v>
      </c>
      <c r="O590" s="8">
        <v>183.75599999999997</v>
      </c>
      <c r="P590" s="9">
        <v>-25.634</v>
      </c>
    </row>
    <row r="591" spans="1:16" x14ac:dyDescent="0.25">
      <c r="A591" s="6" t="s">
        <v>1999</v>
      </c>
      <c r="B591" s="7">
        <v>41828</v>
      </c>
      <c r="C591" s="7">
        <v>41834</v>
      </c>
      <c r="D591" s="15">
        <f>Orders_Data[[#This Row],[Versanddatum]]-Orders_Data[[#This Row],[Bestellung_Datum]]</f>
        <v>6</v>
      </c>
      <c r="E591" s="15" t="str">
        <f>IF(Orders_Data[[#This Row],[Versanddauer]]&gt;4,"Verspätet","Pünktlich")</f>
        <v>Verspätet</v>
      </c>
      <c r="F591" s="6" t="s">
        <v>2000</v>
      </c>
      <c r="G591" s="6" t="s">
        <v>2001</v>
      </c>
      <c r="H591" s="6" t="s">
        <v>43</v>
      </c>
      <c r="I591" s="6" t="s">
        <v>101</v>
      </c>
      <c r="J591" s="6" t="s">
        <v>1421</v>
      </c>
      <c r="K591" s="6" t="s">
        <v>103</v>
      </c>
      <c r="L591" s="6" t="s">
        <v>94</v>
      </c>
      <c r="M591" s="6" t="s">
        <v>104</v>
      </c>
      <c r="N591" s="6" t="s">
        <v>105</v>
      </c>
      <c r="O591" s="8">
        <v>52.427999999999997</v>
      </c>
      <c r="P591" s="9">
        <v>4.242</v>
      </c>
    </row>
    <row r="592" spans="1:16" x14ac:dyDescent="0.25">
      <c r="A592" s="6" t="s">
        <v>2004</v>
      </c>
      <c r="B592" s="7">
        <v>41828</v>
      </c>
      <c r="C592" s="7">
        <v>41832</v>
      </c>
      <c r="D592" s="15">
        <f>Orders_Data[[#This Row],[Versanddatum]]-Orders_Data[[#This Row],[Bestellung_Datum]]</f>
        <v>4</v>
      </c>
      <c r="E592" s="15" t="str">
        <f>IF(Orders_Data[[#This Row],[Versanddauer]]&gt;4,"Verspätet","Pünktlich")</f>
        <v>Pünktlich</v>
      </c>
      <c r="F592" s="6" t="s">
        <v>2005</v>
      </c>
      <c r="G592" s="6" t="s">
        <v>2006</v>
      </c>
      <c r="H592" s="6" t="s">
        <v>100</v>
      </c>
      <c r="I592" s="6" t="s">
        <v>101</v>
      </c>
      <c r="J592" s="6" t="s">
        <v>102</v>
      </c>
      <c r="K592" s="6" t="s">
        <v>856</v>
      </c>
      <c r="L592" s="6" t="s">
        <v>29</v>
      </c>
      <c r="M592" s="6" t="s">
        <v>38</v>
      </c>
      <c r="N592" s="6" t="s">
        <v>857</v>
      </c>
      <c r="O592" s="8">
        <v>19.896000000000001</v>
      </c>
      <c r="P592" s="9">
        <v>5.9340000000000002</v>
      </c>
    </row>
    <row r="593" spans="1:16" x14ac:dyDescent="0.25">
      <c r="A593" s="6" t="s">
        <v>2004</v>
      </c>
      <c r="B593" s="7">
        <v>41828</v>
      </c>
      <c r="C593" s="7">
        <v>41832</v>
      </c>
      <c r="D593" s="15">
        <f>Orders_Data[[#This Row],[Versanddatum]]-Orders_Data[[#This Row],[Bestellung_Datum]]</f>
        <v>4</v>
      </c>
      <c r="E593" s="15" t="str">
        <f>IF(Orders_Data[[#This Row],[Versanddauer]]&gt;4,"Verspätet","Pünktlich")</f>
        <v>Pünktlich</v>
      </c>
      <c r="F593" s="6" t="s">
        <v>2005</v>
      </c>
      <c r="G593" s="6" t="s">
        <v>2006</v>
      </c>
      <c r="H593" s="6" t="s">
        <v>100</v>
      </c>
      <c r="I593" s="6" t="s">
        <v>101</v>
      </c>
      <c r="J593" s="6" t="s">
        <v>102</v>
      </c>
      <c r="K593" s="6" t="s">
        <v>2007</v>
      </c>
      <c r="L593" s="6" t="s">
        <v>29</v>
      </c>
      <c r="M593" s="6" t="s">
        <v>164</v>
      </c>
      <c r="N593" s="6" t="s">
        <v>2008</v>
      </c>
      <c r="O593" s="8">
        <v>21.024000000000001</v>
      </c>
      <c r="P593" s="9">
        <v>7.4159999999999897</v>
      </c>
    </row>
    <row r="594" spans="1:16" x14ac:dyDescent="0.25">
      <c r="A594" s="6" t="s">
        <v>2004</v>
      </c>
      <c r="B594" s="7">
        <v>41828</v>
      </c>
      <c r="C594" s="7">
        <v>41832</v>
      </c>
      <c r="D594" s="15">
        <f>Orders_Data[[#This Row],[Versanddatum]]-Orders_Data[[#This Row],[Bestellung_Datum]]</f>
        <v>4</v>
      </c>
      <c r="E594" s="15" t="str">
        <f>IF(Orders_Data[[#This Row],[Versanddauer]]&gt;4,"Verspätet","Pünktlich")</f>
        <v>Pünktlich</v>
      </c>
      <c r="F594" s="6" t="s">
        <v>2005</v>
      </c>
      <c r="G594" s="6" t="s">
        <v>2006</v>
      </c>
      <c r="H594" s="6" t="s">
        <v>100</v>
      </c>
      <c r="I594" s="6" t="s">
        <v>101</v>
      </c>
      <c r="J594" s="6" t="s">
        <v>102</v>
      </c>
      <c r="K594" s="6" t="s">
        <v>2009</v>
      </c>
      <c r="L594" s="6" t="s">
        <v>29</v>
      </c>
      <c r="M594" s="6" t="s">
        <v>38</v>
      </c>
      <c r="N594" s="6" t="s">
        <v>2010</v>
      </c>
      <c r="O594" s="8">
        <v>11.580000000000002</v>
      </c>
      <c r="P594" s="9">
        <v>4.12</v>
      </c>
    </row>
    <row r="595" spans="1:16" x14ac:dyDescent="0.25">
      <c r="A595" s="6" t="s">
        <v>2011</v>
      </c>
      <c r="B595" s="7">
        <v>41830</v>
      </c>
      <c r="C595" s="7">
        <v>41834</v>
      </c>
      <c r="D595" s="15">
        <f>Orders_Data[[#This Row],[Versanddatum]]-Orders_Data[[#This Row],[Bestellung_Datum]]</f>
        <v>4</v>
      </c>
      <c r="E595" s="15" t="str">
        <f>IF(Orders_Data[[#This Row],[Versanddauer]]&gt;4,"Verspätet","Pünktlich")</f>
        <v>Pünktlich</v>
      </c>
      <c r="F595" s="6" t="s">
        <v>2012</v>
      </c>
      <c r="G595" s="6" t="s">
        <v>2013</v>
      </c>
      <c r="H595" s="6" t="s">
        <v>43</v>
      </c>
      <c r="I595" s="6" t="s">
        <v>58</v>
      </c>
      <c r="J595" s="6" t="s">
        <v>82</v>
      </c>
      <c r="K595" s="6" t="s">
        <v>2014</v>
      </c>
      <c r="L595" s="6" t="s">
        <v>94</v>
      </c>
      <c r="M595" s="6" t="s">
        <v>95</v>
      </c>
      <c r="N595" s="6" t="s">
        <v>2015</v>
      </c>
      <c r="O595" s="8">
        <v>416.59199999999998</v>
      </c>
      <c r="P595" s="9">
        <v>154.16800000000001</v>
      </c>
    </row>
    <row r="596" spans="1:16" x14ac:dyDescent="0.25">
      <c r="A596" s="6" t="s">
        <v>2016</v>
      </c>
      <c r="B596" s="7">
        <v>41833</v>
      </c>
      <c r="C596" s="7">
        <v>41838</v>
      </c>
      <c r="D596" s="15">
        <f>Orders_Data[[#This Row],[Versanddatum]]-Orders_Data[[#This Row],[Bestellung_Datum]]</f>
        <v>5</v>
      </c>
      <c r="E596" s="15" t="str">
        <f>IF(Orders_Data[[#This Row],[Versanddauer]]&gt;4,"Verspätet","Pünktlich")</f>
        <v>Verspätet</v>
      </c>
      <c r="F596" s="6" t="s">
        <v>2017</v>
      </c>
      <c r="G596" s="6" t="s">
        <v>2018</v>
      </c>
      <c r="H596" s="6" t="s">
        <v>43</v>
      </c>
      <c r="I596" s="6" t="s">
        <v>17</v>
      </c>
      <c r="J596" s="6" t="s">
        <v>44</v>
      </c>
      <c r="K596" s="6" t="s">
        <v>2019</v>
      </c>
      <c r="L596" s="6" t="s">
        <v>94</v>
      </c>
      <c r="M596" s="6" t="s">
        <v>104</v>
      </c>
      <c r="N596" s="6" t="s">
        <v>2020</v>
      </c>
      <c r="O596" s="8">
        <v>100.92000000000002</v>
      </c>
      <c r="P596" s="9">
        <v>-5.88</v>
      </c>
    </row>
    <row r="597" spans="1:16" x14ac:dyDescent="0.25">
      <c r="A597" s="6" t="s">
        <v>2021</v>
      </c>
      <c r="B597" s="7">
        <v>41842</v>
      </c>
      <c r="C597" s="7">
        <v>41846</v>
      </c>
      <c r="D597" s="15">
        <f>Orders_Data[[#This Row],[Versanddatum]]-Orders_Data[[#This Row],[Bestellung_Datum]]</f>
        <v>4</v>
      </c>
      <c r="E597" s="15" t="str">
        <f>IF(Orders_Data[[#This Row],[Versanddauer]]&gt;4,"Verspätet","Pünktlich")</f>
        <v>Pünktlich</v>
      </c>
      <c r="F597" s="6" t="s">
        <v>294</v>
      </c>
      <c r="G597" s="6" t="s">
        <v>295</v>
      </c>
      <c r="H597" s="6" t="s">
        <v>16</v>
      </c>
      <c r="I597" s="6" t="s">
        <v>91</v>
      </c>
      <c r="J597" s="6" t="s">
        <v>520</v>
      </c>
      <c r="K597" s="6" t="s">
        <v>2022</v>
      </c>
      <c r="L597" s="6" t="s">
        <v>94</v>
      </c>
      <c r="M597" s="6" t="s">
        <v>95</v>
      </c>
      <c r="N597" s="6" t="s">
        <v>2023</v>
      </c>
      <c r="O597" s="8">
        <v>120.07200000000003</v>
      </c>
      <c r="P597" s="9">
        <v>17.108000000000001</v>
      </c>
    </row>
    <row r="598" spans="1:16" x14ac:dyDescent="0.25">
      <c r="A598" s="6" t="s">
        <v>2021</v>
      </c>
      <c r="B598" s="7">
        <v>41842</v>
      </c>
      <c r="C598" s="7">
        <v>41846</v>
      </c>
      <c r="D598" s="15">
        <f>Orders_Data[[#This Row],[Versanddatum]]-Orders_Data[[#This Row],[Bestellung_Datum]]</f>
        <v>4</v>
      </c>
      <c r="E598" s="15" t="str">
        <f>IF(Orders_Data[[#This Row],[Versanddauer]]&gt;4,"Verspätet","Pünktlich")</f>
        <v>Pünktlich</v>
      </c>
      <c r="F598" s="6" t="s">
        <v>294</v>
      </c>
      <c r="G598" s="6" t="s">
        <v>295</v>
      </c>
      <c r="H598" s="6" t="s">
        <v>16</v>
      </c>
      <c r="I598" s="6" t="s">
        <v>91</v>
      </c>
      <c r="J598" s="6" t="s">
        <v>520</v>
      </c>
      <c r="K598" s="6" t="s">
        <v>2024</v>
      </c>
      <c r="L598" s="6" t="s">
        <v>29</v>
      </c>
      <c r="M598" s="6" t="s">
        <v>30</v>
      </c>
      <c r="N598" s="6" t="s">
        <v>2025</v>
      </c>
      <c r="O598" s="8">
        <v>78.240000000000009</v>
      </c>
      <c r="P598" s="9">
        <v>11.6</v>
      </c>
    </row>
    <row r="599" spans="1:16" x14ac:dyDescent="0.25">
      <c r="A599" s="6" t="s">
        <v>2026</v>
      </c>
      <c r="B599" s="7">
        <v>41842</v>
      </c>
      <c r="C599" s="7">
        <v>41847</v>
      </c>
      <c r="D599" s="15">
        <f>Orders_Data[[#This Row],[Versanddatum]]-Orders_Data[[#This Row],[Bestellung_Datum]]</f>
        <v>5</v>
      </c>
      <c r="E599" s="15" t="str">
        <f>IF(Orders_Data[[#This Row],[Versanddauer]]&gt;4,"Verspätet","Pünktlich")</f>
        <v>Verspätet</v>
      </c>
      <c r="F599" s="6" t="s">
        <v>2027</v>
      </c>
      <c r="G599" s="6" t="s">
        <v>2028</v>
      </c>
      <c r="H599" s="6" t="s">
        <v>16</v>
      </c>
      <c r="I599" s="6" t="s">
        <v>91</v>
      </c>
      <c r="J599" s="6" t="s">
        <v>92</v>
      </c>
      <c r="K599" s="6" t="s">
        <v>2029</v>
      </c>
      <c r="L599" s="6" t="s">
        <v>20</v>
      </c>
      <c r="M599" s="6" t="s">
        <v>20</v>
      </c>
      <c r="N599" s="6" t="s">
        <v>2030</v>
      </c>
      <c r="O599" s="8">
        <v>80.496000000000009</v>
      </c>
      <c r="P599" s="9">
        <v>4.3040000000000003</v>
      </c>
    </row>
    <row r="600" spans="1:16" x14ac:dyDescent="0.25">
      <c r="A600" s="6" t="s">
        <v>2021</v>
      </c>
      <c r="B600" s="7">
        <v>41842</v>
      </c>
      <c r="C600" s="7">
        <v>41846</v>
      </c>
      <c r="D600" s="15">
        <f>Orders_Data[[#This Row],[Versanddatum]]-Orders_Data[[#This Row],[Bestellung_Datum]]</f>
        <v>4</v>
      </c>
      <c r="E600" s="15" t="str">
        <f>IF(Orders_Data[[#This Row],[Versanddauer]]&gt;4,"Verspätet","Pünktlich")</f>
        <v>Pünktlich</v>
      </c>
      <c r="F600" s="6" t="s">
        <v>294</v>
      </c>
      <c r="G600" s="6" t="s">
        <v>295</v>
      </c>
      <c r="H600" s="6" t="s">
        <v>16</v>
      </c>
      <c r="I600" s="6" t="s">
        <v>91</v>
      </c>
      <c r="J600" s="6" t="s">
        <v>520</v>
      </c>
      <c r="K600" s="6" t="s">
        <v>2031</v>
      </c>
      <c r="L600" s="6" t="s">
        <v>29</v>
      </c>
      <c r="M600" s="6" t="s">
        <v>53</v>
      </c>
      <c r="N600" s="6" t="s">
        <v>2032</v>
      </c>
      <c r="O600" s="8">
        <v>11.712000000000002</v>
      </c>
      <c r="P600" s="9">
        <v>2.6480000000000001</v>
      </c>
    </row>
    <row r="601" spans="1:16" x14ac:dyDescent="0.25">
      <c r="A601" s="6" t="s">
        <v>2021</v>
      </c>
      <c r="B601" s="7">
        <v>41842</v>
      </c>
      <c r="C601" s="7">
        <v>41846</v>
      </c>
      <c r="D601" s="15">
        <f>Orders_Data[[#This Row],[Versanddatum]]-Orders_Data[[#This Row],[Bestellung_Datum]]</f>
        <v>4</v>
      </c>
      <c r="E601" s="15" t="str">
        <f>IF(Orders_Data[[#This Row],[Versanddauer]]&gt;4,"Verspätet","Pünktlich")</f>
        <v>Pünktlich</v>
      </c>
      <c r="F601" s="6" t="s">
        <v>294</v>
      </c>
      <c r="G601" s="6" t="s">
        <v>295</v>
      </c>
      <c r="H601" s="6" t="s">
        <v>16</v>
      </c>
      <c r="I601" s="6" t="s">
        <v>91</v>
      </c>
      <c r="J601" s="6" t="s">
        <v>520</v>
      </c>
      <c r="K601" s="6" t="s">
        <v>1967</v>
      </c>
      <c r="L601" s="6" t="s">
        <v>29</v>
      </c>
      <c r="M601" s="6" t="s">
        <v>86</v>
      </c>
      <c r="N601" s="6" t="s">
        <v>1968</v>
      </c>
      <c r="O601" s="8">
        <v>19.056000000000001</v>
      </c>
      <c r="P601" s="9">
        <v>4.2240000000000002</v>
      </c>
    </row>
    <row r="602" spans="1:16" x14ac:dyDescent="0.25">
      <c r="A602" s="6" t="s">
        <v>2033</v>
      </c>
      <c r="B602" s="7">
        <v>41843</v>
      </c>
      <c r="C602" s="7">
        <v>41848</v>
      </c>
      <c r="D602" s="15">
        <f>Orders_Data[[#This Row],[Versanddatum]]-Orders_Data[[#This Row],[Bestellung_Datum]]</f>
        <v>5</v>
      </c>
      <c r="E602" s="15" t="str">
        <f>IF(Orders_Data[[#This Row],[Versanddauer]]&gt;4,"Verspätet","Pünktlich")</f>
        <v>Verspätet</v>
      </c>
      <c r="F602" s="6" t="s">
        <v>2034</v>
      </c>
      <c r="G602" s="6" t="s">
        <v>2035</v>
      </c>
      <c r="H602" s="6" t="s">
        <v>16</v>
      </c>
      <c r="I602" s="6" t="s">
        <v>91</v>
      </c>
      <c r="J602" s="6" t="s">
        <v>92</v>
      </c>
      <c r="K602" s="6" t="s">
        <v>2036</v>
      </c>
      <c r="L602" s="6" t="s">
        <v>20</v>
      </c>
      <c r="M602" s="6" t="s">
        <v>61</v>
      </c>
      <c r="N602" s="6" t="s">
        <v>2037</v>
      </c>
      <c r="O602" s="8">
        <v>876.52800000000013</v>
      </c>
      <c r="P602" s="9">
        <v>-70.352000000000004</v>
      </c>
    </row>
    <row r="603" spans="1:16" x14ac:dyDescent="0.25">
      <c r="A603" s="6" t="s">
        <v>2038</v>
      </c>
      <c r="B603" s="7">
        <v>41845</v>
      </c>
      <c r="C603" s="7">
        <v>41852</v>
      </c>
      <c r="D603" s="15">
        <f>Orders_Data[[#This Row],[Versanddatum]]-Orders_Data[[#This Row],[Bestellung_Datum]]</f>
        <v>7</v>
      </c>
      <c r="E603" s="15" t="str">
        <f>IF(Orders_Data[[#This Row],[Versanddauer]]&gt;4,"Verspätet","Pünktlich")</f>
        <v>Verspätet</v>
      </c>
      <c r="F603" s="6" t="s">
        <v>1151</v>
      </c>
      <c r="G603" s="6" t="s">
        <v>1152</v>
      </c>
      <c r="H603" s="6" t="s">
        <v>16</v>
      </c>
      <c r="I603" s="6" t="s">
        <v>58</v>
      </c>
      <c r="J603" s="6" t="s">
        <v>839</v>
      </c>
      <c r="K603" s="6" t="s">
        <v>885</v>
      </c>
      <c r="L603" s="6" t="s">
        <v>20</v>
      </c>
      <c r="M603" s="6" t="s">
        <v>61</v>
      </c>
      <c r="N603" s="6" t="s">
        <v>886</v>
      </c>
      <c r="O603" s="8">
        <v>537.40800000000002</v>
      </c>
      <c r="P603" s="9">
        <v>-13.352</v>
      </c>
    </row>
    <row r="604" spans="1:16" x14ac:dyDescent="0.25">
      <c r="A604" s="6" t="s">
        <v>2039</v>
      </c>
      <c r="B604" s="7">
        <v>41849</v>
      </c>
      <c r="C604" s="7">
        <v>41854</v>
      </c>
      <c r="D604" s="15">
        <f>Orders_Data[[#This Row],[Versanddatum]]-Orders_Data[[#This Row],[Bestellung_Datum]]</f>
        <v>5</v>
      </c>
      <c r="E604" s="15" t="str">
        <f>IF(Orders_Data[[#This Row],[Versanddauer]]&gt;4,"Verspätet","Pünktlich")</f>
        <v>Verspätet</v>
      </c>
      <c r="F604" s="6" t="s">
        <v>2040</v>
      </c>
      <c r="G604" s="6" t="s">
        <v>2041</v>
      </c>
      <c r="H604" s="6" t="s">
        <v>100</v>
      </c>
      <c r="I604" s="6" t="s">
        <v>608</v>
      </c>
      <c r="J604" s="6" t="s">
        <v>609</v>
      </c>
      <c r="K604" s="6" t="s">
        <v>1767</v>
      </c>
      <c r="L604" s="6" t="s">
        <v>20</v>
      </c>
      <c r="M604" s="6" t="s">
        <v>21</v>
      </c>
      <c r="N604" s="6" t="s">
        <v>1768</v>
      </c>
      <c r="O604" s="8">
        <v>146.73600000000002</v>
      </c>
      <c r="P604" s="9">
        <v>12.744</v>
      </c>
    </row>
    <row r="605" spans="1:16" x14ac:dyDescent="0.25">
      <c r="A605" s="6" t="s">
        <v>2042</v>
      </c>
      <c r="B605" s="7">
        <v>41849</v>
      </c>
      <c r="C605" s="7">
        <v>41849</v>
      </c>
      <c r="D605" s="15">
        <f>Orders_Data[[#This Row],[Versanddatum]]-Orders_Data[[#This Row],[Bestellung_Datum]]</f>
        <v>0</v>
      </c>
      <c r="E605" s="15" t="str">
        <f>IF(Orders_Data[[#This Row],[Versanddauer]]&gt;4,"Verspätet","Pünktlich")</f>
        <v>Pünktlich</v>
      </c>
      <c r="F605" s="6" t="s">
        <v>2043</v>
      </c>
      <c r="G605" s="6" t="s">
        <v>2044</v>
      </c>
      <c r="H605" s="6" t="s">
        <v>16</v>
      </c>
      <c r="I605" s="6" t="s">
        <v>171</v>
      </c>
      <c r="J605" s="6" t="s">
        <v>172</v>
      </c>
      <c r="K605" s="6" t="s">
        <v>2045</v>
      </c>
      <c r="L605" s="6" t="s">
        <v>94</v>
      </c>
      <c r="M605" s="6" t="s">
        <v>184</v>
      </c>
      <c r="N605" s="6" t="s">
        <v>2046</v>
      </c>
      <c r="O605" s="8">
        <v>270.28799999999995</v>
      </c>
      <c r="P605" s="9">
        <v>67.571999999999903</v>
      </c>
    </row>
    <row r="606" spans="1:16" x14ac:dyDescent="0.25">
      <c r="A606" s="6" t="s">
        <v>2042</v>
      </c>
      <c r="B606" s="7">
        <v>41849</v>
      </c>
      <c r="C606" s="7">
        <v>41849</v>
      </c>
      <c r="D606" s="15">
        <f>Orders_Data[[#This Row],[Versanddatum]]-Orders_Data[[#This Row],[Bestellung_Datum]]</f>
        <v>0</v>
      </c>
      <c r="E606" s="15" t="str">
        <f>IF(Orders_Data[[#This Row],[Versanddauer]]&gt;4,"Verspätet","Pünktlich")</f>
        <v>Pünktlich</v>
      </c>
      <c r="F606" s="6" t="s">
        <v>2043</v>
      </c>
      <c r="G606" s="6" t="s">
        <v>2044</v>
      </c>
      <c r="H606" s="6" t="s">
        <v>16</v>
      </c>
      <c r="I606" s="6" t="s">
        <v>171</v>
      </c>
      <c r="J606" s="6" t="s">
        <v>172</v>
      </c>
      <c r="K606" s="6" t="s">
        <v>794</v>
      </c>
      <c r="L606" s="6" t="s">
        <v>29</v>
      </c>
      <c r="M606" s="6" t="s">
        <v>30</v>
      </c>
      <c r="N606" s="6" t="s">
        <v>795</v>
      </c>
      <c r="O606" s="8">
        <v>56.652000000000001</v>
      </c>
      <c r="P606" s="9">
        <v>8.1679999999999993</v>
      </c>
    </row>
    <row r="607" spans="1:16" x14ac:dyDescent="0.25">
      <c r="A607" s="6" t="s">
        <v>2042</v>
      </c>
      <c r="B607" s="7">
        <v>41849</v>
      </c>
      <c r="C607" s="7">
        <v>41849</v>
      </c>
      <c r="D607" s="15">
        <f>Orders_Data[[#This Row],[Versanddatum]]-Orders_Data[[#This Row],[Bestellung_Datum]]</f>
        <v>0</v>
      </c>
      <c r="E607" s="15" t="str">
        <f>IF(Orders_Data[[#This Row],[Versanddauer]]&gt;4,"Verspätet","Pünktlich")</f>
        <v>Pünktlich</v>
      </c>
      <c r="F607" s="6" t="s">
        <v>2043</v>
      </c>
      <c r="G607" s="6" t="s">
        <v>2044</v>
      </c>
      <c r="H607" s="6" t="s">
        <v>16</v>
      </c>
      <c r="I607" s="6" t="s">
        <v>171</v>
      </c>
      <c r="J607" s="6" t="s">
        <v>172</v>
      </c>
      <c r="K607" s="6" t="s">
        <v>2047</v>
      </c>
      <c r="L607" s="6" t="s">
        <v>94</v>
      </c>
      <c r="M607" s="6" t="s">
        <v>95</v>
      </c>
      <c r="N607" s="6" t="s">
        <v>2048</v>
      </c>
      <c r="O607" s="8">
        <v>44.280000000000008</v>
      </c>
      <c r="P607" s="9">
        <v>-5.39</v>
      </c>
    </row>
    <row r="608" spans="1:16" x14ac:dyDescent="0.25">
      <c r="A608" s="6" t="s">
        <v>2042</v>
      </c>
      <c r="B608" s="7">
        <v>41849</v>
      </c>
      <c r="C608" s="7">
        <v>41849</v>
      </c>
      <c r="D608" s="15">
        <f>Orders_Data[[#This Row],[Versanddatum]]-Orders_Data[[#This Row],[Bestellung_Datum]]</f>
        <v>0</v>
      </c>
      <c r="E608" s="15" t="str">
        <f>IF(Orders_Data[[#This Row],[Versanddauer]]&gt;4,"Verspätet","Pünktlich")</f>
        <v>Pünktlich</v>
      </c>
      <c r="F608" s="6" t="s">
        <v>2043</v>
      </c>
      <c r="G608" s="6" t="s">
        <v>2044</v>
      </c>
      <c r="H608" s="6" t="s">
        <v>16</v>
      </c>
      <c r="I608" s="6" t="s">
        <v>171</v>
      </c>
      <c r="J608" s="6" t="s">
        <v>172</v>
      </c>
      <c r="K608" s="6" t="s">
        <v>2049</v>
      </c>
      <c r="L608" s="6" t="s">
        <v>29</v>
      </c>
      <c r="M608" s="6" t="s">
        <v>35</v>
      </c>
      <c r="N608" s="6" t="s">
        <v>2050</v>
      </c>
      <c r="O608" s="8">
        <v>19.056000000000001</v>
      </c>
      <c r="P608" s="9">
        <v>1.244</v>
      </c>
    </row>
    <row r="609" spans="1:16" x14ac:dyDescent="0.25">
      <c r="A609" s="6" t="s">
        <v>2051</v>
      </c>
      <c r="B609" s="7">
        <v>41852</v>
      </c>
      <c r="C609" s="7">
        <v>41856</v>
      </c>
      <c r="D609" s="15">
        <f>Orders_Data[[#This Row],[Versanddatum]]-Orders_Data[[#This Row],[Bestellung_Datum]]</f>
        <v>4</v>
      </c>
      <c r="E609" s="15" t="str">
        <f>IF(Orders_Data[[#This Row],[Versanddauer]]&gt;4,"Verspätet","Pünktlich")</f>
        <v>Pünktlich</v>
      </c>
      <c r="F609" s="6" t="s">
        <v>2052</v>
      </c>
      <c r="G609" s="6" t="s">
        <v>2053</v>
      </c>
      <c r="H609" s="6" t="s">
        <v>43</v>
      </c>
      <c r="I609" s="6" t="s">
        <v>189</v>
      </c>
      <c r="J609" s="6" t="s">
        <v>190</v>
      </c>
      <c r="K609" s="6" t="s">
        <v>2054</v>
      </c>
      <c r="L609" s="6" t="s">
        <v>20</v>
      </c>
      <c r="M609" s="6" t="s">
        <v>21</v>
      </c>
      <c r="N609" s="6" t="s">
        <v>2055</v>
      </c>
      <c r="O609" s="8">
        <v>101.20800000000001</v>
      </c>
      <c r="P609" s="9">
        <v>-5.5519999999999996</v>
      </c>
    </row>
    <row r="610" spans="1:16" x14ac:dyDescent="0.25">
      <c r="A610" s="6" t="s">
        <v>2051</v>
      </c>
      <c r="B610" s="7">
        <v>41852</v>
      </c>
      <c r="C610" s="7">
        <v>41856</v>
      </c>
      <c r="D610" s="15">
        <f>Orders_Data[[#This Row],[Versanddatum]]-Orders_Data[[#This Row],[Bestellung_Datum]]</f>
        <v>4</v>
      </c>
      <c r="E610" s="15" t="str">
        <f>IF(Orders_Data[[#This Row],[Versanddauer]]&gt;4,"Verspätet","Pünktlich")</f>
        <v>Pünktlich</v>
      </c>
      <c r="F610" s="6" t="s">
        <v>2052</v>
      </c>
      <c r="G610" s="6" t="s">
        <v>2053</v>
      </c>
      <c r="H610" s="6" t="s">
        <v>43</v>
      </c>
      <c r="I610" s="6" t="s">
        <v>189</v>
      </c>
      <c r="J610" s="6" t="s">
        <v>190</v>
      </c>
      <c r="K610" s="6" t="s">
        <v>2056</v>
      </c>
      <c r="L610" s="6" t="s">
        <v>20</v>
      </c>
      <c r="M610" s="6" t="s">
        <v>61</v>
      </c>
      <c r="N610" s="6" t="s">
        <v>2057</v>
      </c>
      <c r="O610" s="8">
        <v>115.72800000000001</v>
      </c>
      <c r="P610" s="9">
        <v>-6.8319999999999999</v>
      </c>
    </row>
    <row r="611" spans="1:16" x14ac:dyDescent="0.25">
      <c r="A611" s="6" t="s">
        <v>2051</v>
      </c>
      <c r="B611" s="7">
        <v>41852</v>
      </c>
      <c r="C611" s="7">
        <v>41856</v>
      </c>
      <c r="D611" s="15">
        <f>Orders_Data[[#This Row],[Versanddatum]]-Orders_Data[[#This Row],[Bestellung_Datum]]</f>
        <v>4</v>
      </c>
      <c r="E611" s="15" t="str">
        <f>IF(Orders_Data[[#This Row],[Versanddauer]]&gt;4,"Verspätet","Pünktlich")</f>
        <v>Pünktlich</v>
      </c>
      <c r="F611" s="6" t="s">
        <v>2052</v>
      </c>
      <c r="G611" s="6" t="s">
        <v>2053</v>
      </c>
      <c r="H611" s="6" t="s">
        <v>43</v>
      </c>
      <c r="I611" s="6" t="s">
        <v>189</v>
      </c>
      <c r="J611" s="6" t="s">
        <v>190</v>
      </c>
      <c r="K611" s="6" t="s">
        <v>2058</v>
      </c>
      <c r="L611" s="6" t="s">
        <v>94</v>
      </c>
      <c r="M611" s="6" t="s">
        <v>201</v>
      </c>
      <c r="N611" s="6" t="s">
        <v>2059</v>
      </c>
      <c r="O611" s="8">
        <v>98.052000000000007</v>
      </c>
      <c r="P611" s="9">
        <v>6.7380000000000004</v>
      </c>
    </row>
    <row r="612" spans="1:16" x14ac:dyDescent="0.25">
      <c r="A612" s="6" t="s">
        <v>2051</v>
      </c>
      <c r="B612" s="7">
        <v>41852</v>
      </c>
      <c r="C612" s="7">
        <v>41856</v>
      </c>
      <c r="D612" s="15">
        <f>Orders_Data[[#This Row],[Versanddatum]]-Orders_Data[[#This Row],[Bestellung_Datum]]</f>
        <v>4</v>
      </c>
      <c r="E612" s="15" t="str">
        <f>IF(Orders_Data[[#This Row],[Versanddauer]]&gt;4,"Verspätet","Pünktlich")</f>
        <v>Pünktlich</v>
      </c>
      <c r="F612" s="6" t="s">
        <v>2052</v>
      </c>
      <c r="G612" s="6" t="s">
        <v>2053</v>
      </c>
      <c r="H612" s="6" t="s">
        <v>43</v>
      </c>
      <c r="I612" s="6" t="s">
        <v>189</v>
      </c>
      <c r="J612" s="6" t="s">
        <v>190</v>
      </c>
      <c r="K612" s="6" t="s">
        <v>2060</v>
      </c>
      <c r="L612" s="6" t="s">
        <v>29</v>
      </c>
      <c r="M612" s="6" t="s">
        <v>53</v>
      </c>
      <c r="N612" s="6" t="s">
        <v>2061</v>
      </c>
      <c r="O612" s="8">
        <v>7.8000000000000016</v>
      </c>
      <c r="P612" s="9">
        <v>1.56</v>
      </c>
    </row>
    <row r="613" spans="1:16" x14ac:dyDescent="0.25">
      <c r="A613" s="6" t="s">
        <v>2062</v>
      </c>
      <c r="B613" s="7">
        <v>41853</v>
      </c>
      <c r="C613" s="7">
        <v>41859</v>
      </c>
      <c r="D613" s="15">
        <f>Orders_Data[[#This Row],[Versanddatum]]-Orders_Data[[#This Row],[Bestellung_Datum]]</f>
        <v>6</v>
      </c>
      <c r="E613" s="15" t="str">
        <f>IF(Orders_Data[[#This Row],[Versanddauer]]&gt;4,"Verspätet","Pünktlich")</f>
        <v>Verspätet</v>
      </c>
      <c r="F613" s="6" t="s">
        <v>2063</v>
      </c>
      <c r="G613" s="6" t="s">
        <v>2064</v>
      </c>
      <c r="H613" s="6" t="s">
        <v>100</v>
      </c>
      <c r="I613" s="6" t="s">
        <v>2065</v>
      </c>
      <c r="J613" s="6" t="s">
        <v>2066</v>
      </c>
      <c r="K613" s="6" t="s">
        <v>2067</v>
      </c>
      <c r="L613" s="6" t="s">
        <v>94</v>
      </c>
      <c r="M613" s="6" t="s">
        <v>201</v>
      </c>
      <c r="N613" s="6" t="s">
        <v>2068</v>
      </c>
      <c r="O613" s="8">
        <v>418.392</v>
      </c>
      <c r="P613" s="9">
        <v>-19.827999999999999</v>
      </c>
    </row>
    <row r="614" spans="1:16" x14ac:dyDescent="0.25">
      <c r="A614" s="6" t="s">
        <v>2069</v>
      </c>
      <c r="B614" s="7">
        <v>41854</v>
      </c>
      <c r="C614" s="7">
        <v>41858</v>
      </c>
      <c r="D614" s="15">
        <f>Orders_Data[[#This Row],[Versanddatum]]-Orders_Data[[#This Row],[Bestellung_Datum]]</f>
        <v>4</v>
      </c>
      <c r="E614" s="15" t="str">
        <f>IF(Orders_Data[[#This Row],[Versanddauer]]&gt;4,"Verspätet","Pünktlich")</f>
        <v>Pünktlich</v>
      </c>
      <c r="F614" s="6" t="s">
        <v>2070</v>
      </c>
      <c r="G614" s="6" t="s">
        <v>2071</v>
      </c>
      <c r="H614" s="6" t="s">
        <v>16</v>
      </c>
      <c r="I614" s="6" t="s">
        <v>58</v>
      </c>
      <c r="J614" s="6" t="s">
        <v>839</v>
      </c>
      <c r="K614" s="6" t="s">
        <v>305</v>
      </c>
      <c r="L614" s="6" t="s">
        <v>29</v>
      </c>
      <c r="M614" s="6" t="s">
        <v>30</v>
      </c>
      <c r="N614" s="6" t="s">
        <v>306</v>
      </c>
      <c r="O614" s="8">
        <v>330.69600000000008</v>
      </c>
      <c r="P614" s="9">
        <v>-38.584000000000003</v>
      </c>
    </row>
    <row r="615" spans="1:16" x14ac:dyDescent="0.25">
      <c r="A615" s="6" t="s">
        <v>2069</v>
      </c>
      <c r="B615" s="7">
        <v>41854</v>
      </c>
      <c r="C615" s="7">
        <v>41858</v>
      </c>
      <c r="D615" s="15">
        <f>Orders_Data[[#This Row],[Versanddatum]]-Orders_Data[[#This Row],[Bestellung_Datum]]</f>
        <v>4</v>
      </c>
      <c r="E615" s="15" t="str">
        <f>IF(Orders_Data[[#This Row],[Versanddauer]]&gt;4,"Verspätet","Pünktlich")</f>
        <v>Pünktlich</v>
      </c>
      <c r="F615" s="6" t="s">
        <v>2070</v>
      </c>
      <c r="G615" s="6" t="s">
        <v>2071</v>
      </c>
      <c r="H615" s="6" t="s">
        <v>16</v>
      </c>
      <c r="I615" s="6" t="s">
        <v>58</v>
      </c>
      <c r="J615" s="6" t="s">
        <v>82</v>
      </c>
      <c r="K615" s="6" t="s">
        <v>1990</v>
      </c>
      <c r="L615" s="6" t="s">
        <v>29</v>
      </c>
      <c r="M615" s="6" t="s">
        <v>164</v>
      </c>
      <c r="N615" s="6" t="s">
        <v>1991</v>
      </c>
      <c r="O615" s="8">
        <v>22.128</v>
      </c>
      <c r="P615" s="9">
        <v>2.7919999999999998</v>
      </c>
    </row>
    <row r="616" spans="1:16" x14ac:dyDescent="0.25">
      <c r="A616" s="6" t="s">
        <v>2072</v>
      </c>
      <c r="B616" s="7">
        <v>41856</v>
      </c>
      <c r="C616" s="7">
        <v>41859</v>
      </c>
      <c r="D616" s="15">
        <f>Orders_Data[[#This Row],[Versanddatum]]-Orders_Data[[#This Row],[Bestellung_Datum]]</f>
        <v>3</v>
      </c>
      <c r="E616" s="15" t="str">
        <f>IF(Orders_Data[[#This Row],[Versanddauer]]&gt;4,"Verspätet","Pünktlich")</f>
        <v>Pünktlich</v>
      </c>
      <c r="F616" s="6" t="s">
        <v>2073</v>
      </c>
      <c r="G616" s="6" t="s">
        <v>2074</v>
      </c>
      <c r="H616" s="6" t="s">
        <v>16</v>
      </c>
      <c r="I616" s="6" t="s">
        <v>17</v>
      </c>
      <c r="J616" s="6" t="s">
        <v>44</v>
      </c>
      <c r="K616" s="6" t="s">
        <v>1301</v>
      </c>
      <c r="L616" s="6" t="s">
        <v>29</v>
      </c>
      <c r="M616" s="6" t="s">
        <v>30</v>
      </c>
      <c r="N616" s="6" t="s">
        <v>1302</v>
      </c>
      <c r="O616" s="8">
        <v>84.66</v>
      </c>
      <c r="P616" s="9">
        <v>33.869999999999997</v>
      </c>
    </row>
    <row r="617" spans="1:16" x14ac:dyDescent="0.25">
      <c r="A617" s="6" t="s">
        <v>2075</v>
      </c>
      <c r="B617" s="7">
        <v>41860</v>
      </c>
      <c r="C617" s="7">
        <v>41862</v>
      </c>
      <c r="D617" s="15">
        <f>Orders_Data[[#This Row],[Versanddatum]]-Orders_Data[[#This Row],[Bestellung_Datum]]</f>
        <v>2</v>
      </c>
      <c r="E617" s="15" t="str">
        <f>IF(Orders_Data[[#This Row],[Versanddauer]]&gt;4,"Verspätet","Pünktlich")</f>
        <v>Pünktlich</v>
      </c>
      <c r="F617" s="6" t="s">
        <v>411</v>
      </c>
      <c r="G617" s="6" t="s">
        <v>412</v>
      </c>
      <c r="H617" s="6" t="s">
        <v>43</v>
      </c>
      <c r="I617" s="6" t="s">
        <v>189</v>
      </c>
      <c r="J617" s="6" t="s">
        <v>190</v>
      </c>
      <c r="K617" s="6" t="s">
        <v>2076</v>
      </c>
      <c r="L617" s="6" t="s">
        <v>20</v>
      </c>
      <c r="M617" s="6" t="s">
        <v>21</v>
      </c>
      <c r="N617" s="6" t="s">
        <v>2077</v>
      </c>
      <c r="O617" s="8">
        <v>49.572000000000003</v>
      </c>
      <c r="P617" s="9">
        <v>12.407999999999999</v>
      </c>
    </row>
    <row r="618" spans="1:16" x14ac:dyDescent="0.25">
      <c r="A618" s="6" t="s">
        <v>2075</v>
      </c>
      <c r="B618" s="7">
        <v>41860</v>
      </c>
      <c r="C618" s="7">
        <v>41862</v>
      </c>
      <c r="D618" s="15">
        <f>Orders_Data[[#This Row],[Versanddatum]]-Orders_Data[[#This Row],[Bestellung_Datum]]</f>
        <v>2</v>
      </c>
      <c r="E618" s="15" t="str">
        <f>IF(Orders_Data[[#This Row],[Versanddauer]]&gt;4,"Verspätet","Pünktlich")</f>
        <v>Pünktlich</v>
      </c>
      <c r="F618" s="6" t="s">
        <v>411</v>
      </c>
      <c r="G618" s="6" t="s">
        <v>412</v>
      </c>
      <c r="H618" s="6" t="s">
        <v>43</v>
      </c>
      <c r="I618" s="6" t="s">
        <v>189</v>
      </c>
      <c r="J618" s="6" t="s">
        <v>190</v>
      </c>
      <c r="K618" s="6" t="s">
        <v>2078</v>
      </c>
      <c r="L618" s="6" t="s">
        <v>29</v>
      </c>
      <c r="M618" s="6" t="s">
        <v>35</v>
      </c>
      <c r="N618" s="6" t="s">
        <v>2079</v>
      </c>
      <c r="O618" s="8">
        <v>19.452000000000002</v>
      </c>
      <c r="P618" s="9">
        <v>-2.1</v>
      </c>
    </row>
    <row r="619" spans="1:16" x14ac:dyDescent="0.25">
      <c r="A619" s="6" t="s">
        <v>2075</v>
      </c>
      <c r="B619" s="7">
        <v>41860</v>
      </c>
      <c r="C619" s="7">
        <v>41862</v>
      </c>
      <c r="D619" s="15">
        <f>Orders_Data[[#This Row],[Versanddatum]]-Orders_Data[[#This Row],[Bestellung_Datum]]</f>
        <v>2</v>
      </c>
      <c r="E619" s="15" t="str">
        <f>IF(Orders_Data[[#This Row],[Versanddauer]]&gt;4,"Verspätet","Pünktlich")</f>
        <v>Pünktlich</v>
      </c>
      <c r="F619" s="6" t="s">
        <v>411</v>
      </c>
      <c r="G619" s="6" t="s">
        <v>412</v>
      </c>
      <c r="H619" s="6" t="s">
        <v>43</v>
      </c>
      <c r="I619" s="6" t="s">
        <v>189</v>
      </c>
      <c r="J619" s="6" t="s">
        <v>190</v>
      </c>
      <c r="K619" s="6" t="s">
        <v>678</v>
      </c>
      <c r="L619" s="6" t="s">
        <v>29</v>
      </c>
      <c r="M619" s="6" t="s">
        <v>53</v>
      </c>
      <c r="N619" s="6" t="s">
        <v>679</v>
      </c>
      <c r="O619" s="8">
        <v>5.580000000000001</v>
      </c>
      <c r="P619" s="9">
        <v>1.01</v>
      </c>
    </row>
    <row r="620" spans="1:16" x14ac:dyDescent="0.25">
      <c r="A620" s="6" t="s">
        <v>2080</v>
      </c>
      <c r="B620" s="7">
        <v>41863</v>
      </c>
      <c r="C620" s="7">
        <v>41865</v>
      </c>
      <c r="D620" s="15">
        <f>Orders_Data[[#This Row],[Versanddatum]]-Orders_Data[[#This Row],[Bestellung_Datum]]</f>
        <v>2</v>
      </c>
      <c r="E620" s="15" t="str">
        <f>IF(Orders_Data[[#This Row],[Versanddauer]]&gt;4,"Verspätet","Pünktlich")</f>
        <v>Pünktlich</v>
      </c>
      <c r="F620" s="6" t="s">
        <v>2081</v>
      </c>
      <c r="G620" s="6" t="s">
        <v>2082</v>
      </c>
      <c r="H620" s="6" t="s">
        <v>16</v>
      </c>
      <c r="I620" s="6" t="s">
        <v>570</v>
      </c>
      <c r="J620" s="6" t="s">
        <v>647</v>
      </c>
      <c r="K620" s="6" t="s">
        <v>1502</v>
      </c>
      <c r="L620" s="6" t="s">
        <v>29</v>
      </c>
      <c r="M620" s="6" t="s">
        <v>164</v>
      </c>
      <c r="N620" s="6" t="s">
        <v>1503</v>
      </c>
      <c r="O620" s="8">
        <v>43.920000000000009</v>
      </c>
      <c r="P620" s="9">
        <v>5.16</v>
      </c>
    </row>
    <row r="621" spans="1:16" x14ac:dyDescent="0.25">
      <c r="A621" s="6" t="s">
        <v>2083</v>
      </c>
      <c r="B621" s="7">
        <v>41863</v>
      </c>
      <c r="C621" s="7">
        <v>41867</v>
      </c>
      <c r="D621" s="15">
        <f>Orders_Data[[#This Row],[Versanddatum]]-Orders_Data[[#This Row],[Bestellung_Datum]]</f>
        <v>4</v>
      </c>
      <c r="E621" s="15" t="str">
        <f>IF(Orders_Data[[#This Row],[Versanddauer]]&gt;4,"Verspätet","Pünktlich")</f>
        <v>Pünktlich</v>
      </c>
      <c r="F621" s="6" t="s">
        <v>2084</v>
      </c>
      <c r="G621" s="6" t="s">
        <v>2085</v>
      </c>
      <c r="H621" s="6" t="s">
        <v>16</v>
      </c>
      <c r="I621" s="6" t="s">
        <v>570</v>
      </c>
      <c r="J621" s="6" t="s">
        <v>647</v>
      </c>
      <c r="K621" s="6" t="s">
        <v>2086</v>
      </c>
      <c r="L621" s="6" t="s">
        <v>94</v>
      </c>
      <c r="M621" s="6" t="s">
        <v>95</v>
      </c>
      <c r="N621" s="6" t="s">
        <v>2087</v>
      </c>
      <c r="O621" s="8">
        <v>34.103999999999999</v>
      </c>
      <c r="P621" s="9">
        <v>5.3159999999999998</v>
      </c>
    </row>
    <row r="622" spans="1:16" x14ac:dyDescent="0.25">
      <c r="A622" s="6" t="s">
        <v>2083</v>
      </c>
      <c r="B622" s="7">
        <v>41863</v>
      </c>
      <c r="C622" s="7">
        <v>41867</v>
      </c>
      <c r="D622" s="15">
        <f>Orders_Data[[#This Row],[Versanddatum]]-Orders_Data[[#This Row],[Bestellung_Datum]]</f>
        <v>4</v>
      </c>
      <c r="E622" s="15" t="str">
        <f>IF(Orders_Data[[#This Row],[Versanddauer]]&gt;4,"Verspätet","Pünktlich")</f>
        <v>Pünktlich</v>
      </c>
      <c r="F622" s="6" t="s">
        <v>2084</v>
      </c>
      <c r="G622" s="6" t="s">
        <v>2085</v>
      </c>
      <c r="H622" s="6" t="s">
        <v>16</v>
      </c>
      <c r="I622" s="6" t="s">
        <v>570</v>
      </c>
      <c r="J622" s="6" t="s">
        <v>913</v>
      </c>
      <c r="K622" s="6" t="s">
        <v>2088</v>
      </c>
      <c r="L622" s="6" t="s">
        <v>29</v>
      </c>
      <c r="M622" s="6" t="s">
        <v>35</v>
      </c>
      <c r="N622" s="6" t="s">
        <v>2089</v>
      </c>
      <c r="O622" s="8">
        <v>16.332000000000001</v>
      </c>
      <c r="P622" s="9">
        <v>3.988</v>
      </c>
    </row>
    <row r="623" spans="1:16" x14ac:dyDescent="0.25">
      <c r="A623" s="6" t="s">
        <v>2080</v>
      </c>
      <c r="B623" s="7">
        <v>41863</v>
      </c>
      <c r="C623" s="7">
        <v>41865</v>
      </c>
      <c r="D623" s="15">
        <f>Orders_Data[[#This Row],[Versanddatum]]-Orders_Data[[#This Row],[Bestellung_Datum]]</f>
        <v>2</v>
      </c>
      <c r="E623" s="15" t="str">
        <f>IF(Orders_Data[[#This Row],[Versanddauer]]&gt;4,"Verspätet","Pünktlich")</f>
        <v>Pünktlich</v>
      </c>
      <c r="F623" s="6" t="s">
        <v>2081</v>
      </c>
      <c r="G623" s="6" t="s">
        <v>2082</v>
      </c>
      <c r="H623" s="6" t="s">
        <v>16</v>
      </c>
      <c r="I623" s="6" t="s">
        <v>570</v>
      </c>
      <c r="J623" s="6" t="s">
        <v>913</v>
      </c>
      <c r="K623" s="6" t="s">
        <v>1303</v>
      </c>
      <c r="L623" s="6" t="s">
        <v>29</v>
      </c>
      <c r="M623" s="6" t="s">
        <v>38</v>
      </c>
      <c r="N623" s="6" t="s">
        <v>1304</v>
      </c>
      <c r="O623" s="8">
        <v>20.712000000000003</v>
      </c>
      <c r="P623" s="9">
        <v>2.34</v>
      </c>
    </row>
    <row r="624" spans="1:16" x14ac:dyDescent="0.25">
      <c r="A624" s="6" t="s">
        <v>2090</v>
      </c>
      <c r="B624" s="7">
        <v>41865</v>
      </c>
      <c r="C624" s="7">
        <v>41870</v>
      </c>
      <c r="D624" s="15">
        <f>Orders_Data[[#This Row],[Versanddatum]]-Orders_Data[[#This Row],[Bestellung_Datum]]</f>
        <v>5</v>
      </c>
      <c r="E624" s="15" t="str">
        <f>IF(Orders_Data[[#This Row],[Versanddauer]]&gt;4,"Verspätet","Pünktlich")</f>
        <v>Verspätet</v>
      </c>
      <c r="F624" s="6" t="s">
        <v>618</v>
      </c>
      <c r="G624" s="6" t="s">
        <v>619</v>
      </c>
      <c r="H624" s="6" t="s">
        <v>16</v>
      </c>
      <c r="I624" s="6" t="s">
        <v>427</v>
      </c>
      <c r="J624" s="6" t="s">
        <v>428</v>
      </c>
      <c r="K624" s="6" t="s">
        <v>2091</v>
      </c>
      <c r="L624" s="6" t="s">
        <v>20</v>
      </c>
      <c r="M624" s="6" t="s">
        <v>61</v>
      </c>
      <c r="N624" s="6" t="s">
        <v>2092</v>
      </c>
      <c r="O624" s="8">
        <v>59.831999999999994</v>
      </c>
      <c r="P624" s="9">
        <v>4.8979999999999997</v>
      </c>
    </row>
    <row r="625" spans="1:16" x14ac:dyDescent="0.25">
      <c r="A625" s="6" t="s">
        <v>2090</v>
      </c>
      <c r="B625" s="7">
        <v>41865</v>
      </c>
      <c r="C625" s="7">
        <v>41870</v>
      </c>
      <c r="D625" s="15">
        <f>Orders_Data[[#This Row],[Versanddatum]]-Orders_Data[[#This Row],[Bestellung_Datum]]</f>
        <v>5</v>
      </c>
      <c r="E625" s="15" t="str">
        <f>IF(Orders_Data[[#This Row],[Versanddauer]]&gt;4,"Verspätet","Pünktlich")</f>
        <v>Verspätet</v>
      </c>
      <c r="F625" s="6" t="s">
        <v>618</v>
      </c>
      <c r="G625" s="6" t="s">
        <v>619</v>
      </c>
      <c r="H625" s="6" t="s">
        <v>16</v>
      </c>
      <c r="I625" s="6" t="s">
        <v>427</v>
      </c>
      <c r="J625" s="6" t="s">
        <v>428</v>
      </c>
      <c r="K625" s="6" t="s">
        <v>2093</v>
      </c>
      <c r="L625" s="6" t="s">
        <v>29</v>
      </c>
      <c r="M625" s="6" t="s">
        <v>152</v>
      </c>
      <c r="N625" s="6" t="s">
        <v>2094</v>
      </c>
      <c r="O625" s="8">
        <v>9.9239999999999995</v>
      </c>
      <c r="P625" s="9">
        <v>2.206</v>
      </c>
    </row>
    <row r="626" spans="1:16" x14ac:dyDescent="0.25">
      <c r="A626" s="6" t="s">
        <v>2095</v>
      </c>
      <c r="B626" s="7">
        <v>41867</v>
      </c>
      <c r="C626" s="7">
        <v>41873</v>
      </c>
      <c r="D626" s="15">
        <f>Orders_Data[[#This Row],[Versanddatum]]-Orders_Data[[#This Row],[Bestellung_Datum]]</f>
        <v>6</v>
      </c>
      <c r="E626" s="15" t="str">
        <f>IF(Orders_Data[[#This Row],[Versanddauer]]&gt;4,"Verspätet","Pünktlich")</f>
        <v>Verspätet</v>
      </c>
      <c r="F626" s="6" t="s">
        <v>2096</v>
      </c>
      <c r="G626" s="6" t="s">
        <v>2097</v>
      </c>
      <c r="H626" s="6" t="s">
        <v>43</v>
      </c>
      <c r="I626" s="6" t="s">
        <v>608</v>
      </c>
      <c r="J626" s="6" t="s">
        <v>669</v>
      </c>
      <c r="K626" s="6" t="s">
        <v>1645</v>
      </c>
      <c r="L626" s="6" t="s">
        <v>29</v>
      </c>
      <c r="M626" s="6" t="s">
        <v>38</v>
      </c>
      <c r="N626" s="6" t="s">
        <v>1646</v>
      </c>
      <c r="O626" s="8">
        <v>53.28</v>
      </c>
      <c r="P626" s="9">
        <v>8.0399999999999991</v>
      </c>
    </row>
    <row r="627" spans="1:16" x14ac:dyDescent="0.25">
      <c r="A627" s="6" t="s">
        <v>2095</v>
      </c>
      <c r="B627" s="7">
        <v>41867</v>
      </c>
      <c r="C627" s="7">
        <v>41873</v>
      </c>
      <c r="D627" s="15">
        <f>Orders_Data[[#This Row],[Versanddatum]]-Orders_Data[[#This Row],[Bestellung_Datum]]</f>
        <v>6</v>
      </c>
      <c r="E627" s="15" t="str">
        <f>IF(Orders_Data[[#This Row],[Versanddauer]]&gt;4,"Verspätet","Pünktlich")</f>
        <v>Verspätet</v>
      </c>
      <c r="F627" s="6" t="s">
        <v>2096</v>
      </c>
      <c r="G627" s="6" t="s">
        <v>2097</v>
      </c>
      <c r="H627" s="6" t="s">
        <v>43</v>
      </c>
      <c r="I627" s="6" t="s">
        <v>608</v>
      </c>
      <c r="J627" s="6" t="s">
        <v>669</v>
      </c>
      <c r="K627" s="6" t="s">
        <v>1863</v>
      </c>
      <c r="L627" s="6" t="s">
        <v>29</v>
      </c>
      <c r="M627" s="6" t="s">
        <v>152</v>
      </c>
      <c r="N627" s="6" t="s">
        <v>1864</v>
      </c>
      <c r="O627" s="8">
        <v>40.176000000000002</v>
      </c>
      <c r="P627" s="9">
        <v>8.0839999999999996</v>
      </c>
    </row>
    <row r="628" spans="1:16" x14ac:dyDescent="0.25">
      <c r="A628" s="6" t="s">
        <v>2095</v>
      </c>
      <c r="B628" s="7">
        <v>41867</v>
      </c>
      <c r="C628" s="7">
        <v>41873</v>
      </c>
      <c r="D628" s="15">
        <f>Orders_Data[[#This Row],[Versanddatum]]-Orders_Data[[#This Row],[Bestellung_Datum]]</f>
        <v>6</v>
      </c>
      <c r="E628" s="15" t="str">
        <f>IF(Orders_Data[[#This Row],[Versanddauer]]&gt;4,"Verspätet","Pünktlich")</f>
        <v>Verspätet</v>
      </c>
      <c r="F628" s="6" t="s">
        <v>2096</v>
      </c>
      <c r="G628" s="6" t="s">
        <v>2097</v>
      </c>
      <c r="H628" s="6" t="s">
        <v>43</v>
      </c>
      <c r="I628" s="6" t="s">
        <v>608</v>
      </c>
      <c r="J628" s="6" t="s">
        <v>669</v>
      </c>
      <c r="K628" s="6" t="s">
        <v>2098</v>
      </c>
      <c r="L628" s="6" t="s">
        <v>29</v>
      </c>
      <c r="M628" s="6" t="s">
        <v>38</v>
      </c>
      <c r="N628" s="6" t="s">
        <v>2099</v>
      </c>
      <c r="O628" s="8">
        <v>36.552</v>
      </c>
      <c r="P628" s="9">
        <v>4.2480000000000002</v>
      </c>
    </row>
    <row r="629" spans="1:16" x14ac:dyDescent="0.25">
      <c r="A629" s="6" t="s">
        <v>2095</v>
      </c>
      <c r="B629" s="7">
        <v>41867</v>
      </c>
      <c r="C629" s="7">
        <v>41873</v>
      </c>
      <c r="D629" s="15">
        <f>Orders_Data[[#This Row],[Versanddatum]]-Orders_Data[[#This Row],[Bestellung_Datum]]</f>
        <v>6</v>
      </c>
      <c r="E629" s="15" t="str">
        <f>IF(Orders_Data[[#This Row],[Versanddauer]]&gt;4,"Verspätet","Pünktlich")</f>
        <v>Verspätet</v>
      </c>
      <c r="F629" s="6" t="s">
        <v>2096</v>
      </c>
      <c r="G629" s="6" t="s">
        <v>2097</v>
      </c>
      <c r="H629" s="6" t="s">
        <v>43</v>
      </c>
      <c r="I629" s="6" t="s">
        <v>608</v>
      </c>
      <c r="J629" s="6" t="s">
        <v>669</v>
      </c>
      <c r="K629" s="6" t="s">
        <v>2100</v>
      </c>
      <c r="L629" s="6" t="s">
        <v>29</v>
      </c>
      <c r="M629" s="6" t="s">
        <v>114</v>
      </c>
      <c r="N629" s="6" t="s">
        <v>2101</v>
      </c>
      <c r="O629" s="8">
        <v>17.184000000000001</v>
      </c>
      <c r="P629" s="9">
        <v>2.6160000000000001</v>
      </c>
    </row>
    <row r="630" spans="1:16" x14ac:dyDescent="0.25">
      <c r="A630" s="6" t="s">
        <v>2102</v>
      </c>
      <c r="B630" s="7">
        <v>41868</v>
      </c>
      <c r="C630" s="7">
        <v>41873</v>
      </c>
      <c r="D630" s="15">
        <f>Orders_Data[[#This Row],[Versanddatum]]-Orders_Data[[#This Row],[Bestellung_Datum]]</f>
        <v>5</v>
      </c>
      <c r="E630" s="15" t="str">
        <f>IF(Orders_Data[[#This Row],[Versanddauer]]&gt;4,"Verspätet","Pünktlich")</f>
        <v>Verspätet</v>
      </c>
      <c r="F630" s="6" t="s">
        <v>2005</v>
      </c>
      <c r="G630" s="6" t="s">
        <v>2006</v>
      </c>
      <c r="H630" s="6" t="s">
        <v>100</v>
      </c>
      <c r="I630" s="6" t="s">
        <v>2103</v>
      </c>
      <c r="J630" s="6" t="s">
        <v>51</v>
      </c>
      <c r="K630" s="6" t="s">
        <v>2024</v>
      </c>
      <c r="L630" s="6" t="s">
        <v>29</v>
      </c>
      <c r="M630" s="6" t="s">
        <v>30</v>
      </c>
      <c r="N630" s="6" t="s">
        <v>2025</v>
      </c>
      <c r="O630" s="8">
        <v>39.120000000000005</v>
      </c>
      <c r="P630" s="9">
        <v>5.8</v>
      </c>
    </row>
    <row r="631" spans="1:16" x14ac:dyDescent="0.25">
      <c r="A631" s="6" t="s">
        <v>2102</v>
      </c>
      <c r="B631" s="7">
        <v>41868</v>
      </c>
      <c r="C631" s="7">
        <v>41873</v>
      </c>
      <c r="D631" s="15">
        <f>Orders_Data[[#This Row],[Versanddatum]]-Orders_Data[[#This Row],[Bestellung_Datum]]</f>
        <v>5</v>
      </c>
      <c r="E631" s="15" t="str">
        <f>IF(Orders_Data[[#This Row],[Versanddauer]]&gt;4,"Verspätet","Pünktlich")</f>
        <v>Verspätet</v>
      </c>
      <c r="F631" s="6" t="s">
        <v>2005</v>
      </c>
      <c r="G631" s="6" t="s">
        <v>2006</v>
      </c>
      <c r="H631" s="6" t="s">
        <v>100</v>
      </c>
      <c r="I631" s="6" t="s">
        <v>2103</v>
      </c>
      <c r="J631" s="6" t="s">
        <v>51</v>
      </c>
      <c r="K631" s="6" t="s">
        <v>856</v>
      </c>
      <c r="L631" s="6" t="s">
        <v>29</v>
      </c>
      <c r="M631" s="6" t="s">
        <v>38</v>
      </c>
      <c r="N631" s="6" t="s">
        <v>857</v>
      </c>
      <c r="O631" s="8">
        <v>19.896000000000001</v>
      </c>
      <c r="P631" s="9">
        <v>-1.9339999999999999</v>
      </c>
    </row>
    <row r="632" spans="1:16" x14ac:dyDescent="0.25">
      <c r="A632" s="6" t="s">
        <v>2104</v>
      </c>
      <c r="B632" s="7">
        <v>41870</v>
      </c>
      <c r="C632" s="7">
        <v>41870</v>
      </c>
      <c r="D632" s="15">
        <f>Orders_Data[[#This Row],[Versanddatum]]-Orders_Data[[#This Row],[Bestellung_Datum]]</f>
        <v>0</v>
      </c>
      <c r="E632" s="15" t="str">
        <f>IF(Orders_Data[[#This Row],[Versanddauer]]&gt;4,"Verspätet","Pünktlich")</f>
        <v>Pünktlich</v>
      </c>
      <c r="F632" s="6" t="s">
        <v>2105</v>
      </c>
      <c r="G632" s="6" t="s">
        <v>2106</v>
      </c>
      <c r="H632" s="6" t="s">
        <v>100</v>
      </c>
      <c r="I632" s="6" t="s">
        <v>91</v>
      </c>
      <c r="J632" s="6" t="s">
        <v>520</v>
      </c>
      <c r="K632" s="6" t="s">
        <v>2107</v>
      </c>
      <c r="L632" s="6" t="s">
        <v>94</v>
      </c>
      <c r="M632" s="6" t="s">
        <v>95</v>
      </c>
      <c r="N632" s="6" t="s">
        <v>2108</v>
      </c>
      <c r="O632" s="8">
        <v>124.50000000000003</v>
      </c>
      <c r="P632" s="9">
        <v>-46.31</v>
      </c>
    </row>
    <row r="633" spans="1:16" x14ac:dyDescent="0.25">
      <c r="A633" s="6" t="s">
        <v>2109</v>
      </c>
      <c r="B633" s="7">
        <v>41870</v>
      </c>
      <c r="C633" s="7">
        <v>41874</v>
      </c>
      <c r="D633" s="15">
        <f>Orders_Data[[#This Row],[Versanddatum]]-Orders_Data[[#This Row],[Bestellung_Datum]]</f>
        <v>4</v>
      </c>
      <c r="E633" s="15" t="str">
        <f>IF(Orders_Data[[#This Row],[Versanddauer]]&gt;4,"Verspätet","Pünktlich")</f>
        <v>Pünktlich</v>
      </c>
      <c r="F633" s="6" t="s">
        <v>2110</v>
      </c>
      <c r="G633" s="6" t="s">
        <v>2111</v>
      </c>
      <c r="H633" s="6" t="s">
        <v>16</v>
      </c>
      <c r="I633" s="6" t="s">
        <v>91</v>
      </c>
      <c r="J633" s="6" t="s">
        <v>92</v>
      </c>
      <c r="K633" s="6" t="s">
        <v>215</v>
      </c>
      <c r="L633" s="6" t="s">
        <v>29</v>
      </c>
      <c r="M633" s="6" t="s">
        <v>30</v>
      </c>
      <c r="N633" s="6" t="s">
        <v>216</v>
      </c>
      <c r="O633" s="8">
        <v>21.503999999999998</v>
      </c>
      <c r="P633" s="9">
        <v>1.8959999999999999</v>
      </c>
    </row>
    <row r="634" spans="1:16" x14ac:dyDescent="0.25">
      <c r="A634" s="6" t="s">
        <v>2109</v>
      </c>
      <c r="B634" s="7">
        <v>41870</v>
      </c>
      <c r="C634" s="7">
        <v>41874</v>
      </c>
      <c r="D634" s="15">
        <f>Orders_Data[[#This Row],[Versanddatum]]-Orders_Data[[#This Row],[Bestellung_Datum]]</f>
        <v>4</v>
      </c>
      <c r="E634" s="15" t="str">
        <f>IF(Orders_Data[[#This Row],[Versanddauer]]&gt;4,"Verspätet","Pünktlich")</f>
        <v>Pünktlich</v>
      </c>
      <c r="F634" s="6" t="s">
        <v>2110</v>
      </c>
      <c r="G634" s="6" t="s">
        <v>2111</v>
      </c>
      <c r="H634" s="6" t="s">
        <v>16</v>
      </c>
      <c r="I634" s="6" t="s">
        <v>91</v>
      </c>
      <c r="J634" s="6" t="s">
        <v>92</v>
      </c>
      <c r="K634" s="6" t="s">
        <v>32</v>
      </c>
      <c r="L634" s="6" t="s">
        <v>29</v>
      </c>
      <c r="M634" s="6" t="s">
        <v>30</v>
      </c>
      <c r="N634" s="6" t="s">
        <v>33</v>
      </c>
      <c r="O634" s="8">
        <v>79.368000000000009</v>
      </c>
      <c r="P634" s="9">
        <v>-5.3319999999999999</v>
      </c>
    </row>
    <row r="635" spans="1:16" x14ac:dyDescent="0.25">
      <c r="A635" s="6" t="s">
        <v>2112</v>
      </c>
      <c r="B635" s="7">
        <v>41872</v>
      </c>
      <c r="C635" s="7">
        <v>41873</v>
      </c>
      <c r="D635" s="15">
        <f>Orders_Data[[#This Row],[Versanddatum]]-Orders_Data[[#This Row],[Bestellung_Datum]]</f>
        <v>1</v>
      </c>
      <c r="E635" s="15" t="str">
        <f>IF(Orders_Data[[#This Row],[Versanddauer]]&gt;4,"Verspätet","Pünktlich")</f>
        <v>Pünktlich</v>
      </c>
      <c r="F635" s="6" t="s">
        <v>2113</v>
      </c>
      <c r="G635" s="6" t="s">
        <v>2114</v>
      </c>
      <c r="H635" s="6" t="s">
        <v>16</v>
      </c>
      <c r="I635" s="6" t="s">
        <v>91</v>
      </c>
      <c r="J635" s="6" t="s">
        <v>92</v>
      </c>
      <c r="K635" s="6" t="s">
        <v>2115</v>
      </c>
      <c r="L635" s="6" t="s">
        <v>94</v>
      </c>
      <c r="M635" s="6" t="s">
        <v>104</v>
      </c>
      <c r="N635" s="6" t="s">
        <v>2116</v>
      </c>
      <c r="O635" s="8">
        <v>52.103999999999999</v>
      </c>
      <c r="P635" s="9">
        <v>7.9960000000000004</v>
      </c>
    </row>
    <row r="636" spans="1:16" x14ac:dyDescent="0.25">
      <c r="A636" s="6" t="s">
        <v>2117</v>
      </c>
      <c r="B636" s="7">
        <v>41874</v>
      </c>
      <c r="C636" s="7">
        <v>41878</v>
      </c>
      <c r="D636" s="15">
        <f>Orders_Data[[#This Row],[Versanddatum]]-Orders_Data[[#This Row],[Bestellung_Datum]]</f>
        <v>4</v>
      </c>
      <c r="E636" s="15" t="str">
        <f>IF(Orders_Data[[#This Row],[Versanddauer]]&gt;4,"Verspätet","Pünktlich")</f>
        <v>Pünktlich</v>
      </c>
      <c r="F636" s="6" t="s">
        <v>56</v>
      </c>
      <c r="G636" s="6" t="s">
        <v>57</v>
      </c>
      <c r="H636" s="6" t="s">
        <v>16</v>
      </c>
      <c r="I636" s="6" t="s">
        <v>91</v>
      </c>
      <c r="J636" s="6" t="s">
        <v>92</v>
      </c>
      <c r="K636" s="6" t="s">
        <v>2118</v>
      </c>
      <c r="L636" s="6" t="s">
        <v>29</v>
      </c>
      <c r="M636" s="6" t="s">
        <v>164</v>
      </c>
      <c r="N636" s="6" t="s">
        <v>2119</v>
      </c>
      <c r="O636" s="8">
        <v>40.872000000000007</v>
      </c>
      <c r="P636" s="9">
        <v>11.728</v>
      </c>
    </row>
    <row r="637" spans="1:16" x14ac:dyDescent="0.25">
      <c r="A637" s="6" t="s">
        <v>2117</v>
      </c>
      <c r="B637" s="7">
        <v>41874</v>
      </c>
      <c r="C637" s="7">
        <v>41878</v>
      </c>
      <c r="D637" s="15">
        <f>Orders_Data[[#This Row],[Versanddatum]]-Orders_Data[[#This Row],[Bestellung_Datum]]</f>
        <v>4</v>
      </c>
      <c r="E637" s="15" t="str">
        <f>IF(Orders_Data[[#This Row],[Versanddauer]]&gt;4,"Verspätet","Pünktlich")</f>
        <v>Pünktlich</v>
      </c>
      <c r="F637" s="6" t="s">
        <v>56</v>
      </c>
      <c r="G637" s="6" t="s">
        <v>57</v>
      </c>
      <c r="H637" s="6" t="s">
        <v>16</v>
      </c>
      <c r="I637" s="6" t="s">
        <v>91</v>
      </c>
      <c r="J637" s="6" t="s">
        <v>92</v>
      </c>
      <c r="K637" s="6" t="s">
        <v>2120</v>
      </c>
      <c r="L637" s="6" t="s">
        <v>29</v>
      </c>
      <c r="M637" s="6" t="s">
        <v>164</v>
      </c>
      <c r="N637" s="6" t="s">
        <v>2121</v>
      </c>
      <c r="O637" s="8">
        <v>40.272000000000006</v>
      </c>
      <c r="P637" s="9">
        <v>5.4080000000000004</v>
      </c>
    </row>
    <row r="638" spans="1:16" x14ac:dyDescent="0.25">
      <c r="A638" s="6" t="s">
        <v>2117</v>
      </c>
      <c r="B638" s="7">
        <v>41874</v>
      </c>
      <c r="C638" s="7">
        <v>41878</v>
      </c>
      <c r="D638" s="15">
        <f>Orders_Data[[#This Row],[Versanddatum]]-Orders_Data[[#This Row],[Bestellung_Datum]]</f>
        <v>4</v>
      </c>
      <c r="E638" s="15" t="str">
        <f>IF(Orders_Data[[#This Row],[Versanddauer]]&gt;4,"Verspätet","Pünktlich")</f>
        <v>Pünktlich</v>
      </c>
      <c r="F638" s="6" t="s">
        <v>56</v>
      </c>
      <c r="G638" s="6" t="s">
        <v>57</v>
      </c>
      <c r="H638" s="6" t="s">
        <v>16</v>
      </c>
      <c r="I638" s="6" t="s">
        <v>91</v>
      </c>
      <c r="J638" s="6" t="s">
        <v>92</v>
      </c>
      <c r="K638" s="6" t="s">
        <v>2122</v>
      </c>
      <c r="L638" s="6" t="s">
        <v>29</v>
      </c>
      <c r="M638" s="6" t="s">
        <v>66</v>
      </c>
      <c r="N638" s="6" t="s">
        <v>2123</v>
      </c>
      <c r="O638" s="8">
        <v>28.416000000000004</v>
      </c>
      <c r="P638" s="9">
        <v>2.6240000000000001</v>
      </c>
    </row>
    <row r="639" spans="1:16" x14ac:dyDescent="0.25">
      <c r="A639" s="6" t="s">
        <v>2117</v>
      </c>
      <c r="B639" s="7">
        <v>41874</v>
      </c>
      <c r="C639" s="7">
        <v>41878</v>
      </c>
      <c r="D639" s="15">
        <f>Orders_Data[[#This Row],[Versanddatum]]-Orders_Data[[#This Row],[Bestellung_Datum]]</f>
        <v>4</v>
      </c>
      <c r="E639" s="15" t="str">
        <f>IF(Orders_Data[[#This Row],[Versanddauer]]&gt;4,"Verspätet","Pünktlich")</f>
        <v>Pünktlich</v>
      </c>
      <c r="F639" s="6" t="s">
        <v>56</v>
      </c>
      <c r="G639" s="6" t="s">
        <v>57</v>
      </c>
      <c r="H639" s="6" t="s">
        <v>16</v>
      </c>
      <c r="I639" s="6" t="s">
        <v>91</v>
      </c>
      <c r="J639" s="6" t="s">
        <v>92</v>
      </c>
      <c r="K639" s="6" t="s">
        <v>2124</v>
      </c>
      <c r="L639" s="6" t="s">
        <v>29</v>
      </c>
      <c r="M639" s="6" t="s">
        <v>164</v>
      </c>
      <c r="N639" s="6" t="s">
        <v>2125</v>
      </c>
      <c r="O639" s="8">
        <v>10.655999999999999</v>
      </c>
      <c r="P639" s="9">
        <v>6.4000000000000001E-2</v>
      </c>
    </row>
    <row r="640" spans="1:16" x14ac:dyDescent="0.25">
      <c r="A640" s="6" t="s">
        <v>2117</v>
      </c>
      <c r="B640" s="7">
        <v>41874</v>
      </c>
      <c r="C640" s="7">
        <v>41878</v>
      </c>
      <c r="D640" s="15">
        <f>Orders_Data[[#This Row],[Versanddatum]]-Orders_Data[[#This Row],[Bestellung_Datum]]</f>
        <v>4</v>
      </c>
      <c r="E640" s="15" t="str">
        <f>IF(Orders_Data[[#This Row],[Versanddauer]]&gt;4,"Verspätet","Pünktlich")</f>
        <v>Pünktlich</v>
      </c>
      <c r="F640" s="6" t="s">
        <v>56</v>
      </c>
      <c r="G640" s="6" t="s">
        <v>57</v>
      </c>
      <c r="H640" s="6" t="s">
        <v>16</v>
      </c>
      <c r="I640" s="6" t="s">
        <v>91</v>
      </c>
      <c r="J640" s="6" t="s">
        <v>92</v>
      </c>
      <c r="K640" s="6" t="s">
        <v>696</v>
      </c>
      <c r="L640" s="6" t="s">
        <v>29</v>
      </c>
      <c r="M640" s="6" t="s">
        <v>164</v>
      </c>
      <c r="N640" s="6" t="s">
        <v>697</v>
      </c>
      <c r="O640" s="8">
        <v>5.76</v>
      </c>
      <c r="P640" s="9">
        <v>1.45</v>
      </c>
    </row>
    <row r="641" spans="1:16" x14ac:dyDescent="0.25">
      <c r="A641" s="6" t="s">
        <v>2126</v>
      </c>
      <c r="B641" s="7">
        <v>41876</v>
      </c>
      <c r="C641" s="7">
        <v>41883</v>
      </c>
      <c r="D641" s="15">
        <f>Orders_Data[[#This Row],[Versanddatum]]-Orders_Data[[#This Row],[Bestellung_Datum]]</f>
        <v>7</v>
      </c>
      <c r="E641" s="15" t="str">
        <f>IF(Orders_Data[[#This Row],[Versanddauer]]&gt;4,"Verspätet","Pünktlich")</f>
        <v>Verspätet</v>
      </c>
      <c r="F641" s="6" t="s">
        <v>1597</v>
      </c>
      <c r="G641" s="6" t="s">
        <v>1598</v>
      </c>
      <c r="H641" s="6" t="s">
        <v>43</v>
      </c>
      <c r="I641" s="6" t="s">
        <v>570</v>
      </c>
      <c r="J641" s="6" t="s">
        <v>913</v>
      </c>
      <c r="K641" s="6" t="s">
        <v>2127</v>
      </c>
      <c r="L641" s="6" t="s">
        <v>29</v>
      </c>
      <c r="M641" s="6" t="s">
        <v>38</v>
      </c>
      <c r="N641" s="6" t="s">
        <v>2128</v>
      </c>
      <c r="O641" s="8">
        <v>20.316000000000003</v>
      </c>
      <c r="P641" s="9">
        <v>2.8740000000000001</v>
      </c>
    </row>
    <row r="642" spans="1:16" x14ac:dyDescent="0.25">
      <c r="A642" s="6" t="s">
        <v>2129</v>
      </c>
      <c r="B642" s="7">
        <v>41877</v>
      </c>
      <c r="C642" s="7">
        <v>41878</v>
      </c>
      <c r="D642" s="15">
        <f>Orders_Data[[#This Row],[Versanddatum]]-Orders_Data[[#This Row],[Bestellung_Datum]]</f>
        <v>1</v>
      </c>
      <c r="E642" s="15" t="str">
        <f>IF(Orders_Data[[#This Row],[Versanddauer]]&gt;4,"Verspätet","Pünktlich")</f>
        <v>Pünktlich</v>
      </c>
      <c r="F642" s="6" t="s">
        <v>2130</v>
      </c>
      <c r="G642" s="6" t="s">
        <v>2131</v>
      </c>
      <c r="H642" s="6" t="s">
        <v>43</v>
      </c>
      <c r="I642" s="6" t="s">
        <v>91</v>
      </c>
      <c r="J642" s="6" t="s">
        <v>92</v>
      </c>
      <c r="K642" s="6" t="s">
        <v>2132</v>
      </c>
      <c r="L642" s="6" t="s">
        <v>29</v>
      </c>
      <c r="M642" s="6" t="s">
        <v>164</v>
      </c>
      <c r="N642" s="6" t="s">
        <v>2133</v>
      </c>
      <c r="O642" s="8">
        <v>40.104000000000006</v>
      </c>
      <c r="P642" s="9">
        <v>9.1560000000000006</v>
      </c>
    </row>
    <row r="643" spans="1:16" x14ac:dyDescent="0.25">
      <c r="A643" s="6" t="s">
        <v>2134</v>
      </c>
      <c r="B643" s="7">
        <v>41879</v>
      </c>
      <c r="C643" s="7">
        <v>41884</v>
      </c>
      <c r="D643" s="15">
        <f>Orders_Data[[#This Row],[Versanddatum]]-Orders_Data[[#This Row],[Bestellung_Datum]]</f>
        <v>5</v>
      </c>
      <c r="E643" s="15" t="str">
        <f>IF(Orders_Data[[#This Row],[Versanddauer]]&gt;4,"Verspätet","Pünktlich")</f>
        <v>Verspätet</v>
      </c>
      <c r="F643" s="6" t="s">
        <v>2135</v>
      </c>
      <c r="G643" s="6" t="s">
        <v>2136</v>
      </c>
      <c r="H643" s="6" t="s">
        <v>43</v>
      </c>
      <c r="I643" s="6" t="s">
        <v>17</v>
      </c>
      <c r="J643" s="6" t="s">
        <v>44</v>
      </c>
      <c r="K643" s="6" t="s">
        <v>1990</v>
      </c>
      <c r="L643" s="6" t="s">
        <v>29</v>
      </c>
      <c r="M643" s="6" t="s">
        <v>164</v>
      </c>
      <c r="N643" s="6" t="s">
        <v>1991</v>
      </c>
      <c r="O643" s="8">
        <v>22.128</v>
      </c>
      <c r="P643" s="9">
        <v>2.7919999999999998</v>
      </c>
    </row>
    <row r="644" spans="1:16" x14ac:dyDescent="0.25">
      <c r="A644" s="6" t="s">
        <v>2137</v>
      </c>
      <c r="B644" s="7">
        <v>41879</v>
      </c>
      <c r="C644" s="7">
        <v>41883</v>
      </c>
      <c r="D644" s="15">
        <f>Orders_Data[[#This Row],[Versanddatum]]-Orders_Data[[#This Row],[Bestellung_Datum]]</f>
        <v>4</v>
      </c>
      <c r="E644" s="15" t="str">
        <f>IF(Orders_Data[[#This Row],[Versanddauer]]&gt;4,"Verspätet","Pünktlich")</f>
        <v>Pünktlich</v>
      </c>
      <c r="F644" s="6" t="s">
        <v>2138</v>
      </c>
      <c r="G644" s="6" t="s">
        <v>2139</v>
      </c>
      <c r="H644" s="6" t="s">
        <v>43</v>
      </c>
      <c r="I644" s="6" t="s">
        <v>591</v>
      </c>
      <c r="J644" s="6" t="s">
        <v>592</v>
      </c>
      <c r="K644" s="6" t="s">
        <v>2140</v>
      </c>
      <c r="L644" s="6" t="s">
        <v>94</v>
      </c>
      <c r="M644" s="6" t="s">
        <v>104</v>
      </c>
      <c r="N644" s="6" t="s">
        <v>2141</v>
      </c>
      <c r="O644" s="8">
        <v>555.072</v>
      </c>
      <c r="P644" s="9">
        <v>-43.368000000000002</v>
      </c>
    </row>
    <row r="645" spans="1:16" x14ac:dyDescent="0.25">
      <c r="A645" s="6" t="s">
        <v>2142</v>
      </c>
      <c r="B645" s="7">
        <v>41882</v>
      </c>
      <c r="C645" s="7">
        <v>41888</v>
      </c>
      <c r="D645" s="15">
        <f>Orders_Data[[#This Row],[Versanddatum]]-Orders_Data[[#This Row],[Bestellung_Datum]]</f>
        <v>6</v>
      </c>
      <c r="E645" s="15" t="str">
        <f>IF(Orders_Data[[#This Row],[Versanddauer]]&gt;4,"Verspätet","Pünktlich")</f>
        <v>Verspätet</v>
      </c>
      <c r="F645" s="6" t="s">
        <v>2143</v>
      </c>
      <c r="G645" s="6" t="s">
        <v>2144</v>
      </c>
      <c r="H645" s="6" t="s">
        <v>16</v>
      </c>
      <c r="I645" s="6" t="s">
        <v>101</v>
      </c>
      <c r="J645" s="6" t="s">
        <v>102</v>
      </c>
      <c r="K645" s="6" t="s">
        <v>534</v>
      </c>
      <c r="L645" s="6" t="s">
        <v>20</v>
      </c>
      <c r="M645" s="6" t="s">
        <v>61</v>
      </c>
      <c r="N645" s="6" t="s">
        <v>535</v>
      </c>
      <c r="O645" s="8">
        <v>66.684000000000012</v>
      </c>
      <c r="P645" s="9">
        <v>-36.695999999999998</v>
      </c>
    </row>
    <row r="646" spans="1:16" x14ac:dyDescent="0.25">
      <c r="A646" s="6" t="s">
        <v>2142</v>
      </c>
      <c r="B646" s="7">
        <v>41882</v>
      </c>
      <c r="C646" s="7">
        <v>41888</v>
      </c>
      <c r="D646" s="15">
        <f>Orders_Data[[#This Row],[Versanddatum]]-Orders_Data[[#This Row],[Bestellung_Datum]]</f>
        <v>6</v>
      </c>
      <c r="E646" s="15" t="str">
        <f>IF(Orders_Data[[#This Row],[Versanddauer]]&gt;4,"Verspätet","Pünktlich")</f>
        <v>Verspätet</v>
      </c>
      <c r="F646" s="6" t="s">
        <v>2143</v>
      </c>
      <c r="G646" s="6" t="s">
        <v>2144</v>
      </c>
      <c r="H646" s="6" t="s">
        <v>16</v>
      </c>
      <c r="I646" s="6" t="s">
        <v>101</v>
      </c>
      <c r="J646" s="6" t="s">
        <v>102</v>
      </c>
      <c r="K646" s="6" t="s">
        <v>2145</v>
      </c>
      <c r="L646" s="6" t="s">
        <v>20</v>
      </c>
      <c r="M646" s="6" t="s">
        <v>20</v>
      </c>
      <c r="N646" s="6" t="s">
        <v>2146</v>
      </c>
      <c r="O646" s="8">
        <v>12.624000000000001</v>
      </c>
      <c r="P646" s="9">
        <v>2.1560000000000001</v>
      </c>
    </row>
    <row r="647" spans="1:16" x14ac:dyDescent="0.25">
      <c r="A647" s="6" t="s">
        <v>2147</v>
      </c>
      <c r="B647" s="7">
        <v>41884</v>
      </c>
      <c r="C647" s="7">
        <v>41889</v>
      </c>
      <c r="D647" s="15">
        <f>Orders_Data[[#This Row],[Versanddatum]]-Orders_Data[[#This Row],[Bestellung_Datum]]</f>
        <v>5</v>
      </c>
      <c r="E647" s="15" t="str">
        <f>IF(Orders_Data[[#This Row],[Versanddauer]]&gt;4,"Verspätet","Pünktlich")</f>
        <v>Verspätet</v>
      </c>
      <c r="F647" s="6" t="s">
        <v>1850</v>
      </c>
      <c r="G647" s="6" t="s">
        <v>1851</v>
      </c>
      <c r="H647" s="6" t="s">
        <v>16</v>
      </c>
      <c r="I647" s="6" t="s">
        <v>17</v>
      </c>
      <c r="J647" s="6" t="s">
        <v>44</v>
      </c>
      <c r="K647" s="6" t="s">
        <v>1407</v>
      </c>
      <c r="L647" s="6" t="s">
        <v>94</v>
      </c>
      <c r="M647" s="6" t="s">
        <v>184</v>
      </c>
      <c r="N647" s="6" t="s">
        <v>1408</v>
      </c>
      <c r="O647" s="8">
        <v>31.716000000000005</v>
      </c>
      <c r="P647" s="9">
        <v>3.2839999999999998</v>
      </c>
    </row>
    <row r="648" spans="1:16" x14ac:dyDescent="0.25">
      <c r="A648" s="6" t="s">
        <v>2148</v>
      </c>
      <c r="B648" s="7">
        <v>41885</v>
      </c>
      <c r="C648" s="7">
        <v>41889</v>
      </c>
      <c r="D648" s="15">
        <f>Orders_Data[[#This Row],[Versanddatum]]-Orders_Data[[#This Row],[Bestellung_Datum]]</f>
        <v>4</v>
      </c>
      <c r="E648" s="15" t="str">
        <f>IF(Orders_Data[[#This Row],[Versanddauer]]&gt;4,"Verspätet","Pünktlich")</f>
        <v>Pünktlich</v>
      </c>
      <c r="F648" s="6" t="s">
        <v>2149</v>
      </c>
      <c r="G648" s="6" t="s">
        <v>2150</v>
      </c>
      <c r="H648" s="6" t="s">
        <v>100</v>
      </c>
      <c r="I648" s="6" t="s">
        <v>101</v>
      </c>
      <c r="J648" s="6" t="s">
        <v>102</v>
      </c>
      <c r="K648" s="6" t="s">
        <v>2151</v>
      </c>
      <c r="L648" s="6" t="s">
        <v>20</v>
      </c>
      <c r="M648" s="6" t="s">
        <v>20</v>
      </c>
      <c r="N648" s="6" t="s">
        <v>2152</v>
      </c>
      <c r="O648" s="8">
        <v>558</v>
      </c>
      <c r="P648" s="9">
        <v>46.4</v>
      </c>
    </row>
    <row r="649" spans="1:16" x14ac:dyDescent="0.25">
      <c r="A649" s="6" t="s">
        <v>2153</v>
      </c>
      <c r="B649" s="7">
        <v>41885</v>
      </c>
      <c r="C649" s="7">
        <v>41889</v>
      </c>
      <c r="D649" s="15">
        <f>Orders_Data[[#This Row],[Versanddatum]]-Orders_Data[[#This Row],[Bestellung_Datum]]</f>
        <v>4</v>
      </c>
      <c r="E649" s="15" t="str">
        <f>IF(Orders_Data[[#This Row],[Versanddauer]]&gt;4,"Verspätet","Pünktlich")</f>
        <v>Pünktlich</v>
      </c>
      <c r="F649" s="6" t="s">
        <v>797</v>
      </c>
      <c r="G649" s="6" t="s">
        <v>798</v>
      </c>
      <c r="H649" s="6" t="s">
        <v>43</v>
      </c>
      <c r="I649" s="6" t="s">
        <v>570</v>
      </c>
      <c r="J649" s="6" t="s">
        <v>647</v>
      </c>
      <c r="K649" s="6" t="s">
        <v>2019</v>
      </c>
      <c r="L649" s="6" t="s">
        <v>94</v>
      </c>
      <c r="M649" s="6" t="s">
        <v>104</v>
      </c>
      <c r="N649" s="6" t="s">
        <v>2020</v>
      </c>
      <c r="O649" s="8">
        <v>100.92000000000002</v>
      </c>
      <c r="P649" s="9">
        <v>9.8800000000000008</v>
      </c>
    </row>
    <row r="650" spans="1:16" x14ac:dyDescent="0.25">
      <c r="A650" s="6" t="s">
        <v>2153</v>
      </c>
      <c r="B650" s="7">
        <v>41885</v>
      </c>
      <c r="C650" s="7">
        <v>41889</v>
      </c>
      <c r="D650" s="15">
        <f>Orders_Data[[#This Row],[Versanddatum]]-Orders_Data[[#This Row],[Bestellung_Datum]]</f>
        <v>4</v>
      </c>
      <c r="E650" s="15" t="str">
        <f>IF(Orders_Data[[#This Row],[Versanddauer]]&gt;4,"Verspätet","Pünktlich")</f>
        <v>Pünktlich</v>
      </c>
      <c r="F650" s="6" t="s">
        <v>797</v>
      </c>
      <c r="G650" s="6" t="s">
        <v>798</v>
      </c>
      <c r="H650" s="6" t="s">
        <v>43</v>
      </c>
      <c r="I650" s="6" t="s">
        <v>570</v>
      </c>
      <c r="J650" s="6" t="s">
        <v>647</v>
      </c>
      <c r="K650" s="6" t="s">
        <v>1165</v>
      </c>
      <c r="L650" s="6" t="s">
        <v>94</v>
      </c>
      <c r="M650" s="6" t="s">
        <v>104</v>
      </c>
      <c r="N650" s="6" t="s">
        <v>1166</v>
      </c>
      <c r="O650" s="8">
        <v>49.320000000000007</v>
      </c>
      <c r="P650" s="9">
        <v>3.17</v>
      </c>
    </row>
    <row r="651" spans="1:16" x14ac:dyDescent="0.25">
      <c r="A651" s="6" t="s">
        <v>2153</v>
      </c>
      <c r="B651" s="7">
        <v>41885</v>
      </c>
      <c r="C651" s="7">
        <v>41889</v>
      </c>
      <c r="D651" s="15">
        <f>Orders_Data[[#This Row],[Versanddatum]]-Orders_Data[[#This Row],[Bestellung_Datum]]</f>
        <v>4</v>
      </c>
      <c r="E651" s="15" t="str">
        <f>IF(Orders_Data[[#This Row],[Versanddauer]]&gt;4,"Verspätet","Pünktlich")</f>
        <v>Pünktlich</v>
      </c>
      <c r="F651" s="6" t="s">
        <v>797</v>
      </c>
      <c r="G651" s="6" t="s">
        <v>798</v>
      </c>
      <c r="H651" s="6" t="s">
        <v>43</v>
      </c>
      <c r="I651" s="6" t="s">
        <v>570</v>
      </c>
      <c r="J651" s="6" t="s">
        <v>647</v>
      </c>
      <c r="K651" s="6" t="s">
        <v>1353</v>
      </c>
      <c r="L651" s="6" t="s">
        <v>94</v>
      </c>
      <c r="M651" s="6" t="s">
        <v>184</v>
      </c>
      <c r="N651" s="6" t="s">
        <v>1354</v>
      </c>
      <c r="O651" s="8">
        <v>23.700000000000003</v>
      </c>
      <c r="P651" s="9">
        <v>4.3499999999999996</v>
      </c>
    </row>
    <row r="652" spans="1:16" x14ac:dyDescent="0.25">
      <c r="A652" s="6" t="s">
        <v>2153</v>
      </c>
      <c r="B652" s="7">
        <v>41885</v>
      </c>
      <c r="C652" s="7">
        <v>41889</v>
      </c>
      <c r="D652" s="15">
        <f>Orders_Data[[#This Row],[Versanddatum]]-Orders_Data[[#This Row],[Bestellung_Datum]]</f>
        <v>4</v>
      </c>
      <c r="E652" s="15" t="str">
        <f>IF(Orders_Data[[#This Row],[Versanddauer]]&gt;4,"Verspätet","Pünktlich")</f>
        <v>Pünktlich</v>
      </c>
      <c r="F652" s="6" t="s">
        <v>797</v>
      </c>
      <c r="G652" s="6" t="s">
        <v>798</v>
      </c>
      <c r="H652" s="6" t="s">
        <v>43</v>
      </c>
      <c r="I652" s="6" t="s">
        <v>570</v>
      </c>
      <c r="J652" s="6" t="s">
        <v>647</v>
      </c>
      <c r="K652" s="6" t="s">
        <v>1153</v>
      </c>
      <c r="L652" s="6" t="s">
        <v>20</v>
      </c>
      <c r="M652" s="6" t="s">
        <v>61</v>
      </c>
      <c r="N652" s="6" t="s">
        <v>1154</v>
      </c>
      <c r="O652" s="8">
        <v>40.152000000000001</v>
      </c>
      <c r="P652" s="9">
        <v>12</v>
      </c>
    </row>
    <row r="653" spans="1:16" x14ac:dyDescent="0.25">
      <c r="A653" s="6" t="s">
        <v>2154</v>
      </c>
      <c r="B653" s="7">
        <v>41886</v>
      </c>
      <c r="C653" s="7">
        <v>41888</v>
      </c>
      <c r="D653" s="15">
        <f>Orders_Data[[#This Row],[Versanddatum]]-Orders_Data[[#This Row],[Bestellung_Datum]]</f>
        <v>2</v>
      </c>
      <c r="E653" s="15" t="str">
        <f>IF(Orders_Data[[#This Row],[Versanddauer]]&gt;4,"Verspätet","Pünktlich")</f>
        <v>Pünktlich</v>
      </c>
      <c r="F653" s="6" t="s">
        <v>888</v>
      </c>
      <c r="G653" s="6" t="s">
        <v>889</v>
      </c>
      <c r="H653" s="6" t="s">
        <v>16</v>
      </c>
      <c r="I653" s="6" t="s">
        <v>91</v>
      </c>
      <c r="J653" s="6" t="s">
        <v>92</v>
      </c>
      <c r="K653" s="6" t="s">
        <v>2155</v>
      </c>
      <c r="L653" s="6" t="s">
        <v>29</v>
      </c>
      <c r="M653" s="6" t="s">
        <v>30</v>
      </c>
      <c r="N653" s="6" t="s">
        <v>2156</v>
      </c>
      <c r="O653" s="8">
        <v>331.77599999999995</v>
      </c>
      <c r="P653" s="9">
        <v>35.664000000000001</v>
      </c>
    </row>
    <row r="654" spans="1:16" x14ac:dyDescent="0.25">
      <c r="A654" s="6" t="s">
        <v>2154</v>
      </c>
      <c r="B654" s="7">
        <v>41886</v>
      </c>
      <c r="C654" s="7">
        <v>41888</v>
      </c>
      <c r="D654" s="15">
        <f>Orders_Data[[#This Row],[Versanddatum]]-Orders_Data[[#This Row],[Bestellung_Datum]]</f>
        <v>2</v>
      </c>
      <c r="E654" s="15" t="str">
        <f>IF(Orders_Data[[#This Row],[Versanddauer]]&gt;4,"Verspätet","Pünktlich")</f>
        <v>Pünktlich</v>
      </c>
      <c r="F654" s="6" t="s">
        <v>888</v>
      </c>
      <c r="G654" s="6" t="s">
        <v>889</v>
      </c>
      <c r="H654" s="6" t="s">
        <v>16</v>
      </c>
      <c r="I654" s="6" t="s">
        <v>91</v>
      </c>
      <c r="J654" s="6" t="s">
        <v>92</v>
      </c>
      <c r="K654" s="6" t="s">
        <v>2157</v>
      </c>
      <c r="L654" s="6" t="s">
        <v>29</v>
      </c>
      <c r="M654" s="6" t="s">
        <v>38</v>
      </c>
      <c r="N654" s="6" t="s">
        <v>2158</v>
      </c>
      <c r="O654" s="8">
        <v>30.288</v>
      </c>
      <c r="P654" s="9">
        <v>8.1920000000000002</v>
      </c>
    </row>
    <row r="655" spans="1:16" x14ac:dyDescent="0.25">
      <c r="A655" s="6" t="s">
        <v>2154</v>
      </c>
      <c r="B655" s="7">
        <v>41886</v>
      </c>
      <c r="C655" s="7">
        <v>41888</v>
      </c>
      <c r="D655" s="15">
        <f>Orders_Data[[#This Row],[Versanddatum]]-Orders_Data[[#This Row],[Bestellung_Datum]]</f>
        <v>2</v>
      </c>
      <c r="E655" s="15" t="str">
        <f>IF(Orders_Data[[#This Row],[Versanddauer]]&gt;4,"Verspätet","Pünktlich")</f>
        <v>Pünktlich</v>
      </c>
      <c r="F655" s="6" t="s">
        <v>888</v>
      </c>
      <c r="G655" s="6" t="s">
        <v>889</v>
      </c>
      <c r="H655" s="6" t="s">
        <v>16</v>
      </c>
      <c r="I655" s="6" t="s">
        <v>91</v>
      </c>
      <c r="J655" s="6" t="s">
        <v>92</v>
      </c>
      <c r="K655" s="6" t="s">
        <v>1090</v>
      </c>
      <c r="L655" s="6" t="s">
        <v>94</v>
      </c>
      <c r="M655" s="6" t="s">
        <v>95</v>
      </c>
      <c r="N655" s="6" t="s">
        <v>1091</v>
      </c>
      <c r="O655" s="8">
        <v>37.128000000000007</v>
      </c>
      <c r="P655" s="9">
        <v>9.3119999999999994</v>
      </c>
    </row>
    <row r="656" spans="1:16" x14ac:dyDescent="0.25">
      <c r="A656" s="6" t="s">
        <v>2154</v>
      </c>
      <c r="B656" s="7">
        <v>41886</v>
      </c>
      <c r="C656" s="7">
        <v>41888</v>
      </c>
      <c r="D656" s="15">
        <f>Orders_Data[[#This Row],[Versanddatum]]-Orders_Data[[#This Row],[Bestellung_Datum]]</f>
        <v>2</v>
      </c>
      <c r="E656" s="15" t="str">
        <f>IF(Orders_Data[[#This Row],[Versanddauer]]&gt;4,"Verspätet","Pünktlich")</f>
        <v>Pünktlich</v>
      </c>
      <c r="F656" s="6" t="s">
        <v>888</v>
      </c>
      <c r="G656" s="6" t="s">
        <v>889</v>
      </c>
      <c r="H656" s="6" t="s">
        <v>16</v>
      </c>
      <c r="I656" s="6" t="s">
        <v>91</v>
      </c>
      <c r="J656" s="6" t="s">
        <v>92</v>
      </c>
      <c r="K656" s="6" t="s">
        <v>2159</v>
      </c>
      <c r="L656" s="6" t="s">
        <v>29</v>
      </c>
      <c r="M656" s="6" t="s">
        <v>66</v>
      </c>
      <c r="N656" s="6" t="s">
        <v>2160</v>
      </c>
      <c r="O656" s="8">
        <v>23.004000000000005</v>
      </c>
      <c r="P656" s="9">
        <v>3.226</v>
      </c>
    </row>
    <row r="657" spans="1:16" x14ac:dyDescent="0.25">
      <c r="A657" s="6" t="s">
        <v>2154</v>
      </c>
      <c r="B657" s="7">
        <v>41886</v>
      </c>
      <c r="C657" s="7">
        <v>41888</v>
      </c>
      <c r="D657" s="15">
        <f>Orders_Data[[#This Row],[Versanddatum]]-Orders_Data[[#This Row],[Bestellung_Datum]]</f>
        <v>2</v>
      </c>
      <c r="E657" s="15" t="str">
        <f>IF(Orders_Data[[#This Row],[Versanddauer]]&gt;4,"Verspätet","Pünktlich")</f>
        <v>Pünktlich</v>
      </c>
      <c r="F657" s="6" t="s">
        <v>888</v>
      </c>
      <c r="G657" s="6" t="s">
        <v>889</v>
      </c>
      <c r="H657" s="6" t="s">
        <v>16</v>
      </c>
      <c r="I657" s="6" t="s">
        <v>91</v>
      </c>
      <c r="J657" s="6" t="s">
        <v>92</v>
      </c>
      <c r="K657" s="6" t="s">
        <v>2161</v>
      </c>
      <c r="L657" s="6" t="s">
        <v>29</v>
      </c>
      <c r="M657" s="6" t="s">
        <v>66</v>
      </c>
      <c r="N657" s="6" t="s">
        <v>2162</v>
      </c>
      <c r="O657" s="8">
        <v>16.835999999999999</v>
      </c>
      <c r="P657" s="9">
        <v>4.4139999999999997</v>
      </c>
    </row>
    <row r="658" spans="1:16" x14ac:dyDescent="0.25">
      <c r="A658" s="6" t="s">
        <v>2163</v>
      </c>
      <c r="B658" s="7">
        <v>41887</v>
      </c>
      <c r="C658" s="7">
        <v>41890</v>
      </c>
      <c r="D658" s="15">
        <f>Orders_Data[[#This Row],[Versanddatum]]-Orders_Data[[#This Row],[Bestellung_Datum]]</f>
        <v>3</v>
      </c>
      <c r="E658" s="15" t="str">
        <f>IF(Orders_Data[[#This Row],[Versanddauer]]&gt;4,"Verspätet","Pünktlich")</f>
        <v>Pünktlich</v>
      </c>
      <c r="F658" s="6" t="s">
        <v>2164</v>
      </c>
      <c r="G658" s="6" t="s">
        <v>2165</v>
      </c>
      <c r="H658" s="6" t="s">
        <v>100</v>
      </c>
      <c r="I658" s="6" t="s">
        <v>91</v>
      </c>
      <c r="J658" s="6" t="s">
        <v>92</v>
      </c>
      <c r="K658" s="6" t="s">
        <v>2166</v>
      </c>
      <c r="L658" s="6" t="s">
        <v>29</v>
      </c>
      <c r="M658" s="6" t="s">
        <v>35</v>
      </c>
      <c r="N658" s="6" t="s">
        <v>2167</v>
      </c>
      <c r="O658" s="8">
        <v>11.172000000000001</v>
      </c>
      <c r="P658" s="9">
        <v>3.3279999999999998</v>
      </c>
    </row>
    <row r="659" spans="1:16" x14ac:dyDescent="0.25">
      <c r="A659" s="6" t="s">
        <v>2168</v>
      </c>
      <c r="B659" s="7">
        <v>41891</v>
      </c>
      <c r="C659" s="7">
        <v>41895</v>
      </c>
      <c r="D659" s="15">
        <f>Orders_Data[[#This Row],[Versanddatum]]-Orders_Data[[#This Row],[Bestellung_Datum]]</f>
        <v>4</v>
      </c>
      <c r="E659" s="15" t="str">
        <f>IF(Orders_Data[[#This Row],[Versanddauer]]&gt;4,"Verspätet","Pünktlich")</f>
        <v>Pünktlich</v>
      </c>
      <c r="F659" s="6" t="s">
        <v>2169</v>
      </c>
      <c r="G659" s="6" t="s">
        <v>2170</v>
      </c>
      <c r="H659" s="6" t="s">
        <v>16</v>
      </c>
      <c r="I659" s="6" t="s">
        <v>91</v>
      </c>
      <c r="J659" s="6" t="s">
        <v>92</v>
      </c>
      <c r="K659" s="6" t="s">
        <v>2171</v>
      </c>
      <c r="L659" s="6" t="s">
        <v>29</v>
      </c>
      <c r="M659" s="6" t="s">
        <v>152</v>
      </c>
      <c r="N659" s="6" t="s">
        <v>2172</v>
      </c>
      <c r="O659" s="8">
        <v>9.5280000000000005</v>
      </c>
      <c r="P659" s="9">
        <v>2.5920000000000001</v>
      </c>
    </row>
    <row r="660" spans="1:16" x14ac:dyDescent="0.25">
      <c r="A660" s="6" t="s">
        <v>2168</v>
      </c>
      <c r="B660" s="7">
        <v>41891</v>
      </c>
      <c r="C660" s="7">
        <v>41895</v>
      </c>
      <c r="D660" s="15">
        <f>Orders_Data[[#This Row],[Versanddatum]]-Orders_Data[[#This Row],[Bestellung_Datum]]</f>
        <v>4</v>
      </c>
      <c r="E660" s="15" t="str">
        <f>IF(Orders_Data[[#This Row],[Versanddauer]]&gt;4,"Verspätet","Pünktlich")</f>
        <v>Pünktlich</v>
      </c>
      <c r="F660" s="6" t="s">
        <v>2169</v>
      </c>
      <c r="G660" s="6" t="s">
        <v>2170</v>
      </c>
      <c r="H660" s="6" t="s">
        <v>16</v>
      </c>
      <c r="I660" s="6" t="s">
        <v>91</v>
      </c>
      <c r="J660" s="6" t="s">
        <v>92</v>
      </c>
      <c r="K660" s="6" t="s">
        <v>2173</v>
      </c>
      <c r="L660" s="6" t="s">
        <v>29</v>
      </c>
      <c r="M660" s="6" t="s">
        <v>38</v>
      </c>
      <c r="N660" s="6" t="s">
        <v>2174</v>
      </c>
      <c r="O660" s="8">
        <v>21.456000000000003</v>
      </c>
      <c r="P660" s="9">
        <v>1.774</v>
      </c>
    </row>
    <row r="661" spans="1:16" x14ac:dyDescent="0.25">
      <c r="A661" s="6" t="s">
        <v>2175</v>
      </c>
      <c r="B661" s="7">
        <v>41891</v>
      </c>
      <c r="C661" s="7">
        <v>41898</v>
      </c>
      <c r="D661" s="15">
        <f>Orders_Data[[#This Row],[Versanddatum]]-Orders_Data[[#This Row],[Bestellung_Datum]]</f>
        <v>7</v>
      </c>
      <c r="E661" s="15" t="str">
        <f>IF(Orders_Data[[#This Row],[Versanddauer]]&gt;4,"Verspätet","Pünktlich")</f>
        <v>Verspätet</v>
      </c>
      <c r="F661" s="6" t="s">
        <v>837</v>
      </c>
      <c r="G661" s="6" t="s">
        <v>838</v>
      </c>
      <c r="H661" s="6" t="s">
        <v>43</v>
      </c>
      <c r="I661" s="6" t="s">
        <v>128</v>
      </c>
      <c r="J661" s="6" t="s">
        <v>129</v>
      </c>
      <c r="K661" s="6" t="s">
        <v>2054</v>
      </c>
      <c r="L661" s="6" t="s">
        <v>20</v>
      </c>
      <c r="M661" s="6" t="s">
        <v>21</v>
      </c>
      <c r="N661" s="6" t="s">
        <v>2055</v>
      </c>
      <c r="O661" s="8">
        <v>404.83200000000005</v>
      </c>
      <c r="P661" s="9">
        <v>182.208</v>
      </c>
    </row>
    <row r="662" spans="1:16" x14ac:dyDescent="0.25">
      <c r="A662" s="6" t="s">
        <v>2175</v>
      </c>
      <c r="B662" s="7">
        <v>41891</v>
      </c>
      <c r="C662" s="7">
        <v>41898</v>
      </c>
      <c r="D662" s="15">
        <f>Orders_Data[[#This Row],[Versanddatum]]-Orders_Data[[#This Row],[Bestellung_Datum]]</f>
        <v>7</v>
      </c>
      <c r="E662" s="15" t="str">
        <f>IF(Orders_Data[[#This Row],[Versanddauer]]&gt;4,"Verspätet","Pünktlich")</f>
        <v>Verspätet</v>
      </c>
      <c r="F662" s="6" t="s">
        <v>837</v>
      </c>
      <c r="G662" s="6" t="s">
        <v>838</v>
      </c>
      <c r="H662" s="6" t="s">
        <v>43</v>
      </c>
      <c r="I662" s="6" t="s">
        <v>128</v>
      </c>
      <c r="J662" s="6" t="s">
        <v>129</v>
      </c>
      <c r="K662" s="6" t="s">
        <v>2176</v>
      </c>
      <c r="L662" s="6" t="s">
        <v>94</v>
      </c>
      <c r="M662" s="6" t="s">
        <v>104</v>
      </c>
      <c r="N662" s="6" t="s">
        <v>2177</v>
      </c>
      <c r="O662" s="8">
        <v>175.32</v>
      </c>
      <c r="P662" s="9">
        <v>-122.76000000000002</v>
      </c>
    </row>
    <row r="663" spans="1:16" x14ac:dyDescent="0.25">
      <c r="A663" s="6" t="s">
        <v>2178</v>
      </c>
      <c r="B663" s="7">
        <v>41892</v>
      </c>
      <c r="C663" s="7">
        <v>41896</v>
      </c>
      <c r="D663" s="15">
        <f>Orders_Data[[#This Row],[Versanddatum]]-Orders_Data[[#This Row],[Bestellung_Datum]]</f>
        <v>4</v>
      </c>
      <c r="E663" s="15" t="str">
        <f>IF(Orders_Data[[#This Row],[Versanddauer]]&gt;4,"Verspätet","Pünktlich")</f>
        <v>Pünktlich</v>
      </c>
      <c r="F663" s="6" t="s">
        <v>1474</v>
      </c>
      <c r="G663" s="6" t="s">
        <v>1475</v>
      </c>
      <c r="H663" s="6" t="s">
        <v>43</v>
      </c>
      <c r="I663" s="6" t="s">
        <v>608</v>
      </c>
      <c r="J663" s="6" t="s">
        <v>609</v>
      </c>
      <c r="K663" s="6" t="s">
        <v>2179</v>
      </c>
      <c r="L663" s="6" t="s">
        <v>20</v>
      </c>
      <c r="M663" s="6" t="s">
        <v>61</v>
      </c>
      <c r="N663" s="6" t="s">
        <v>2180</v>
      </c>
      <c r="O663" s="8">
        <v>72.048000000000002</v>
      </c>
      <c r="P663" s="9">
        <v>4.0419999999999998</v>
      </c>
    </row>
    <row r="664" spans="1:16" x14ac:dyDescent="0.25">
      <c r="A664" s="6" t="s">
        <v>2181</v>
      </c>
      <c r="B664" s="7">
        <v>41894</v>
      </c>
      <c r="C664" s="7">
        <v>41898</v>
      </c>
      <c r="D664" s="15">
        <f>Orders_Data[[#This Row],[Versanddatum]]-Orders_Data[[#This Row],[Bestellung_Datum]]</f>
        <v>4</v>
      </c>
      <c r="E664" s="15" t="str">
        <f>IF(Orders_Data[[#This Row],[Versanddauer]]&gt;4,"Verspätet","Pünktlich")</f>
        <v>Pünktlich</v>
      </c>
      <c r="F664" s="6" t="s">
        <v>2182</v>
      </c>
      <c r="G664" s="6" t="s">
        <v>2183</v>
      </c>
      <c r="H664" s="6" t="s">
        <v>16</v>
      </c>
      <c r="I664" s="6" t="s">
        <v>2184</v>
      </c>
      <c r="J664" s="6" t="s">
        <v>2185</v>
      </c>
      <c r="K664" s="6" t="s">
        <v>2186</v>
      </c>
      <c r="L664" s="6" t="s">
        <v>29</v>
      </c>
      <c r="M664" s="6" t="s">
        <v>30</v>
      </c>
      <c r="N664" s="6" t="s">
        <v>2187</v>
      </c>
      <c r="O664" s="8">
        <v>35.664000000000001</v>
      </c>
      <c r="P664" s="9">
        <v>0.77600000000000002</v>
      </c>
    </row>
    <row r="665" spans="1:16" x14ac:dyDescent="0.25">
      <c r="A665" s="6" t="s">
        <v>2188</v>
      </c>
      <c r="B665" s="7">
        <v>41895</v>
      </c>
      <c r="C665" s="7">
        <v>41898</v>
      </c>
      <c r="D665" s="15">
        <f>Orders_Data[[#This Row],[Versanddatum]]-Orders_Data[[#This Row],[Bestellung_Datum]]</f>
        <v>3</v>
      </c>
      <c r="E665" s="15" t="str">
        <f>IF(Orders_Data[[#This Row],[Versanddauer]]&gt;4,"Verspätet","Pünktlich")</f>
        <v>Pünktlich</v>
      </c>
      <c r="F665" s="6" t="s">
        <v>119</v>
      </c>
      <c r="G665" s="6" t="s">
        <v>120</v>
      </c>
      <c r="H665" s="6" t="s">
        <v>43</v>
      </c>
      <c r="I665" s="6" t="s">
        <v>91</v>
      </c>
      <c r="J665" s="6" t="s">
        <v>160</v>
      </c>
      <c r="K665" s="6" t="s">
        <v>561</v>
      </c>
      <c r="L665" s="6" t="s">
        <v>29</v>
      </c>
      <c r="M665" s="6" t="s">
        <v>38</v>
      </c>
      <c r="N665" s="6" t="s">
        <v>562</v>
      </c>
      <c r="O665" s="8">
        <v>21.816000000000003</v>
      </c>
      <c r="P665" s="9">
        <v>6.5639999999999903</v>
      </c>
    </row>
    <row r="666" spans="1:16" x14ac:dyDescent="0.25">
      <c r="A666" s="6" t="s">
        <v>2189</v>
      </c>
      <c r="B666" s="7">
        <v>41896</v>
      </c>
      <c r="C666" s="7">
        <v>41898</v>
      </c>
      <c r="D666" s="15">
        <f>Orders_Data[[#This Row],[Versanddatum]]-Orders_Data[[#This Row],[Bestellung_Datum]]</f>
        <v>2</v>
      </c>
      <c r="E666" s="15" t="str">
        <f>IF(Orders_Data[[#This Row],[Versanddauer]]&gt;4,"Verspätet","Pünktlich")</f>
        <v>Pünktlich</v>
      </c>
      <c r="F666" s="6" t="s">
        <v>688</v>
      </c>
      <c r="G666" s="6" t="s">
        <v>689</v>
      </c>
      <c r="H666" s="6" t="s">
        <v>43</v>
      </c>
      <c r="I666" s="6" t="s">
        <v>91</v>
      </c>
      <c r="J666" s="6" t="s">
        <v>160</v>
      </c>
      <c r="K666" s="6" t="s">
        <v>810</v>
      </c>
      <c r="L666" s="6" t="s">
        <v>20</v>
      </c>
      <c r="M666" s="6" t="s">
        <v>21</v>
      </c>
      <c r="N666" s="6" t="s">
        <v>811</v>
      </c>
      <c r="O666" s="8">
        <v>157.39200000000002</v>
      </c>
      <c r="P666" s="9">
        <v>-2.988</v>
      </c>
    </row>
    <row r="667" spans="1:16" x14ac:dyDescent="0.25">
      <c r="A667" s="6" t="s">
        <v>2189</v>
      </c>
      <c r="B667" s="7">
        <v>41896</v>
      </c>
      <c r="C667" s="7">
        <v>41898</v>
      </c>
      <c r="D667" s="15">
        <f>Orders_Data[[#This Row],[Versanddatum]]-Orders_Data[[#This Row],[Bestellung_Datum]]</f>
        <v>2</v>
      </c>
      <c r="E667" s="15" t="str">
        <f>IF(Orders_Data[[#This Row],[Versanddauer]]&gt;4,"Verspätet","Pünktlich")</f>
        <v>Pünktlich</v>
      </c>
      <c r="F667" s="6" t="s">
        <v>688</v>
      </c>
      <c r="G667" s="6" t="s">
        <v>689</v>
      </c>
      <c r="H667" s="6" t="s">
        <v>43</v>
      </c>
      <c r="I667" s="6" t="s">
        <v>91</v>
      </c>
      <c r="J667" s="6" t="s">
        <v>160</v>
      </c>
      <c r="K667" s="6" t="s">
        <v>2190</v>
      </c>
      <c r="L667" s="6" t="s">
        <v>29</v>
      </c>
      <c r="M667" s="6" t="s">
        <v>30</v>
      </c>
      <c r="N667" s="6" t="s">
        <v>2191</v>
      </c>
      <c r="O667" s="8">
        <v>21.143999999999998</v>
      </c>
      <c r="P667" s="9">
        <v>10.055999999999999</v>
      </c>
    </row>
    <row r="668" spans="1:16" x14ac:dyDescent="0.25">
      <c r="A668" s="6" t="s">
        <v>2192</v>
      </c>
      <c r="B668" s="7">
        <v>41899</v>
      </c>
      <c r="C668" s="7">
        <v>41903</v>
      </c>
      <c r="D668" s="15">
        <f>Orders_Data[[#This Row],[Versanddatum]]-Orders_Data[[#This Row],[Bestellung_Datum]]</f>
        <v>4</v>
      </c>
      <c r="E668" s="15" t="str">
        <f>IF(Orders_Data[[#This Row],[Versanddauer]]&gt;4,"Verspätet","Pünktlich")</f>
        <v>Pünktlich</v>
      </c>
      <c r="F668" s="6" t="s">
        <v>2193</v>
      </c>
      <c r="G668" s="6" t="s">
        <v>2194</v>
      </c>
      <c r="H668" s="6" t="s">
        <v>43</v>
      </c>
      <c r="I668" s="6" t="s">
        <v>582</v>
      </c>
      <c r="J668" s="6" t="s">
        <v>1338</v>
      </c>
      <c r="K668" s="6" t="s">
        <v>2176</v>
      </c>
      <c r="L668" s="6" t="s">
        <v>94</v>
      </c>
      <c r="M668" s="6" t="s">
        <v>104</v>
      </c>
      <c r="N668" s="6" t="s">
        <v>2177</v>
      </c>
      <c r="O668" s="8">
        <v>175.32</v>
      </c>
      <c r="P668" s="9">
        <v>12.76</v>
      </c>
    </row>
    <row r="669" spans="1:16" x14ac:dyDescent="0.25">
      <c r="A669" s="6" t="s">
        <v>2195</v>
      </c>
      <c r="B669" s="7">
        <v>41900</v>
      </c>
      <c r="C669" s="7">
        <v>41905</v>
      </c>
      <c r="D669" s="15">
        <f>Orders_Data[[#This Row],[Versanddatum]]-Orders_Data[[#This Row],[Bestellung_Datum]]</f>
        <v>5</v>
      </c>
      <c r="E669" s="15" t="str">
        <f>IF(Orders_Data[[#This Row],[Versanddauer]]&gt;4,"Verspätet","Pünktlich")</f>
        <v>Verspätet</v>
      </c>
      <c r="F669" s="6" t="s">
        <v>2196</v>
      </c>
      <c r="G669" s="6" t="s">
        <v>2197</v>
      </c>
      <c r="H669" s="6" t="s">
        <v>16</v>
      </c>
      <c r="I669" s="6" t="s">
        <v>969</v>
      </c>
      <c r="J669" s="6" t="s">
        <v>970</v>
      </c>
      <c r="K669" s="6" t="s">
        <v>808</v>
      </c>
      <c r="L669" s="6" t="s">
        <v>20</v>
      </c>
      <c r="M669" s="6" t="s">
        <v>21</v>
      </c>
      <c r="N669" s="6" t="s">
        <v>809</v>
      </c>
      <c r="O669" s="8">
        <v>165.24</v>
      </c>
      <c r="P669" s="9">
        <v>39.61</v>
      </c>
    </row>
    <row r="670" spans="1:16" x14ac:dyDescent="0.25">
      <c r="A670" s="6" t="s">
        <v>2198</v>
      </c>
      <c r="B670" s="7">
        <v>41901</v>
      </c>
      <c r="C670" s="7">
        <v>41905</v>
      </c>
      <c r="D670" s="15">
        <f>Orders_Data[[#This Row],[Versanddatum]]-Orders_Data[[#This Row],[Bestellung_Datum]]</f>
        <v>4</v>
      </c>
      <c r="E670" s="15" t="str">
        <f>IF(Orders_Data[[#This Row],[Versanddauer]]&gt;4,"Verspätet","Pünktlich")</f>
        <v>Pünktlich</v>
      </c>
      <c r="F670" s="6" t="s">
        <v>277</v>
      </c>
      <c r="G670" s="6" t="s">
        <v>278</v>
      </c>
      <c r="H670" s="6" t="s">
        <v>16</v>
      </c>
      <c r="I670" s="6" t="s">
        <v>17</v>
      </c>
      <c r="J670" s="6" t="s">
        <v>44</v>
      </c>
      <c r="K670" s="6" t="s">
        <v>2199</v>
      </c>
      <c r="L670" s="6" t="s">
        <v>20</v>
      </c>
      <c r="M670" s="6" t="s">
        <v>21</v>
      </c>
      <c r="N670" s="6" t="s">
        <v>2200</v>
      </c>
      <c r="O670" s="8">
        <v>146.364</v>
      </c>
      <c r="P670" s="9">
        <v>21.276</v>
      </c>
    </row>
    <row r="671" spans="1:16" x14ac:dyDescent="0.25">
      <c r="A671" s="6" t="s">
        <v>2201</v>
      </c>
      <c r="B671" s="7">
        <v>41901</v>
      </c>
      <c r="C671" s="7">
        <v>41905</v>
      </c>
      <c r="D671" s="15">
        <f>Orders_Data[[#This Row],[Versanddatum]]-Orders_Data[[#This Row],[Bestellung_Datum]]</f>
        <v>4</v>
      </c>
      <c r="E671" s="15" t="str">
        <f>IF(Orders_Data[[#This Row],[Versanddauer]]&gt;4,"Verspätet","Pünktlich")</f>
        <v>Pünktlich</v>
      </c>
      <c r="F671" s="6" t="s">
        <v>2202</v>
      </c>
      <c r="G671" s="6" t="s">
        <v>2203</v>
      </c>
      <c r="H671" s="6" t="s">
        <v>16</v>
      </c>
      <c r="I671" s="6" t="s">
        <v>427</v>
      </c>
      <c r="J671" s="6" t="s">
        <v>428</v>
      </c>
      <c r="K671" s="6" t="s">
        <v>2204</v>
      </c>
      <c r="L671" s="6" t="s">
        <v>94</v>
      </c>
      <c r="M671" s="6" t="s">
        <v>95</v>
      </c>
      <c r="N671" s="6" t="s">
        <v>2205</v>
      </c>
      <c r="O671" s="8">
        <v>119.56800000000004</v>
      </c>
      <c r="P671" s="9">
        <v>4.8319999999999999</v>
      </c>
    </row>
    <row r="672" spans="1:16" x14ac:dyDescent="0.25">
      <c r="A672" s="6" t="s">
        <v>2201</v>
      </c>
      <c r="B672" s="7">
        <v>41901</v>
      </c>
      <c r="C672" s="7">
        <v>41905</v>
      </c>
      <c r="D672" s="15">
        <f>Orders_Data[[#This Row],[Versanddatum]]-Orders_Data[[#This Row],[Bestellung_Datum]]</f>
        <v>4</v>
      </c>
      <c r="E672" s="15" t="str">
        <f>IF(Orders_Data[[#This Row],[Versanddauer]]&gt;4,"Verspätet","Pünktlich")</f>
        <v>Pünktlich</v>
      </c>
      <c r="F672" s="6" t="s">
        <v>2202</v>
      </c>
      <c r="G672" s="6" t="s">
        <v>2203</v>
      </c>
      <c r="H672" s="6" t="s">
        <v>16</v>
      </c>
      <c r="I672" s="6" t="s">
        <v>427</v>
      </c>
      <c r="J672" s="6" t="s">
        <v>428</v>
      </c>
      <c r="K672" s="6" t="s">
        <v>2206</v>
      </c>
      <c r="L672" s="6" t="s">
        <v>94</v>
      </c>
      <c r="M672" s="6" t="s">
        <v>95</v>
      </c>
      <c r="N672" s="6" t="s">
        <v>2207</v>
      </c>
      <c r="O672" s="8">
        <v>64.260000000000005</v>
      </c>
      <c r="P672" s="9">
        <v>8.7200000000000006</v>
      </c>
    </row>
    <row r="673" spans="1:16" x14ac:dyDescent="0.25">
      <c r="A673" s="6" t="s">
        <v>2201</v>
      </c>
      <c r="B673" s="7">
        <v>41901</v>
      </c>
      <c r="C673" s="7">
        <v>41905</v>
      </c>
      <c r="D673" s="15">
        <f>Orders_Data[[#This Row],[Versanddatum]]-Orders_Data[[#This Row],[Bestellung_Datum]]</f>
        <v>4</v>
      </c>
      <c r="E673" s="15" t="str">
        <f>IF(Orders_Data[[#This Row],[Versanddauer]]&gt;4,"Verspätet","Pünktlich")</f>
        <v>Pünktlich</v>
      </c>
      <c r="F673" s="6" t="s">
        <v>2202</v>
      </c>
      <c r="G673" s="6" t="s">
        <v>2203</v>
      </c>
      <c r="H673" s="6" t="s">
        <v>16</v>
      </c>
      <c r="I673" s="6" t="s">
        <v>427</v>
      </c>
      <c r="J673" s="6" t="s">
        <v>428</v>
      </c>
      <c r="K673" s="6" t="s">
        <v>2208</v>
      </c>
      <c r="L673" s="6" t="s">
        <v>29</v>
      </c>
      <c r="M673" s="6" t="s">
        <v>152</v>
      </c>
      <c r="N673" s="6" t="s">
        <v>2209</v>
      </c>
      <c r="O673" s="8">
        <v>59.472000000000008</v>
      </c>
      <c r="P673" s="9">
        <v>6.5679999999999996</v>
      </c>
    </row>
    <row r="674" spans="1:16" x14ac:dyDescent="0.25">
      <c r="A674" s="6" t="s">
        <v>2210</v>
      </c>
      <c r="B674" s="7">
        <v>41905</v>
      </c>
      <c r="C674" s="7">
        <v>41910</v>
      </c>
      <c r="D674" s="15">
        <f>Orders_Data[[#This Row],[Versanddatum]]-Orders_Data[[#This Row],[Bestellung_Datum]]</f>
        <v>5</v>
      </c>
      <c r="E674" s="15" t="str">
        <f>IF(Orders_Data[[#This Row],[Versanddauer]]&gt;4,"Verspätet","Pünktlich")</f>
        <v>Verspätet</v>
      </c>
      <c r="F674" s="6" t="s">
        <v>2211</v>
      </c>
      <c r="G674" s="6" t="s">
        <v>2212</v>
      </c>
      <c r="H674" s="6" t="s">
        <v>16</v>
      </c>
      <c r="I674" s="6" t="s">
        <v>149</v>
      </c>
      <c r="J674" s="6" t="s">
        <v>150</v>
      </c>
      <c r="K674" s="6" t="s">
        <v>2213</v>
      </c>
      <c r="L674" s="6" t="s">
        <v>20</v>
      </c>
      <c r="M674" s="6" t="s">
        <v>20</v>
      </c>
      <c r="N674" s="6" t="s">
        <v>2214</v>
      </c>
      <c r="O674" s="8">
        <v>20.124000000000002</v>
      </c>
      <c r="P674" s="9">
        <v>1.6859999999999999</v>
      </c>
    </row>
    <row r="675" spans="1:16" x14ac:dyDescent="0.25">
      <c r="A675" s="6" t="s">
        <v>2215</v>
      </c>
      <c r="B675" s="7">
        <v>41905</v>
      </c>
      <c r="C675" s="7">
        <v>41911</v>
      </c>
      <c r="D675" s="15">
        <f>Orders_Data[[#This Row],[Versanddatum]]-Orders_Data[[#This Row],[Bestellung_Datum]]</f>
        <v>6</v>
      </c>
      <c r="E675" s="15" t="str">
        <f>IF(Orders_Data[[#This Row],[Versanddauer]]&gt;4,"Verspätet","Pünktlich")</f>
        <v>Verspätet</v>
      </c>
      <c r="F675" s="6" t="s">
        <v>2216</v>
      </c>
      <c r="G675" s="6" t="s">
        <v>2217</v>
      </c>
      <c r="H675" s="6" t="s">
        <v>16</v>
      </c>
      <c r="I675" s="6" t="s">
        <v>58</v>
      </c>
      <c r="J675" s="6" t="s">
        <v>82</v>
      </c>
      <c r="K675" s="6" t="s">
        <v>2218</v>
      </c>
      <c r="L675" s="6" t="s">
        <v>94</v>
      </c>
      <c r="M675" s="6" t="s">
        <v>184</v>
      </c>
      <c r="N675" s="6" t="s">
        <v>2219</v>
      </c>
      <c r="O675" s="8">
        <v>35.304000000000002</v>
      </c>
      <c r="P675" s="9">
        <v>6.7759999999999998</v>
      </c>
    </row>
    <row r="676" spans="1:16" x14ac:dyDescent="0.25">
      <c r="A676" s="6" t="s">
        <v>2215</v>
      </c>
      <c r="B676" s="7">
        <v>41905</v>
      </c>
      <c r="C676" s="7">
        <v>41911</v>
      </c>
      <c r="D676" s="15">
        <f>Orders_Data[[#This Row],[Versanddatum]]-Orders_Data[[#This Row],[Bestellung_Datum]]</f>
        <v>6</v>
      </c>
      <c r="E676" s="15" t="str">
        <f>IF(Orders_Data[[#This Row],[Versanddauer]]&gt;4,"Verspätet","Pünktlich")</f>
        <v>Verspätet</v>
      </c>
      <c r="F676" s="6" t="s">
        <v>2216</v>
      </c>
      <c r="G676" s="6" t="s">
        <v>2217</v>
      </c>
      <c r="H676" s="6" t="s">
        <v>16</v>
      </c>
      <c r="I676" s="6" t="s">
        <v>58</v>
      </c>
      <c r="J676" s="6" t="s">
        <v>82</v>
      </c>
      <c r="K676" s="6" t="s">
        <v>937</v>
      </c>
      <c r="L676" s="6" t="s">
        <v>20</v>
      </c>
      <c r="M676" s="6" t="s">
        <v>20</v>
      </c>
      <c r="N676" s="6" t="s">
        <v>938</v>
      </c>
      <c r="O676" s="8">
        <v>20.207999999999998</v>
      </c>
      <c r="P676" s="9">
        <v>-1.1519999999999999</v>
      </c>
    </row>
    <row r="677" spans="1:16" x14ac:dyDescent="0.25">
      <c r="A677" s="6" t="s">
        <v>2220</v>
      </c>
      <c r="B677" s="7">
        <v>41906</v>
      </c>
      <c r="C677" s="7">
        <v>41911</v>
      </c>
      <c r="D677" s="15">
        <f>Orders_Data[[#This Row],[Versanddatum]]-Orders_Data[[#This Row],[Bestellung_Datum]]</f>
        <v>5</v>
      </c>
      <c r="E677" s="15" t="str">
        <f>IF(Orders_Data[[#This Row],[Versanddauer]]&gt;4,"Verspätet","Pünktlich")</f>
        <v>Verspätet</v>
      </c>
      <c r="F677" s="6" t="s">
        <v>2221</v>
      </c>
      <c r="G677" s="6" t="s">
        <v>2222</v>
      </c>
      <c r="H677" s="6" t="s">
        <v>43</v>
      </c>
      <c r="I677" s="6" t="s">
        <v>969</v>
      </c>
      <c r="J677" s="6" t="s">
        <v>970</v>
      </c>
      <c r="K677" s="6" t="s">
        <v>2223</v>
      </c>
      <c r="L677" s="6" t="s">
        <v>94</v>
      </c>
      <c r="M677" s="6" t="s">
        <v>201</v>
      </c>
      <c r="N677" s="6" t="s">
        <v>2224</v>
      </c>
      <c r="O677" s="8">
        <v>104.77200000000001</v>
      </c>
      <c r="P677" s="9">
        <v>14.548</v>
      </c>
    </row>
    <row r="678" spans="1:16" x14ac:dyDescent="0.25">
      <c r="A678" s="6" t="s">
        <v>2225</v>
      </c>
      <c r="B678" s="7">
        <v>41906</v>
      </c>
      <c r="C678" s="7">
        <v>41911</v>
      </c>
      <c r="D678" s="15">
        <f>Orders_Data[[#This Row],[Versanddatum]]-Orders_Data[[#This Row],[Bestellung_Datum]]</f>
        <v>5</v>
      </c>
      <c r="E678" s="15" t="str">
        <f>IF(Orders_Data[[#This Row],[Versanddauer]]&gt;4,"Verspätet","Pünktlich")</f>
        <v>Verspätet</v>
      </c>
      <c r="F678" s="6" t="s">
        <v>2105</v>
      </c>
      <c r="G678" s="6" t="s">
        <v>2106</v>
      </c>
      <c r="H678" s="6" t="s">
        <v>100</v>
      </c>
      <c r="I678" s="6" t="s">
        <v>58</v>
      </c>
      <c r="J678" s="6" t="s">
        <v>82</v>
      </c>
      <c r="K678" s="6" t="s">
        <v>2226</v>
      </c>
      <c r="L678" s="6" t="s">
        <v>94</v>
      </c>
      <c r="M678" s="6" t="s">
        <v>104</v>
      </c>
      <c r="N678" s="6" t="s">
        <v>2227</v>
      </c>
      <c r="O678" s="8">
        <v>295.77600000000001</v>
      </c>
      <c r="P678" s="9">
        <v>41.524000000000001</v>
      </c>
    </row>
    <row r="679" spans="1:16" x14ac:dyDescent="0.25">
      <c r="A679" s="6" t="s">
        <v>2225</v>
      </c>
      <c r="B679" s="7">
        <v>41906</v>
      </c>
      <c r="C679" s="7">
        <v>41911</v>
      </c>
      <c r="D679" s="15">
        <f>Orders_Data[[#This Row],[Versanddatum]]-Orders_Data[[#This Row],[Bestellung_Datum]]</f>
        <v>5</v>
      </c>
      <c r="E679" s="15" t="str">
        <f>IF(Orders_Data[[#This Row],[Versanddauer]]&gt;4,"Verspätet","Pünktlich")</f>
        <v>Verspätet</v>
      </c>
      <c r="F679" s="6" t="s">
        <v>2105</v>
      </c>
      <c r="G679" s="6" t="s">
        <v>2106</v>
      </c>
      <c r="H679" s="6" t="s">
        <v>100</v>
      </c>
      <c r="I679" s="6" t="s">
        <v>58</v>
      </c>
      <c r="J679" s="6" t="s">
        <v>82</v>
      </c>
      <c r="K679" s="6" t="s">
        <v>1236</v>
      </c>
      <c r="L679" s="6" t="s">
        <v>29</v>
      </c>
      <c r="M679" s="6" t="s">
        <v>30</v>
      </c>
      <c r="N679" s="6" t="s">
        <v>1237</v>
      </c>
      <c r="O679" s="8">
        <v>53.844000000000008</v>
      </c>
      <c r="P679" s="9">
        <v>7.5259999999999998</v>
      </c>
    </row>
    <row r="680" spans="1:16" x14ac:dyDescent="0.25">
      <c r="A680" s="6" t="s">
        <v>2225</v>
      </c>
      <c r="B680" s="7">
        <v>41906</v>
      </c>
      <c r="C680" s="7">
        <v>41911</v>
      </c>
      <c r="D680" s="15">
        <f>Orders_Data[[#This Row],[Versanddatum]]-Orders_Data[[#This Row],[Bestellung_Datum]]</f>
        <v>5</v>
      </c>
      <c r="E680" s="15" t="str">
        <f>IF(Orders_Data[[#This Row],[Versanddauer]]&gt;4,"Verspätet","Pünktlich")</f>
        <v>Verspätet</v>
      </c>
      <c r="F680" s="6" t="s">
        <v>2105</v>
      </c>
      <c r="G680" s="6" t="s">
        <v>2106</v>
      </c>
      <c r="H680" s="6" t="s">
        <v>100</v>
      </c>
      <c r="I680" s="6" t="s">
        <v>58</v>
      </c>
      <c r="J680" s="6" t="s">
        <v>82</v>
      </c>
      <c r="K680" s="6" t="s">
        <v>245</v>
      </c>
      <c r="L680" s="6" t="s">
        <v>29</v>
      </c>
      <c r="M680" s="6" t="s">
        <v>30</v>
      </c>
      <c r="N680" s="6" t="s">
        <v>246</v>
      </c>
      <c r="O680" s="8">
        <v>21.864000000000001</v>
      </c>
      <c r="P680" s="9">
        <v>6.6000000000000003E-2</v>
      </c>
    </row>
    <row r="681" spans="1:16" x14ac:dyDescent="0.25">
      <c r="A681" s="6" t="s">
        <v>2225</v>
      </c>
      <c r="B681" s="7">
        <v>41906</v>
      </c>
      <c r="C681" s="7">
        <v>41911</v>
      </c>
      <c r="D681" s="15">
        <f>Orders_Data[[#This Row],[Versanddatum]]-Orders_Data[[#This Row],[Bestellung_Datum]]</f>
        <v>5</v>
      </c>
      <c r="E681" s="15" t="str">
        <f>IF(Orders_Data[[#This Row],[Versanddauer]]&gt;4,"Verspätet","Pünktlich")</f>
        <v>Verspätet</v>
      </c>
      <c r="F681" s="6" t="s">
        <v>2105</v>
      </c>
      <c r="G681" s="6" t="s">
        <v>2106</v>
      </c>
      <c r="H681" s="6" t="s">
        <v>100</v>
      </c>
      <c r="I681" s="6" t="s">
        <v>58</v>
      </c>
      <c r="J681" s="6" t="s">
        <v>82</v>
      </c>
      <c r="K681" s="6" t="s">
        <v>2228</v>
      </c>
      <c r="L681" s="6" t="s">
        <v>20</v>
      </c>
      <c r="M681" s="6" t="s">
        <v>20</v>
      </c>
      <c r="N681" s="6" t="s">
        <v>2229</v>
      </c>
      <c r="O681" s="8">
        <v>9.9960000000000022</v>
      </c>
      <c r="P681" s="9">
        <v>3.254</v>
      </c>
    </row>
    <row r="682" spans="1:16" x14ac:dyDescent="0.25">
      <c r="A682" s="6" t="s">
        <v>2230</v>
      </c>
      <c r="B682" s="7">
        <v>41908</v>
      </c>
      <c r="C682" s="7">
        <v>41908</v>
      </c>
      <c r="D682" s="15">
        <f>Orders_Data[[#This Row],[Versanddatum]]-Orders_Data[[#This Row],[Bestellung_Datum]]</f>
        <v>0</v>
      </c>
      <c r="E682" s="15" t="str">
        <f>IF(Orders_Data[[#This Row],[Versanddauer]]&gt;4,"Verspätet","Pünktlich")</f>
        <v>Pünktlich</v>
      </c>
      <c r="F682" s="6" t="s">
        <v>548</v>
      </c>
      <c r="G682" s="6" t="s">
        <v>549</v>
      </c>
      <c r="H682" s="6" t="s">
        <v>43</v>
      </c>
      <c r="I682" s="6" t="s">
        <v>58</v>
      </c>
      <c r="J682" s="6" t="s">
        <v>59</v>
      </c>
      <c r="K682" s="6" t="s">
        <v>2231</v>
      </c>
      <c r="L682" s="6" t="s">
        <v>94</v>
      </c>
      <c r="M682" s="6" t="s">
        <v>104</v>
      </c>
      <c r="N682" s="6" t="s">
        <v>2232</v>
      </c>
      <c r="O682" s="8">
        <v>3085.3440000000001</v>
      </c>
      <c r="P682" s="9">
        <v>408.37599999999998</v>
      </c>
    </row>
    <row r="683" spans="1:16" x14ac:dyDescent="0.25">
      <c r="A683" s="6" t="s">
        <v>2230</v>
      </c>
      <c r="B683" s="7">
        <v>41908</v>
      </c>
      <c r="C683" s="7">
        <v>41908</v>
      </c>
      <c r="D683" s="15">
        <f>Orders_Data[[#This Row],[Versanddatum]]-Orders_Data[[#This Row],[Bestellung_Datum]]</f>
        <v>0</v>
      </c>
      <c r="E683" s="15" t="str">
        <f>IF(Orders_Data[[#This Row],[Versanddauer]]&gt;4,"Verspätet","Pünktlich")</f>
        <v>Pünktlich</v>
      </c>
      <c r="F683" s="6" t="s">
        <v>548</v>
      </c>
      <c r="G683" s="6" t="s">
        <v>549</v>
      </c>
      <c r="H683" s="6" t="s">
        <v>43</v>
      </c>
      <c r="I683" s="6" t="s">
        <v>58</v>
      </c>
      <c r="J683" s="6" t="s">
        <v>59</v>
      </c>
      <c r="K683" s="6" t="s">
        <v>1324</v>
      </c>
      <c r="L683" s="6" t="s">
        <v>29</v>
      </c>
      <c r="M683" s="6" t="s">
        <v>38</v>
      </c>
      <c r="N683" s="6" t="s">
        <v>1325</v>
      </c>
      <c r="O683" s="8">
        <v>42.096000000000004</v>
      </c>
      <c r="P683" s="9">
        <v>3.1640000000000001</v>
      </c>
    </row>
    <row r="684" spans="1:16" x14ac:dyDescent="0.25">
      <c r="A684" s="6" t="s">
        <v>2233</v>
      </c>
      <c r="B684" s="7">
        <v>41909</v>
      </c>
      <c r="C684" s="7">
        <v>41913</v>
      </c>
      <c r="D684" s="15">
        <f>Orders_Data[[#This Row],[Versanddatum]]-Orders_Data[[#This Row],[Bestellung_Datum]]</f>
        <v>4</v>
      </c>
      <c r="E684" s="15" t="str">
        <f>IF(Orders_Data[[#This Row],[Versanddauer]]&gt;4,"Verspätet","Pünktlich")</f>
        <v>Pünktlich</v>
      </c>
      <c r="F684" s="6" t="s">
        <v>294</v>
      </c>
      <c r="G684" s="6" t="s">
        <v>295</v>
      </c>
      <c r="H684" s="6" t="s">
        <v>16</v>
      </c>
      <c r="I684" s="6" t="s">
        <v>1241</v>
      </c>
      <c r="J684" s="6" t="s">
        <v>1242</v>
      </c>
      <c r="K684" s="6" t="s">
        <v>2234</v>
      </c>
      <c r="L684" s="6" t="s">
        <v>29</v>
      </c>
      <c r="M684" s="6" t="s">
        <v>164</v>
      </c>
      <c r="N684" s="6" t="s">
        <v>2235</v>
      </c>
      <c r="O684" s="8">
        <v>3.5280000000000005</v>
      </c>
      <c r="P684" s="9">
        <v>1.45</v>
      </c>
    </row>
    <row r="685" spans="1:16" x14ac:dyDescent="0.25">
      <c r="A685" s="6" t="s">
        <v>2236</v>
      </c>
      <c r="B685" s="7">
        <v>41909</v>
      </c>
      <c r="C685" s="7">
        <v>41911</v>
      </c>
      <c r="D685" s="15">
        <f>Orders_Data[[#This Row],[Versanddatum]]-Orders_Data[[#This Row],[Bestellung_Datum]]</f>
        <v>2</v>
      </c>
      <c r="E685" s="15" t="str">
        <f>IF(Orders_Data[[#This Row],[Versanddauer]]&gt;4,"Verspätet","Pünktlich")</f>
        <v>Pünktlich</v>
      </c>
      <c r="F685" s="6" t="s">
        <v>139</v>
      </c>
      <c r="G685" s="6" t="s">
        <v>140</v>
      </c>
      <c r="H685" s="6" t="s">
        <v>100</v>
      </c>
      <c r="I685" s="6" t="s">
        <v>91</v>
      </c>
      <c r="J685" s="6" t="s">
        <v>92</v>
      </c>
      <c r="K685" s="6" t="s">
        <v>2237</v>
      </c>
      <c r="L685" s="6" t="s">
        <v>29</v>
      </c>
      <c r="M685" s="6" t="s">
        <v>86</v>
      </c>
      <c r="N685" s="6" t="s">
        <v>2238</v>
      </c>
      <c r="O685" s="8">
        <v>19.356000000000005</v>
      </c>
      <c r="P685" s="9">
        <v>1.034</v>
      </c>
    </row>
    <row r="686" spans="1:16" x14ac:dyDescent="0.25">
      <c r="A686" s="6" t="s">
        <v>2239</v>
      </c>
      <c r="B686" s="7">
        <v>41910</v>
      </c>
      <c r="C686" s="7">
        <v>41912</v>
      </c>
      <c r="D686" s="15">
        <f>Orders_Data[[#This Row],[Versanddatum]]-Orders_Data[[#This Row],[Bestellung_Datum]]</f>
        <v>2</v>
      </c>
      <c r="E686" s="15" t="str">
        <f>IF(Orders_Data[[#This Row],[Versanddauer]]&gt;4,"Verspätet","Pünktlich")</f>
        <v>Pünktlich</v>
      </c>
      <c r="F686" s="6" t="s">
        <v>2240</v>
      </c>
      <c r="G686" s="6" t="s">
        <v>2241</v>
      </c>
      <c r="H686" s="6" t="s">
        <v>43</v>
      </c>
      <c r="I686" s="6" t="s">
        <v>1036</v>
      </c>
      <c r="J686" s="6" t="s">
        <v>51</v>
      </c>
      <c r="K686" s="6" t="s">
        <v>2242</v>
      </c>
      <c r="L686" s="6" t="s">
        <v>20</v>
      </c>
      <c r="M686" s="6" t="s">
        <v>21</v>
      </c>
      <c r="N686" s="6" t="s">
        <v>2243</v>
      </c>
      <c r="O686" s="8">
        <v>624.24</v>
      </c>
      <c r="P686" s="9">
        <v>72.36</v>
      </c>
    </row>
    <row r="687" spans="1:16" x14ac:dyDescent="0.25">
      <c r="A687" s="6" t="s">
        <v>2239</v>
      </c>
      <c r="B687" s="7">
        <v>41910</v>
      </c>
      <c r="C687" s="7">
        <v>41912</v>
      </c>
      <c r="D687" s="15">
        <f>Orders_Data[[#This Row],[Versanddatum]]-Orders_Data[[#This Row],[Bestellung_Datum]]</f>
        <v>2</v>
      </c>
      <c r="E687" s="15" t="str">
        <f>IF(Orders_Data[[#This Row],[Versanddauer]]&gt;4,"Verspätet","Pünktlich")</f>
        <v>Pünktlich</v>
      </c>
      <c r="F687" s="6" t="s">
        <v>2240</v>
      </c>
      <c r="G687" s="6" t="s">
        <v>2241</v>
      </c>
      <c r="H687" s="6" t="s">
        <v>43</v>
      </c>
      <c r="I687" s="6" t="s">
        <v>1036</v>
      </c>
      <c r="J687" s="6" t="s">
        <v>51</v>
      </c>
      <c r="K687" s="6" t="s">
        <v>629</v>
      </c>
      <c r="L687" s="6" t="s">
        <v>94</v>
      </c>
      <c r="M687" s="6" t="s">
        <v>184</v>
      </c>
      <c r="N687" s="6" t="s">
        <v>630</v>
      </c>
      <c r="O687" s="8">
        <v>22.224000000000004</v>
      </c>
      <c r="P687" s="9">
        <v>3.3359999999999999</v>
      </c>
    </row>
    <row r="688" spans="1:16" x14ac:dyDescent="0.25">
      <c r="A688" s="6" t="s">
        <v>2239</v>
      </c>
      <c r="B688" s="7">
        <v>41910</v>
      </c>
      <c r="C688" s="7">
        <v>41912</v>
      </c>
      <c r="D688" s="15">
        <f>Orders_Data[[#This Row],[Versanddatum]]-Orders_Data[[#This Row],[Bestellung_Datum]]</f>
        <v>2</v>
      </c>
      <c r="E688" s="15" t="str">
        <f>IF(Orders_Data[[#This Row],[Versanddauer]]&gt;4,"Verspätet","Pünktlich")</f>
        <v>Pünktlich</v>
      </c>
      <c r="F688" s="6" t="s">
        <v>2240</v>
      </c>
      <c r="G688" s="6" t="s">
        <v>2241</v>
      </c>
      <c r="H688" s="6" t="s">
        <v>43</v>
      </c>
      <c r="I688" s="6" t="s">
        <v>1036</v>
      </c>
      <c r="J688" s="6" t="s">
        <v>51</v>
      </c>
      <c r="K688" s="6" t="s">
        <v>955</v>
      </c>
      <c r="L688" s="6" t="s">
        <v>20</v>
      </c>
      <c r="M688" s="6" t="s">
        <v>61</v>
      </c>
      <c r="N688" s="6" t="s">
        <v>956</v>
      </c>
      <c r="O688" s="8">
        <v>149.54400000000001</v>
      </c>
      <c r="P688" s="9">
        <v>12.236000000000001</v>
      </c>
    </row>
    <row r="689" spans="1:16" x14ac:dyDescent="0.25">
      <c r="A689" s="6" t="s">
        <v>2239</v>
      </c>
      <c r="B689" s="7">
        <v>41910</v>
      </c>
      <c r="C689" s="7">
        <v>41912</v>
      </c>
      <c r="D689" s="15">
        <f>Orders_Data[[#This Row],[Versanddatum]]-Orders_Data[[#This Row],[Bestellung_Datum]]</f>
        <v>2</v>
      </c>
      <c r="E689" s="15" t="str">
        <f>IF(Orders_Data[[#This Row],[Versanddauer]]&gt;4,"Verspätet","Pünktlich")</f>
        <v>Pünktlich</v>
      </c>
      <c r="F689" s="6" t="s">
        <v>2240</v>
      </c>
      <c r="G689" s="6" t="s">
        <v>2241</v>
      </c>
      <c r="H689" s="6" t="s">
        <v>43</v>
      </c>
      <c r="I689" s="6" t="s">
        <v>1036</v>
      </c>
      <c r="J689" s="6" t="s">
        <v>51</v>
      </c>
      <c r="K689" s="6" t="s">
        <v>2244</v>
      </c>
      <c r="L689" s="6" t="s">
        <v>29</v>
      </c>
      <c r="M689" s="6" t="s">
        <v>114</v>
      </c>
      <c r="N689" s="6" t="s">
        <v>2245</v>
      </c>
      <c r="O689" s="8">
        <v>5.6400000000000006</v>
      </c>
      <c r="P689" s="9">
        <v>-0.96</v>
      </c>
    </row>
    <row r="690" spans="1:16" x14ac:dyDescent="0.25">
      <c r="A690" s="6" t="s">
        <v>2239</v>
      </c>
      <c r="B690" s="7">
        <v>41910</v>
      </c>
      <c r="C690" s="7">
        <v>41912</v>
      </c>
      <c r="D690" s="15">
        <f>Orders_Data[[#This Row],[Versanddatum]]-Orders_Data[[#This Row],[Bestellung_Datum]]</f>
        <v>2</v>
      </c>
      <c r="E690" s="15" t="str">
        <f>IF(Orders_Data[[#This Row],[Versanddauer]]&gt;4,"Verspätet","Pünktlich")</f>
        <v>Pünktlich</v>
      </c>
      <c r="F690" s="6" t="s">
        <v>2240</v>
      </c>
      <c r="G690" s="6" t="s">
        <v>2241</v>
      </c>
      <c r="H690" s="6" t="s">
        <v>43</v>
      </c>
      <c r="I690" s="6" t="s">
        <v>1036</v>
      </c>
      <c r="J690" s="6" t="s">
        <v>51</v>
      </c>
      <c r="K690" s="6" t="s">
        <v>2246</v>
      </c>
      <c r="L690" s="6" t="s">
        <v>20</v>
      </c>
      <c r="M690" s="6" t="s">
        <v>20</v>
      </c>
      <c r="N690" s="6" t="s">
        <v>2247</v>
      </c>
      <c r="O690" s="8">
        <v>20.148</v>
      </c>
      <c r="P690" s="9">
        <v>2.6219999999999999</v>
      </c>
    </row>
    <row r="691" spans="1:16" x14ac:dyDescent="0.25">
      <c r="A691" s="6" t="s">
        <v>2248</v>
      </c>
      <c r="B691" s="7">
        <v>41917</v>
      </c>
      <c r="C691" s="7">
        <v>41918</v>
      </c>
      <c r="D691" s="15">
        <f>Orders_Data[[#This Row],[Versanddatum]]-Orders_Data[[#This Row],[Bestellung_Datum]]</f>
        <v>1</v>
      </c>
      <c r="E691" s="15" t="str">
        <f>IF(Orders_Data[[#This Row],[Versanddauer]]&gt;4,"Verspätet","Pünktlich")</f>
        <v>Pünktlich</v>
      </c>
      <c r="F691" s="6" t="s">
        <v>2249</v>
      </c>
      <c r="G691" s="6" t="s">
        <v>2250</v>
      </c>
      <c r="H691" s="6" t="s">
        <v>43</v>
      </c>
      <c r="I691" s="6" t="s">
        <v>101</v>
      </c>
      <c r="J691" s="6" t="s">
        <v>102</v>
      </c>
      <c r="K691" s="6" t="s">
        <v>2251</v>
      </c>
      <c r="L691" s="6" t="s">
        <v>29</v>
      </c>
      <c r="M691" s="6" t="s">
        <v>53</v>
      </c>
      <c r="N691" s="6" t="s">
        <v>2252</v>
      </c>
      <c r="O691" s="8">
        <v>4.3800000000000008</v>
      </c>
      <c r="P691" s="9">
        <v>-0.38</v>
      </c>
    </row>
    <row r="692" spans="1:16" x14ac:dyDescent="0.25">
      <c r="A692" s="6" t="s">
        <v>2253</v>
      </c>
      <c r="B692" s="7">
        <v>41919</v>
      </c>
      <c r="C692" s="7">
        <v>41923</v>
      </c>
      <c r="D692" s="15">
        <f>Orders_Data[[#This Row],[Versanddatum]]-Orders_Data[[#This Row],[Bestellung_Datum]]</f>
        <v>4</v>
      </c>
      <c r="E692" s="15" t="str">
        <f>IF(Orders_Data[[#This Row],[Versanddauer]]&gt;4,"Verspätet","Pünktlich")</f>
        <v>Pünktlich</v>
      </c>
      <c r="F692" s="6" t="s">
        <v>2254</v>
      </c>
      <c r="G692" s="6" t="s">
        <v>2255</v>
      </c>
      <c r="H692" s="6" t="s">
        <v>16</v>
      </c>
      <c r="I692" s="6" t="s">
        <v>443</v>
      </c>
      <c r="J692" s="6" t="s">
        <v>444</v>
      </c>
      <c r="K692" s="6" t="s">
        <v>2256</v>
      </c>
      <c r="L692" s="6" t="s">
        <v>20</v>
      </c>
      <c r="M692" s="6" t="s">
        <v>21</v>
      </c>
      <c r="N692" s="6" t="s">
        <v>2257</v>
      </c>
      <c r="O692" s="8">
        <v>68.748000000000005</v>
      </c>
      <c r="P692" s="9">
        <v>6.742</v>
      </c>
    </row>
    <row r="693" spans="1:16" x14ac:dyDescent="0.25">
      <c r="A693" s="6" t="s">
        <v>2253</v>
      </c>
      <c r="B693" s="7">
        <v>41919</v>
      </c>
      <c r="C693" s="7">
        <v>41923</v>
      </c>
      <c r="D693" s="15">
        <f>Orders_Data[[#This Row],[Versanddatum]]-Orders_Data[[#This Row],[Bestellung_Datum]]</f>
        <v>4</v>
      </c>
      <c r="E693" s="15" t="str">
        <f>IF(Orders_Data[[#This Row],[Versanddauer]]&gt;4,"Verspätet","Pünktlich")</f>
        <v>Pünktlich</v>
      </c>
      <c r="F693" s="6" t="s">
        <v>2254</v>
      </c>
      <c r="G693" s="6" t="s">
        <v>2255</v>
      </c>
      <c r="H693" s="6" t="s">
        <v>16</v>
      </c>
      <c r="I693" s="6" t="s">
        <v>443</v>
      </c>
      <c r="J693" s="6" t="s">
        <v>444</v>
      </c>
      <c r="K693" s="6" t="s">
        <v>2258</v>
      </c>
      <c r="L693" s="6" t="s">
        <v>29</v>
      </c>
      <c r="M693" s="6" t="s">
        <v>38</v>
      </c>
      <c r="N693" s="6" t="s">
        <v>2259</v>
      </c>
      <c r="O693" s="8">
        <v>12.767999999999999</v>
      </c>
      <c r="P693" s="9">
        <v>1.3919999999999999</v>
      </c>
    </row>
    <row r="694" spans="1:16" x14ac:dyDescent="0.25">
      <c r="A694" s="6" t="s">
        <v>2260</v>
      </c>
      <c r="B694" s="7">
        <v>41930</v>
      </c>
      <c r="C694" s="7">
        <v>41931</v>
      </c>
      <c r="D694" s="15">
        <f>Orders_Data[[#This Row],[Versanddatum]]-Orders_Data[[#This Row],[Bestellung_Datum]]</f>
        <v>1</v>
      </c>
      <c r="E694" s="15" t="str">
        <f>IF(Orders_Data[[#This Row],[Versanddauer]]&gt;4,"Verspätet","Pünktlich")</f>
        <v>Pünktlich</v>
      </c>
      <c r="F694" s="6" t="s">
        <v>2261</v>
      </c>
      <c r="G694" s="6" t="s">
        <v>2262</v>
      </c>
      <c r="H694" s="6" t="s">
        <v>100</v>
      </c>
      <c r="I694" s="6" t="s">
        <v>91</v>
      </c>
      <c r="J694" s="6" t="s">
        <v>92</v>
      </c>
      <c r="K694" s="6" t="s">
        <v>2263</v>
      </c>
      <c r="L694" s="6" t="s">
        <v>29</v>
      </c>
      <c r="M694" s="6" t="s">
        <v>30</v>
      </c>
      <c r="N694" s="6" t="s">
        <v>2264</v>
      </c>
      <c r="O694" s="8">
        <v>4.1159999999999997</v>
      </c>
      <c r="P694" s="9">
        <v>0.20399999999999999</v>
      </c>
    </row>
    <row r="695" spans="1:16" x14ac:dyDescent="0.25">
      <c r="A695" s="6" t="s">
        <v>2265</v>
      </c>
      <c r="B695" s="7">
        <v>41933</v>
      </c>
      <c r="C695" s="7">
        <v>41937</v>
      </c>
      <c r="D695" s="15">
        <f>Orders_Data[[#This Row],[Versanddatum]]-Orders_Data[[#This Row],[Bestellung_Datum]]</f>
        <v>4</v>
      </c>
      <c r="E695" s="15" t="str">
        <f>IF(Orders_Data[[#This Row],[Versanddauer]]&gt;4,"Verspätet","Pünktlich")</f>
        <v>Pünktlich</v>
      </c>
      <c r="F695" s="6" t="s">
        <v>627</v>
      </c>
      <c r="G695" s="6" t="s">
        <v>628</v>
      </c>
      <c r="H695" s="6" t="s">
        <v>16</v>
      </c>
      <c r="I695" s="6" t="s">
        <v>189</v>
      </c>
      <c r="J695" s="6" t="s">
        <v>190</v>
      </c>
      <c r="K695" s="6" t="s">
        <v>2266</v>
      </c>
      <c r="L695" s="6" t="s">
        <v>29</v>
      </c>
      <c r="M695" s="6" t="s">
        <v>66</v>
      </c>
      <c r="N695" s="6" t="s">
        <v>2267</v>
      </c>
      <c r="O695" s="8">
        <v>1724.9279999999999</v>
      </c>
      <c r="P695" s="9">
        <v>129.792</v>
      </c>
    </row>
    <row r="696" spans="1:16" x14ac:dyDescent="0.25">
      <c r="A696" s="6" t="s">
        <v>2265</v>
      </c>
      <c r="B696" s="7">
        <v>41933</v>
      </c>
      <c r="C696" s="7">
        <v>41937</v>
      </c>
      <c r="D696" s="15">
        <f>Orders_Data[[#This Row],[Versanddatum]]-Orders_Data[[#This Row],[Bestellung_Datum]]</f>
        <v>4</v>
      </c>
      <c r="E696" s="15" t="str">
        <f>IF(Orders_Data[[#This Row],[Versanddauer]]&gt;4,"Verspätet","Pünktlich")</f>
        <v>Pünktlich</v>
      </c>
      <c r="F696" s="6" t="s">
        <v>627</v>
      </c>
      <c r="G696" s="6" t="s">
        <v>628</v>
      </c>
      <c r="H696" s="6" t="s">
        <v>16</v>
      </c>
      <c r="I696" s="6" t="s">
        <v>189</v>
      </c>
      <c r="J696" s="6" t="s">
        <v>190</v>
      </c>
      <c r="K696" s="6" t="s">
        <v>870</v>
      </c>
      <c r="L696" s="6" t="s">
        <v>94</v>
      </c>
      <c r="M696" s="6" t="s">
        <v>104</v>
      </c>
      <c r="N696" s="6" t="s">
        <v>871</v>
      </c>
      <c r="O696" s="8">
        <v>146.06399999999999</v>
      </c>
      <c r="P696" s="9">
        <v>18.335999999999999</v>
      </c>
    </row>
    <row r="697" spans="1:16" x14ac:dyDescent="0.25">
      <c r="A697" s="6" t="s">
        <v>2265</v>
      </c>
      <c r="B697" s="7">
        <v>41933</v>
      </c>
      <c r="C697" s="7">
        <v>41937</v>
      </c>
      <c r="D697" s="15">
        <f>Orders_Data[[#This Row],[Versanddatum]]-Orders_Data[[#This Row],[Bestellung_Datum]]</f>
        <v>4</v>
      </c>
      <c r="E697" s="15" t="str">
        <f>IF(Orders_Data[[#This Row],[Versanddauer]]&gt;4,"Verspätet","Pünktlich")</f>
        <v>Pünktlich</v>
      </c>
      <c r="F697" s="6" t="s">
        <v>627</v>
      </c>
      <c r="G697" s="6" t="s">
        <v>628</v>
      </c>
      <c r="H697" s="6" t="s">
        <v>16</v>
      </c>
      <c r="I697" s="6" t="s">
        <v>189</v>
      </c>
      <c r="J697" s="6" t="s">
        <v>190</v>
      </c>
      <c r="K697" s="6" t="s">
        <v>2268</v>
      </c>
      <c r="L697" s="6" t="s">
        <v>29</v>
      </c>
      <c r="M697" s="6" t="s">
        <v>66</v>
      </c>
      <c r="N697" s="6" t="s">
        <v>2269</v>
      </c>
      <c r="O697" s="8">
        <v>35.351999999999997</v>
      </c>
      <c r="P697" s="9">
        <v>9.4580000000000002</v>
      </c>
    </row>
    <row r="698" spans="1:16" x14ac:dyDescent="0.25">
      <c r="A698" s="6" t="s">
        <v>2270</v>
      </c>
      <c r="B698" s="7">
        <v>41941</v>
      </c>
      <c r="C698" s="7">
        <v>41945</v>
      </c>
      <c r="D698" s="15">
        <f>Orders_Data[[#This Row],[Versanddatum]]-Orders_Data[[#This Row],[Bestellung_Datum]]</f>
        <v>4</v>
      </c>
      <c r="E698" s="15" t="str">
        <f>IF(Orders_Data[[#This Row],[Versanddauer]]&gt;4,"Verspätet","Pünktlich")</f>
        <v>Pünktlich</v>
      </c>
      <c r="F698" s="6" t="s">
        <v>2271</v>
      </c>
      <c r="G698" s="6" t="s">
        <v>2272</v>
      </c>
      <c r="H698" s="6" t="s">
        <v>16</v>
      </c>
      <c r="I698" s="6" t="s">
        <v>854</v>
      </c>
      <c r="J698" s="6" t="s">
        <v>855</v>
      </c>
      <c r="K698" s="6" t="s">
        <v>2273</v>
      </c>
      <c r="L698" s="6" t="s">
        <v>29</v>
      </c>
      <c r="M698" s="6" t="s">
        <v>66</v>
      </c>
      <c r="N698" s="6" t="s">
        <v>2274</v>
      </c>
      <c r="O698" s="8">
        <v>36.096000000000004</v>
      </c>
      <c r="P698" s="9">
        <v>8.8140000000000001</v>
      </c>
    </row>
    <row r="699" spans="1:16" x14ac:dyDescent="0.25">
      <c r="A699" s="6" t="s">
        <v>2275</v>
      </c>
      <c r="B699" s="7">
        <v>41942</v>
      </c>
      <c r="C699" s="7">
        <v>41948</v>
      </c>
      <c r="D699" s="15">
        <f>Orders_Data[[#This Row],[Versanddatum]]-Orders_Data[[#This Row],[Bestellung_Datum]]</f>
        <v>6</v>
      </c>
      <c r="E699" s="15" t="str">
        <f>IF(Orders_Data[[#This Row],[Versanddauer]]&gt;4,"Verspätet","Pünktlich")</f>
        <v>Verspätet</v>
      </c>
      <c r="F699" s="6" t="s">
        <v>2276</v>
      </c>
      <c r="G699" s="6" t="s">
        <v>2277</v>
      </c>
      <c r="H699" s="6" t="s">
        <v>16</v>
      </c>
      <c r="I699" s="6" t="s">
        <v>91</v>
      </c>
      <c r="J699" s="6" t="s">
        <v>92</v>
      </c>
      <c r="K699" s="6" t="s">
        <v>733</v>
      </c>
      <c r="L699" s="6" t="s">
        <v>94</v>
      </c>
      <c r="M699" s="6" t="s">
        <v>104</v>
      </c>
      <c r="N699" s="6" t="s">
        <v>734</v>
      </c>
      <c r="O699" s="8">
        <v>69.864000000000004</v>
      </c>
      <c r="P699" s="9">
        <v>5.4160000000000004</v>
      </c>
    </row>
    <row r="700" spans="1:16" x14ac:dyDescent="0.25">
      <c r="A700" s="6" t="s">
        <v>2278</v>
      </c>
      <c r="B700" s="7">
        <v>41949</v>
      </c>
      <c r="C700" s="7">
        <v>41952</v>
      </c>
      <c r="D700" s="15">
        <f>Orders_Data[[#This Row],[Versanddatum]]-Orders_Data[[#This Row],[Bestellung_Datum]]</f>
        <v>3</v>
      </c>
      <c r="E700" s="15" t="str">
        <f>IF(Orders_Data[[#This Row],[Versanddauer]]&gt;4,"Verspätet","Pünktlich")</f>
        <v>Pünktlich</v>
      </c>
      <c r="F700" s="6" t="s">
        <v>2073</v>
      </c>
      <c r="G700" s="6" t="s">
        <v>2074</v>
      </c>
      <c r="H700" s="6" t="s">
        <v>16</v>
      </c>
      <c r="I700" s="6" t="s">
        <v>427</v>
      </c>
      <c r="J700" s="6" t="s">
        <v>428</v>
      </c>
      <c r="K700" s="6" t="s">
        <v>1090</v>
      </c>
      <c r="L700" s="6" t="s">
        <v>94</v>
      </c>
      <c r="M700" s="6" t="s">
        <v>95</v>
      </c>
      <c r="N700" s="6" t="s">
        <v>1091</v>
      </c>
      <c r="O700" s="8">
        <v>18.564000000000004</v>
      </c>
      <c r="P700" s="9">
        <v>4.6559999999999997</v>
      </c>
    </row>
    <row r="701" spans="1:16" x14ac:dyDescent="0.25">
      <c r="A701" s="6" t="s">
        <v>2279</v>
      </c>
      <c r="B701" s="7">
        <v>41956</v>
      </c>
      <c r="C701" s="7">
        <v>41958</v>
      </c>
      <c r="D701" s="15">
        <f>Orders_Data[[#This Row],[Versanddatum]]-Orders_Data[[#This Row],[Bestellung_Datum]]</f>
        <v>2</v>
      </c>
      <c r="E701" s="15" t="str">
        <f>IF(Orders_Data[[#This Row],[Versanddauer]]&gt;4,"Verspätet","Pünktlich")</f>
        <v>Pünktlich</v>
      </c>
      <c r="F701" s="6" t="s">
        <v>71</v>
      </c>
      <c r="G701" s="6" t="s">
        <v>72</v>
      </c>
      <c r="H701" s="6" t="s">
        <v>16</v>
      </c>
      <c r="I701" s="6" t="s">
        <v>58</v>
      </c>
      <c r="J701" s="6" t="s">
        <v>82</v>
      </c>
      <c r="K701" s="6" t="s">
        <v>2280</v>
      </c>
      <c r="L701" s="6" t="s">
        <v>94</v>
      </c>
      <c r="M701" s="6" t="s">
        <v>95</v>
      </c>
      <c r="N701" s="6" t="s">
        <v>2281</v>
      </c>
      <c r="O701" s="8">
        <v>107.18400000000003</v>
      </c>
      <c r="P701" s="9">
        <v>-83.075999999999993</v>
      </c>
    </row>
    <row r="702" spans="1:16" x14ac:dyDescent="0.25">
      <c r="A702" s="6" t="s">
        <v>2279</v>
      </c>
      <c r="B702" s="7">
        <v>41956</v>
      </c>
      <c r="C702" s="7">
        <v>41958</v>
      </c>
      <c r="D702" s="15">
        <f>Orders_Data[[#This Row],[Versanddatum]]-Orders_Data[[#This Row],[Bestellung_Datum]]</f>
        <v>2</v>
      </c>
      <c r="E702" s="15" t="str">
        <f>IF(Orders_Data[[#This Row],[Versanddauer]]&gt;4,"Verspätet","Pünktlich")</f>
        <v>Pünktlich</v>
      </c>
      <c r="F702" s="6" t="s">
        <v>71</v>
      </c>
      <c r="G702" s="6" t="s">
        <v>72</v>
      </c>
      <c r="H702" s="6" t="s">
        <v>16</v>
      </c>
      <c r="I702" s="6" t="s">
        <v>58</v>
      </c>
      <c r="J702" s="6" t="s">
        <v>82</v>
      </c>
      <c r="K702" s="6" t="s">
        <v>1125</v>
      </c>
      <c r="L702" s="6" t="s">
        <v>29</v>
      </c>
      <c r="M702" s="6" t="s">
        <v>53</v>
      </c>
      <c r="N702" s="6" t="s">
        <v>1126</v>
      </c>
      <c r="O702" s="8">
        <v>5.4119999999999999</v>
      </c>
      <c r="P702" s="9">
        <v>1.948</v>
      </c>
    </row>
    <row r="703" spans="1:16" x14ac:dyDescent="0.25">
      <c r="A703" s="6" t="s">
        <v>2279</v>
      </c>
      <c r="B703" s="7">
        <v>41956</v>
      </c>
      <c r="C703" s="7">
        <v>41958</v>
      </c>
      <c r="D703" s="15">
        <f>Orders_Data[[#This Row],[Versanddatum]]-Orders_Data[[#This Row],[Bestellung_Datum]]</f>
        <v>2</v>
      </c>
      <c r="E703" s="15" t="str">
        <f>IF(Orders_Data[[#This Row],[Versanddauer]]&gt;4,"Verspätet","Pünktlich")</f>
        <v>Pünktlich</v>
      </c>
      <c r="F703" s="6" t="s">
        <v>71</v>
      </c>
      <c r="G703" s="6" t="s">
        <v>72</v>
      </c>
      <c r="H703" s="6" t="s">
        <v>16</v>
      </c>
      <c r="I703" s="6" t="s">
        <v>58</v>
      </c>
      <c r="J703" s="6" t="s">
        <v>82</v>
      </c>
      <c r="K703" s="6" t="s">
        <v>1434</v>
      </c>
      <c r="L703" s="6" t="s">
        <v>29</v>
      </c>
      <c r="M703" s="6" t="s">
        <v>53</v>
      </c>
      <c r="N703" s="6" t="s">
        <v>1435</v>
      </c>
      <c r="O703" s="8">
        <v>10.055999999999999</v>
      </c>
      <c r="P703" s="9">
        <v>1.3440000000000001</v>
      </c>
    </row>
    <row r="704" spans="1:16" x14ac:dyDescent="0.25">
      <c r="A704" s="6" t="s">
        <v>2279</v>
      </c>
      <c r="B704" s="7">
        <v>41956</v>
      </c>
      <c r="C704" s="7">
        <v>41958</v>
      </c>
      <c r="D704" s="15">
        <f>Orders_Data[[#This Row],[Versanddatum]]-Orders_Data[[#This Row],[Bestellung_Datum]]</f>
        <v>2</v>
      </c>
      <c r="E704" s="15" t="str">
        <f>IF(Orders_Data[[#This Row],[Versanddauer]]&gt;4,"Verspätet","Pünktlich")</f>
        <v>Pünktlich</v>
      </c>
      <c r="F704" s="6" t="s">
        <v>71</v>
      </c>
      <c r="G704" s="6" t="s">
        <v>72</v>
      </c>
      <c r="H704" s="6" t="s">
        <v>16</v>
      </c>
      <c r="I704" s="6" t="s">
        <v>58</v>
      </c>
      <c r="J704" s="6" t="s">
        <v>82</v>
      </c>
      <c r="K704" s="6" t="s">
        <v>2282</v>
      </c>
      <c r="L704" s="6" t="s">
        <v>29</v>
      </c>
      <c r="M704" s="6" t="s">
        <v>86</v>
      </c>
      <c r="N704" s="6" t="s">
        <v>2283</v>
      </c>
      <c r="O704" s="8">
        <v>12.24</v>
      </c>
      <c r="P704" s="9">
        <v>-3.16</v>
      </c>
    </row>
    <row r="705" spans="1:16" x14ac:dyDescent="0.25">
      <c r="A705" s="6" t="s">
        <v>2284</v>
      </c>
      <c r="B705" s="7">
        <v>41957</v>
      </c>
      <c r="C705" s="7">
        <v>41957</v>
      </c>
      <c r="D705" s="15">
        <f>Orders_Data[[#This Row],[Versanddatum]]-Orders_Data[[#This Row],[Bestellung_Datum]]</f>
        <v>0</v>
      </c>
      <c r="E705" s="15" t="str">
        <f>IF(Orders_Data[[#This Row],[Versanddauer]]&gt;4,"Verspätet","Pünktlich")</f>
        <v>Pünktlich</v>
      </c>
      <c r="F705" s="6" t="s">
        <v>2285</v>
      </c>
      <c r="G705" s="6" t="s">
        <v>2286</v>
      </c>
      <c r="H705" s="6" t="s">
        <v>16</v>
      </c>
      <c r="I705" s="6" t="s">
        <v>714</v>
      </c>
      <c r="J705" s="6" t="s">
        <v>715</v>
      </c>
      <c r="K705" s="6" t="s">
        <v>696</v>
      </c>
      <c r="L705" s="6" t="s">
        <v>29</v>
      </c>
      <c r="M705" s="6" t="s">
        <v>164</v>
      </c>
      <c r="N705" s="6" t="s">
        <v>697</v>
      </c>
      <c r="O705" s="8">
        <v>5.76</v>
      </c>
      <c r="P705" s="9">
        <v>0.43</v>
      </c>
    </row>
    <row r="706" spans="1:16" x14ac:dyDescent="0.25">
      <c r="A706" s="6" t="s">
        <v>2287</v>
      </c>
      <c r="B706" s="7">
        <v>41958</v>
      </c>
      <c r="C706" s="7">
        <v>41965</v>
      </c>
      <c r="D706" s="15">
        <f>Orders_Data[[#This Row],[Versanddatum]]-Orders_Data[[#This Row],[Bestellung_Datum]]</f>
        <v>7</v>
      </c>
      <c r="E706" s="15" t="str">
        <f>IF(Orders_Data[[#This Row],[Versanddauer]]&gt;4,"Verspätet","Pünktlich")</f>
        <v>Verspätet</v>
      </c>
      <c r="F706" s="6" t="s">
        <v>1750</v>
      </c>
      <c r="G706" s="6" t="s">
        <v>1751</v>
      </c>
      <c r="H706" s="6" t="s">
        <v>16</v>
      </c>
      <c r="I706" s="6" t="s">
        <v>17</v>
      </c>
      <c r="J706" s="6" t="s">
        <v>44</v>
      </c>
      <c r="K706" s="6" t="s">
        <v>1123</v>
      </c>
      <c r="L706" s="6" t="s">
        <v>29</v>
      </c>
      <c r="M706" s="6" t="s">
        <v>38</v>
      </c>
      <c r="N706" s="6" t="s">
        <v>1124</v>
      </c>
      <c r="O706" s="8">
        <v>87.840000000000018</v>
      </c>
      <c r="P706" s="9">
        <v>2.2799999999999998</v>
      </c>
    </row>
    <row r="707" spans="1:16" x14ac:dyDescent="0.25">
      <c r="A707" s="6" t="s">
        <v>2288</v>
      </c>
      <c r="B707" s="7">
        <v>41962</v>
      </c>
      <c r="C707" s="7">
        <v>41964</v>
      </c>
      <c r="D707" s="15">
        <f>Orders_Data[[#This Row],[Versanddatum]]-Orders_Data[[#This Row],[Bestellung_Datum]]</f>
        <v>2</v>
      </c>
      <c r="E707" s="15" t="str">
        <f>IF(Orders_Data[[#This Row],[Versanddauer]]&gt;4,"Verspätet","Pünktlich")</f>
        <v>Pünktlich</v>
      </c>
      <c r="F707" s="6" t="s">
        <v>1571</v>
      </c>
      <c r="G707" s="6" t="s">
        <v>1572</v>
      </c>
      <c r="H707" s="6" t="s">
        <v>16</v>
      </c>
      <c r="I707" s="6" t="s">
        <v>17</v>
      </c>
      <c r="J707" s="6" t="s">
        <v>18</v>
      </c>
      <c r="K707" s="6" t="s">
        <v>2289</v>
      </c>
      <c r="L707" s="6" t="s">
        <v>29</v>
      </c>
      <c r="M707" s="6" t="s">
        <v>53</v>
      </c>
      <c r="N707" s="6" t="s">
        <v>2290</v>
      </c>
      <c r="O707" s="8">
        <v>25.824000000000002</v>
      </c>
      <c r="P707" s="9">
        <v>7.8159999999999998</v>
      </c>
    </row>
    <row r="708" spans="1:16" x14ac:dyDescent="0.25">
      <c r="A708" s="6" t="s">
        <v>2288</v>
      </c>
      <c r="B708" s="7">
        <v>41962</v>
      </c>
      <c r="C708" s="7">
        <v>41964</v>
      </c>
      <c r="D708" s="15">
        <f>Orders_Data[[#This Row],[Versanddatum]]-Orders_Data[[#This Row],[Bestellung_Datum]]</f>
        <v>2</v>
      </c>
      <c r="E708" s="15" t="str">
        <f>IF(Orders_Data[[#This Row],[Versanddauer]]&gt;4,"Verspätet","Pünktlich")</f>
        <v>Pünktlich</v>
      </c>
      <c r="F708" s="6" t="s">
        <v>1571</v>
      </c>
      <c r="G708" s="6" t="s">
        <v>1572</v>
      </c>
      <c r="H708" s="6" t="s">
        <v>16</v>
      </c>
      <c r="I708" s="6" t="s">
        <v>17</v>
      </c>
      <c r="J708" s="6" t="s">
        <v>18</v>
      </c>
      <c r="K708" s="6" t="s">
        <v>922</v>
      </c>
      <c r="L708" s="6" t="s">
        <v>29</v>
      </c>
      <c r="M708" s="6" t="s">
        <v>114</v>
      </c>
      <c r="N708" s="6" t="s">
        <v>923</v>
      </c>
      <c r="O708" s="8">
        <v>10.247999999999999</v>
      </c>
      <c r="P708" s="9">
        <v>3.2320000000000002</v>
      </c>
    </row>
    <row r="709" spans="1:16" x14ac:dyDescent="0.25">
      <c r="A709" s="6" t="s">
        <v>2291</v>
      </c>
      <c r="B709" s="7">
        <v>41962</v>
      </c>
      <c r="C709" s="7">
        <v>41968</v>
      </c>
      <c r="D709" s="15">
        <f>Orders_Data[[#This Row],[Versanddatum]]-Orders_Data[[#This Row],[Bestellung_Datum]]</f>
        <v>6</v>
      </c>
      <c r="E709" s="15" t="str">
        <f>IF(Orders_Data[[#This Row],[Versanddauer]]&gt;4,"Verspätet","Pünktlich")</f>
        <v>Verspätet</v>
      </c>
      <c r="F709" s="6" t="s">
        <v>2292</v>
      </c>
      <c r="G709" s="6" t="s">
        <v>2293</v>
      </c>
      <c r="H709" s="6" t="s">
        <v>100</v>
      </c>
      <c r="I709" s="6" t="s">
        <v>58</v>
      </c>
      <c r="J709" s="6" t="s">
        <v>82</v>
      </c>
      <c r="K709" s="6" t="s">
        <v>2294</v>
      </c>
      <c r="L709" s="6" t="s">
        <v>94</v>
      </c>
      <c r="M709" s="6" t="s">
        <v>104</v>
      </c>
      <c r="N709" s="6" t="s">
        <v>2295</v>
      </c>
      <c r="O709" s="8">
        <v>233.56800000000004</v>
      </c>
      <c r="P709" s="9">
        <v>87.671999999999997</v>
      </c>
    </row>
    <row r="710" spans="1:16" x14ac:dyDescent="0.25">
      <c r="A710" s="6" t="s">
        <v>2291</v>
      </c>
      <c r="B710" s="7">
        <v>41962</v>
      </c>
      <c r="C710" s="7">
        <v>41968</v>
      </c>
      <c r="D710" s="15">
        <f>Orders_Data[[#This Row],[Versanddatum]]-Orders_Data[[#This Row],[Bestellung_Datum]]</f>
        <v>6</v>
      </c>
      <c r="E710" s="15" t="str">
        <f>IF(Orders_Data[[#This Row],[Versanddauer]]&gt;4,"Verspätet","Pünktlich")</f>
        <v>Verspätet</v>
      </c>
      <c r="F710" s="6" t="s">
        <v>2292</v>
      </c>
      <c r="G710" s="6" t="s">
        <v>2293</v>
      </c>
      <c r="H710" s="6" t="s">
        <v>100</v>
      </c>
      <c r="I710" s="6" t="s">
        <v>58</v>
      </c>
      <c r="J710" s="6" t="s">
        <v>82</v>
      </c>
      <c r="K710" s="6" t="s">
        <v>2296</v>
      </c>
      <c r="L710" s="6" t="s">
        <v>94</v>
      </c>
      <c r="M710" s="6" t="s">
        <v>201</v>
      </c>
      <c r="N710" s="6" t="s">
        <v>2297</v>
      </c>
      <c r="O710" s="8">
        <v>151.75200000000001</v>
      </c>
      <c r="P710" s="9">
        <v>-1.788</v>
      </c>
    </row>
    <row r="711" spans="1:16" x14ac:dyDescent="0.25">
      <c r="A711" s="6" t="s">
        <v>2291</v>
      </c>
      <c r="B711" s="7">
        <v>41962</v>
      </c>
      <c r="C711" s="7">
        <v>41968</v>
      </c>
      <c r="D711" s="15">
        <f>Orders_Data[[#This Row],[Versanddatum]]-Orders_Data[[#This Row],[Bestellung_Datum]]</f>
        <v>6</v>
      </c>
      <c r="E711" s="15" t="str">
        <f>IF(Orders_Data[[#This Row],[Versanddauer]]&gt;4,"Verspätet","Pünktlich")</f>
        <v>Verspätet</v>
      </c>
      <c r="F711" s="6" t="s">
        <v>2292</v>
      </c>
      <c r="G711" s="6" t="s">
        <v>2293</v>
      </c>
      <c r="H711" s="6" t="s">
        <v>100</v>
      </c>
      <c r="I711" s="6" t="s">
        <v>58</v>
      </c>
      <c r="J711" s="6" t="s">
        <v>82</v>
      </c>
      <c r="K711" s="6" t="s">
        <v>1772</v>
      </c>
      <c r="L711" s="6" t="s">
        <v>29</v>
      </c>
      <c r="M711" s="6" t="s">
        <v>30</v>
      </c>
      <c r="N711" s="6" t="s">
        <v>1773</v>
      </c>
      <c r="O711" s="8">
        <v>13.200000000000001</v>
      </c>
      <c r="P711" s="9">
        <v>1.58</v>
      </c>
    </row>
    <row r="712" spans="1:16" x14ac:dyDescent="0.25">
      <c r="A712" s="6" t="s">
        <v>2298</v>
      </c>
      <c r="B712" s="7">
        <v>41969</v>
      </c>
      <c r="C712" s="7">
        <v>41973</v>
      </c>
      <c r="D712" s="15">
        <f>Orders_Data[[#This Row],[Versanddatum]]-Orders_Data[[#This Row],[Bestellung_Datum]]</f>
        <v>4</v>
      </c>
      <c r="E712" s="15" t="str">
        <f>IF(Orders_Data[[#This Row],[Versanddauer]]&gt;4,"Verspätet","Pünktlich")</f>
        <v>Pünktlich</v>
      </c>
      <c r="F712" s="6" t="s">
        <v>1178</v>
      </c>
      <c r="G712" s="6" t="s">
        <v>1179</v>
      </c>
      <c r="H712" s="6" t="s">
        <v>43</v>
      </c>
      <c r="I712" s="6" t="s">
        <v>91</v>
      </c>
      <c r="J712" s="6" t="s">
        <v>520</v>
      </c>
      <c r="K712" s="6" t="s">
        <v>2299</v>
      </c>
      <c r="L712" s="6" t="s">
        <v>29</v>
      </c>
      <c r="M712" s="6" t="s">
        <v>30</v>
      </c>
      <c r="N712" s="6" t="s">
        <v>2300</v>
      </c>
      <c r="O712" s="8">
        <v>54.936000000000007</v>
      </c>
      <c r="P712" s="9">
        <v>8.4039999999999999</v>
      </c>
    </row>
    <row r="713" spans="1:16" x14ac:dyDescent="0.25">
      <c r="A713" s="6" t="s">
        <v>2298</v>
      </c>
      <c r="B713" s="7">
        <v>41969</v>
      </c>
      <c r="C713" s="7">
        <v>41973</v>
      </c>
      <c r="D713" s="15">
        <f>Orders_Data[[#This Row],[Versanddatum]]-Orders_Data[[#This Row],[Bestellung_Datum]]</f>
        <v>4</v>
      </c>
      <c r="E713" s="15" t="str">
        <f>IF(Orders_Data[[#This Row],[Versanddauer]]&gt;4,"Verspätet","Pünktlich")</f>
        <v>Pünktlich</v>
      </c>
      <c r="F713" s="6" t="s">
        <v>1178</v>
      </c>
      <c r="G713" s="6" t="s">
        <v>1179</v>
      </c>
      <c r="H713" s="6" t="s">
        <v>43</v>
      </c>
      <c r="I713" s="6" t="s">
        <v>91</v>
      </c>
      <c r="J713" s="6" t="s">
        <v>520</v>
      </c>
      <c r="K713" s="6" t="s">
        <v>2301</v>
      </c>
      <c r="L713" s="6" t="s">
        <v>20</v>
      </c>
      <c r="M713" s="6" t="s">
        <v>61</v>
      </c>
      <c r="N713" s="6" t="s">
        <v>2302</v>
      </c>
      <c r="O713" s="8">
        <v>24.828000000000003</v>
      </c>
      <c r="P713" s="9">
        <v>3.6619999999999999</v>
      </c>
    </row>
    <row r="714" spans="1:16" x14ac:dyDescent="0.25">
      <c r="A714" s="6" t="s">
        <v>2298</v>
      </c>
      <c r="B714" s="7">
        <v>41969</v>
      </c>
      <c r="C714" s="7">
        <v>41973</v>
      </c>
      <c r="D714" s="15">
        <f>Orders_Data[[#This Row],[Versanddatum]]-Orders_Data[[#This Row],[Bestellung_Datum]]</f>
        <v>4</v>
      </c>
      <c r="E714" s="15" t="str">
        <f>IF(Orders_Data[[#This Row],[Versanddauer]]&gt;4,"Verspätet","Pünktlich")</f>
        <v>Pünktlich</v>
      </c>
      <c r="F714" s="6" t="s">
        <v>1178</v>
      </c>
      <c r="G714" s="6" t="s">
        <v>1179</v>
      </c>
      <c r="H714" s="6" t="s">
        <v>43</v>
      </c>
      <c r="I714" s="6" t="s">
        <v>91</v>
      </c>
      <c r="J714" s="6" t="s">
        <v>520</v>
      </c>
      <c r="K714" s="6" t="s">
        <v>2303</v>
      </c>
      <c r="L714" s="6" t="s">
        <v>29</v>
      </c>
      <c r="M714" s="6" t="s">
        <v>164</v>
      </c>
      <c r="N714" s="6" t="s">
        <v>2304</v>
      </c>
      <c r="O714" s="8">
        <v>5.2080000000000002</v>
      </c>
      <c r="P714" s="9">
        <v>1.792</v>
      </c>
    </row>
    <row r="715" spans="1:16" x14ac:dyDescent="0.25">
      <c r="A715" s="6" t="s">
        <v>2298</v>
      </c>
      <c r="B715" s="7">
        <v>41969</v>
      </c>
      <c r="C715" s="7">
        <v>41973</v>
      </c>
      <c r="D715" s="15">
        <f>Orders_Data[[#This Row],[Versanddatum]]-Orders_Data[[#This Row],[Bestellung_Datum]]</f>
        <v>4</v>
      </c>
      <c r="E715" s="15" t="str">
        <f>IF(Orders_Data[[#This Row],[Versanddauer]]&gt;4,"Verspätet","Pünktlich")</f>
        <v>Pünktlich</v>
      </c>
      <c r="F715" s="6" t="s">
        <v>1178</v>
      </c>
      <c r="G715" s="6" t="s">
        <v>1179</v>
      </c>
      <c r="H715" s="6" t="s">
        <v>43</v>
      </c>
      <c r="I715" s="6" t="s">
        <v>91</v>
      </c>
      <c r="J715" s="6" t="s">
        <v>520</v>
      </c>
      <c r="K715" s="6" t="s">
        <v>343</v>
      </c>
      <c r="L715" s="6" t="s">
        <v>29</v>
      </c>
      <c r="M715" s="6" t="s">
        <v>86</v>
      </c>
      <c r="N715" s="6" t="s">
        <v>344</v>
      </c>
      <c r="O715" s="8">
        <v>19.404000000000003</v>
      </c>
      <c r="P715" s="9">
        <v>2.3260000000000001</v>
      </c>
    </row>
    <row r="716" spans="1:16" x14ac:dyDescent="0.25">
      <c r="A716" s="6" t="s">
        <v>2305</v>
      </c>
      <c r="B716" s="7">
        <v>41971</v>
      </c>
      <c r="C716" s="7">
        <v>41971</v>
      </c>
      <c r="D716" s="15">
        <f>Orders_Data[[#This Row],[Versanddatum]]-Orders_Data[[#This Row],[Bestellung_Datum]]</f>
        <v>0</v>
      </c>
      <c r="E716" s="15" t="str">
        <f>IF(Orders_Data[[#This Row],[Versanddauer]]&gt;4,"Verspätet","Pünktlich")</f>
        <v>Pünktlich</v>
      </c>
      <c r="F716" s="6" t="s">
        <v>313</v>
      </c>
      <c r="G716" s="6" t="s">
        <v>314</v>
      </c>
      <c r="H716" s="6" t="s">
        <v>16</v>
      </c>
      <c r="I716" s="6" t="s">
        <v>91</v>
      </c>
      <c r="J716" s="6" t="s">
        <v>520</v>
      </c>
      <c r="K716" s="6" t="s">
        <v>2306</v>
      </c>
      <c r="L716" s="6" t="s">
        <v>94</v>
      </c>
      <c r="M716" s="6" t="s">
        <v>184</v>
      </c>
      <c r="N716" s="6" t="s">
        <v>2307</v>
      </c>
      <c r="O716" s="8">
        <v>590.904</v>
      </c>
      <c r="P716" s="9">
        <v>-35.116</v>
      </c>
    </row>
    <row r="717" spans="1:16" x14ac:dyDescent="0.25">
      <c r="A717" s="6" t="s">
        <v>2305</v>
      </c>
      <c r="B717" s="7">
        <v>41971</v>
      </c>
      <c r="C717" s="7">
        <v>41971</v>
      </c>
      <c r="D717" s="15">
        <f>Orders_Data[[#This Row],[Versanddatum]]-Orders_Data[[#This Row],[Bestellung_Datum]]</f>
        <v>0</v>
      </c>
      <c r="E717" s="15" t="str">
        <f>IF(Orders_Data[[#This Row],[Versanddauer]]&gt;4,"Verspätet","Pünktlich")</f>
        <v>Pünktlich</v>
      </c>
      <c r="F717" s="6" t="s">
        <v>313</v>
      </c>
      <c r="G717" s="6" t="s">
        <v>314</v>
      </c>
      <c r="H717" s="6" t="s">
        <v>16</v>
      </c>
      <c r="I717" s="6" t="s">
        <v>91</v>
      </c>
      <c r="J717" s="6" t="s">
        <v>520</v>
      </c>
      <c r="K717" s="6" t="s">
        <v>971</v>
      </c>
      <c r="L717" s="6" t="s">
        <v>29</v>
      </c>
      <c r="M717" s="6" t="s">
        <v>86</v>
      </c>
      <c r="N717" s="6" t="s">
        <v>972</v>
      </c>
      <c r="O717" s="8">
        <v>84</v>
      </c>
      <c r="P717" s="9">
        <v>-6.88</v>
      </c>
    </row>
    <row r="718" spans="1:16" x14ac:dyDescent="0.25">
      <c r="A718" s="6" t="s">
        <v>2305</v>
      </c>
      <c r="B718" s="7">
        <v>41971</v>
      </c>
      <c r="C718" s="7">
        <v>41971</v>
      </c>
      <c r="D718" s="15">
        <f>Orders_Data[[#This Row],[Versanddatum]]-Orders_Data[[#This Row],[Bestellung_Datum]]</f>
        <v>0</v>
      </c>
      <c r="E718" s="15" t="str">
        <f>IF(Orders_Data[[#This Row],[Versanddauer]]&gt;4,"Verspätet","Pünktlich")</f>
        <v>Pünktlich</v>
      </c>
      <c r="F718" s="6" t="s">
        <v>313</v>
      </c>
      <c r="G718" s="6" t="s">
        <v>314</v>
      </c>
      <c r="H718" s="6" t="s">
        <v>16</v>
      </c>
      <c r="I718" s="6" t="s">
        <v>91</v>
      </c>
      <c r="J718" s="6" t="s">
        <v>520</v>
      </c>
      <c r="K718" s="6" t="s">
        <v>2308</v>
      </c>
      <c r="L718" s="6" t="s">
        <v>94</v>
      </c>
      <c r="M718" s="6" t="s">
        <v>95</v>
      </c>
      <c r="N718" s="6" t="s">
        <v>2309</v>
      </c>
      <c r="O718" s="8">
        <v>64.775999999999996</v>
      </c>
      <c r="P718" s="9">
        <v>-24.323999999999998</v>
      </c>
    </row>
    <row r="719" spans="1:16" x14ac:dyDescent="0.25">
      <c r="A719" s="6" t="s">
        <v>2305</v>
      </c>
      <c r="B719" s="7">
        <v>41971</v>
      </c>
      <c r="C719" s="7">
        <v>41971</v>
      </c>
      <c r="D719" s="15">
        <f>Orders_Data[[#This Row],[Versanddatum]]-Orders_Data[[#This Row],[Bestellung_Datum]]</f>
        <v>0</v>
      </c>
      <c r="E719" s="15" t="str">
        <f>IF(Orders_Data[[#This Row],[Versanddauer]]&gt;4,"Verspätet","Pünktlich")</f>
        <v>Pünktlich</v>
      </c>
      <c r="F719" s="6" t="s">
        <v>313</v>
      </c>
      <c r="G719" s="6" t="s">
        <v>314</v>
      </c>
      <c r="H719" s="6" t="s">
        <v>16</v>
      </c>
      <c r="I719" s="6" t="s">
        <v>91</v>
      </c>
      <c r="J719" s="6" t="s">
        <v>520</v>
      </c>
      <c r="K719" s="6" t="s">
        <v>2310</v>
      </c>
      <c r="L719" s="6" t="s">
        <v>29</v>
      </c>
      <c r="M719" s="6" t="s">
        <v>30</v>
      </c>
      <c r="N719" s="6" t="s">
        <v>2311</v>
      </c>
      <c r="O719" s="8">
        <v>38.784000000000006</v>
      </c>
      <c r="P719" s="9">
        <v>5.5759999999999996</v>
      </c>
    </row>
    <row r="720" spans="1:16" x14ac:dyDescent="0.25">
      <c r="A720" s="6" t="s">
        <v>2312</v>
      </c>
      <c r="B720" s="7">
        <v>41975</v>
      </c>
      <c r="C720" s="7">
        <v>41977</v>
      </c>
      <c r="D720" s="15">
        <f>Orders_Data[[#This Row],[Versanddatum]]-Orders_Data[[#This Row],[Bestellung_Datum]]</f>
        <v>2</v>
      </c>
      <c r="E720" s="15" t="str">
        <f>IF(Orders_Data[[#This Row],[Versanddauer]]&gt;4,"Verspätet","Pünktlich")</f>
        <v>Pünktlich</v>
      </c>
      <c r="F720" s="6" t="s">
        <v>2313</v>
      </c>
      <c r="G720" s="6" t="s">
        <v>2314</v>
      </c>
      <c r="H720" s="6" t="s">
        <v>16</v>
      </c>
      <c r="I720" s="6" t="s">
        <v>101</v>
      </c>
      <c r="J720" s="6" t="s">
        <v>102</v>
      </c>
      <c r="K720" s="6" t="s">
        <v>2315</v>
      </c>
      <c r="L720" s="6" t="s">
        <v>29</v>
      </c>
      <c r="M720" s="6" t="s">
        <v>152</v>
      </c>
      <c r="N720" s="6" t="s">
        <v>2316</v>
      </c>
      <c r="O720" s="8">
        <v>20.388000000000005</v>
      </c>
      <c r="P720" s="9">
        <v>1.0620000000000001</v>
      </c>
    </row>
    <row r="721" spans="1:16" x14ac:dyDescent="0.25">
      <c r="A721" s="6" t="s">
        <v>2317</v>
      </c>
      <c r="B721" s="7">
        <v>41976</v>
      </c>
      <c r="C721" s="7">
        <v>41980</v>
      </c>
      <c r="D721" s="15">
        <f>Orders_Data[[#This Row],[Versanddatum]]-Orders_Data[[#This Row],[Bestellung_Datum]]</f>
        <v>4</v>
      </c>
      <c r="E721" s="15" t="str">
        <f>IF(Orders_Data[[#This Row],[Versanddauer]]&gt;4,"Verspätet","Pünktlich")</f>
        <v>Pünktlich</v>
      </c>
      <c r="F721" s="6" t="s">
        <v>2318</v>
      </c>
      <c r="G721" s="6" t="s">
        <v>2319</v>
      </c>
      <c r="H721" s="6" t="s">
        <v>16</v>
      </c>
      <c r="I721" s="6" t="s">
        <v>91</v>
      </c>
      <c r="J721" s="6" t="s">
        <v>92</v>
      </c>
      <c r="K721" s="6" t="s">
        <v>2320</v>
      </c>
      <c r="L721" s="6" t="s">
        <v>20</v>
      </c>
      <c r="M721" s="6" t="s">
        <v>21</v>
      </c>
      <c r="N721" s="6" t="s">
        <v>2321</v>
      </c>
      <c r="O721" s="8">
        <v>328.60800000000006</v>
      </c>
      <c r="P721" s="9">
        <v>-139.69200000000006</v>
      </c>
    </row>
    <row r="722" spans="1:16" x14ac:dyDescent="0.25">
      <c r="A722" s="6" t="s">
        <v>2317</v>
      </c>
      <c r="B722" s="7">
        <v>41976</v>
      </c>
      <c r="C722" s="7">
        <v>41980</v>
      </c>
      <c r="D722" s="15">
        <f>Orders_Data[[#This Row],[Versanddatum]]-Orders_Data[[#This Row],[Bestellung_Datum]]</f>
        <v>4</v>
      </c>
      <c r="E722" s="15" t="str">
        <f>IF(Orders_Data[[#This Row],[Versanddauer]]&gt;4,"Verspätet","Pünktlich")</f>
        <v>Pünktlich</v>
      </c>
      <c r="F722" s="6" t="s">
        <v>2318</v>
      </c>
      <c r="G722" s="6" t="s">
        <v>2319</v>
      </c>
      <c r="H722" s="6" t="s">
        <v>16</v>
      </c>
      <c r="I722" s="6" t="s">
        <v>91</v>
      </c>
      <c r="J722" s="6" t="s">
        <v>92</v>
      </c>
      <c r="K722" s="6" t="s">
        <v>2322</v>
      </c>
      <c r="L722" s="6" t="s">
        <v>20</v>
      </c>
      <c r="M722" s="6" t="s">
        <v>20</v>
      </c>
      <c r="N722" s="6" t="s">
        <v>2323</v>
      </c>
      <c r="O722" s="8">
        <v>130.94400000000002</v>
      </c>
      <c r="P722" s="9">
        <v>-15.936</v>
      </c>
    </row>
    <row r="723" spans="1:16" x14ac:dyDescent="0.25">
      <c r="A723" s="6" t="s">
        <v>2324</v>
      </c>
      <c r="B723" s="7">
        <v>41976</v>
      </c>
      <c r="C723" s="7">
        <v>41981</v>
      </c>
      <c r="D723" s="15">
        <f>Orders_Data[[#This Row],[Versanddatum]]-Orders_Data[[#This Row],[Bestellung_Datum]]</f>
        <v>5</v>
      </c>
      <c r="E723" s="15" t="str">
        <f>IF(Orders_Data[[#This Row],[Versanddauer]]&gt;4,"Verspätet","Pünktlich")</f>
        <v>Verspätet</v>
      </c>
      <c r="F723" s="6" t="s">
        <v>467</v>
      </c>
      <c r="G723" s="6" t="s">
        <v>468</v>
      </c>
      <c r="H723" s="6" t="s">
        <v>43</v>
      </c>
      <c r="I723" s="6" t="s">
        <v>91</v>
      </c>
      <c r="J723" s="6" t="s">
        <v>92</v>
      </c>
      <c r="K723" s="6" t="s">
        <v>2325</v>
      </c>
      <c r="L723" s="6" t="s">
        <v>94</v>
      </c>
      <c r="M723" s="6" t="s">
        <v>95</v>
      </c>
      <c r="N723" s="6" t="s">
        <v>2326</v>
      </c>
      <c r="O723" s="8">
        <v>213.52800000000002</v>
      </c>
      <c r="P723" s="9">
        <v>31.012</v>
      </c>
    </row>
    <row r="724" spans="1:16" x14ac:dyDescent="0.25">
      <c r="A724" s="6" t="s">
        <v>2324</v>
      </c>
      <c r="B724" s="7">
        <v>41976</v>
      </c>
      <c r="C724" s="7">
        <v>41981</v>
      </c>
      <c r="D724" s="15">
        <f>Orders_Data[[#This Row],[Versanddatum]]-Orders_Data[[#This Row],[Bestellung_Datum]]</f>
        <v>5</v>
      </c>
      <c r="E724" s="15" t="str">
        <f>IF(Orders_Data[[#This Row],[Versanddauer]]&gt;4,"Verspätet","Pünktlich")</f>
        <v>Verspätet</v>
      </c>
      <c r="F724" s="6" t="s">
        <v>467</v>
      </c>
      <c r="G724" s="6" t="s">
        <v>468</v>
      </c>
      <c r="H724" s="6" t="s">
        <v>43</v>
      </c>
      <c r="I724" s="6" t="s">
        <v>91</v>
      </c>
      <c r="J724" s="6" t="s">
        <v>92</v>
      </c>
      <c r="K724" s="6" t="s">
        <v>2024</v>
      </c>
      <c r="L724" s="6" t="s">
        <v>29</v>
      </c>
      <c r="M724" s="6" t="s">
        <v>30</v>
      </c>
      <c r="N724" s="6" t="s">
        <v>2025</v>
      </c>
      <c r="O724" s="8">
        <v>19.560000000000002</v>
      </c>
      <c r="P724" s="9">
        <v>3.9</v>
      </c>
    </row>
    <row r="725" spans="1:16" x14ac:dyDescent="0.25">
      <c r="A725" s="6" t="s">
        <v>2317</v>
      </c>
      <c r="B725" s="7">
        <v>41976</v>
      </c>
      <c r="C725" s="7">
        <v>41980</v>
      </c>
      <c r="D725" s="15">
        <f>Orders_Data[[#This Row],[Versanddatum]]-Orders_Data[[#This Row],[Bestellung_Datum]]</f>
        <v>4</v>
      </c>
      <c r="E725" s="15" t="str">
        <f>IF(Orders_Data[[#This Row],[Versanddauer]]&gt;4,"Verspätet","Pünktlich")</f>
        <v>Pünktlich</v>
      </c>
      <c r="F725" s="6" t="s">
        <v>2318</v>
      </c>
      <c r="G725" s="6" t="s">
        <v>2319</v>
      </c>
      <c r="H725" s="6" t="s">
        <v>16</v>
      </c>
      <c r="I725" s="6" t="s">
        <v>91</v>
      </c>
      <c r="J725" s="6" t="s">
        <v>92</v>
      </c>
      <c r="K725" s="6" t="s">
        <v>545</v>
      </c>
      <c r="L725" s="6" t="s">
        <v>29</v>
      </c>
      <c r="M725" s="6" t="s">
        <v>164</v>
      </c>
      <c r="N725" s="6" t="s">
        <v>546</v>
      </c>
      <c r="O725" s="8">
        <v>12.263999999999999</v>
      </c>
      <c r="P725" s="9">
        <v>2.8959999999999999</v>
      </c>
    </row>
    <row r="726" spans="1:16" x14ac:dyDescent="0.25">
      <c r="A726" s="6" t="s">
        <v>2327</v>
      </c>
      <c r="B726" s="7">
        <v>41977</v>
      </c>
      <c r="C726" s="7">
        <v>41981</v>
      </c>
      <c r="D726" s="15">
        <f>Orders_Data[[#This Row],[Versanddatum]]-Orders_Data[[#This Row],[Bestellung_Datum]]</f>
        <v>4</v>
      </c>
      <c r="E726" s="15" t="str">
        <f>IF(Orders_Data[[#This Row],[Versanddauer]]&gt;4,"Verspätet","Pünktlich")</f>
        <v>Pünktlich</v>
      </c>
      <c r="F726" s="6" t="s">
        <v>2328</v>
      </c>
      <c r="G726" s="6" t="s">
        <v>2329</v>
      </c>
      <c r="H726" s="6" t="s">
        <v>16</v>
      </c>
      <c r="I726" s="6" t="s">
        <v>17</v>
      </c>
      <c r="J726" s="6" t="s">
        <v>44</v>
      </c>
      <c r="K726" s="6" t="s">
        <v>1684</v>
      </c>
      <c r="L726" s="6" t="s">
        <v>94</v>
      </c>
      <c r="M726" s="6" t="s">
        <v>104</v>
      </c>
      <c r="N726" s="6" t="s">
        <v>1685</v>
      </c>
      <c r="O726" s="8">
        <v>218.54400000000001</v>
      </c>
      <c r="P726" s="9">
        <v>32.816000000000003</v>
      </c>
    </row>
    <row r="727" spans="1:16" x14ac:dyDescent="0.25">
      <c r="A727" s="6" t="s">
        <v>2330</v>
      </c>
      <c r="B727" s="7">
        <v>41978</v>
      </c>
      <c r="C727" s="7">
        <v>41981</v>
      </c>
      <c r="D727" s="15">
        <f>Orders_Data[[#This Row],[Versanddatum]]-Orders_Data[[#This Row],[Bestellung_Datum]]</f>
        <v>3</v>
      </c>
      <c r="E727" s="15" t="str">
        <f>IF(Orders_Data[[#This Row],[Versanddauer]]&gt;4,"Verspätet","Pünktlich")</f>
        <v>Pünktlich</v>
      </c>
      <c r="F727" s="6" t="s">
        <v>2331</v>
      </c>
      <c r="G727" s="6" t="s">
        <v>2332</v>
      </c>
      <c r="H727" s="6" t="s">
        <v>16</v>
      </c>
      <c r="I727" s="6" t="s">
        <v>847</v>
      </c>
      <c r="J727" s="6" t="s">
        <v>848</v>
      </c>
      <c r="K727" s="6" t="s">
        <v>2333</v>
      </c>
      <c r="L727" s="6" t="s">
        <v>29</v>
      </c>
      <c r="M727" s="6" t="s">
        <v>164</v>
      </c>
      <c r="N727" s="6" t="s">
        <v>2334</v>
      </c>
      <c r="O727" s="8">
        <v>23.712</v>
      </c>
      <c r="P727" s="9">
        <v>8.2799999999999994</v>
      </c>
    </row>
    <row r="728" spans="1:16" x14ac:dyDescent="0.25">
      <c r="A728" s="6" t="s">
        <v>2330</v>
      </c>
      <c r="B728" s="7">
        <v>41978</v>
      </c>
      <c r="C728" s="7">
        <v>41981</v>
      </c>
      <c r="D728" s="15">
        <f>Orders_Data[[#This Row],[Versanddatum]]-Orders_Data[[#This Row],[Bestellung_Datum]]</f>
        <v>3</v>
      </c>
      <c r="E728" s="15" t="str">
        <f>IF(Orders_Data[[#This Row],[Versanddauer]]&gt;4,"Verspätet","Pünktlich")</f>
        <v>Pünktlich</v>
      </c>
      <c r="F728" s="6" t="s">
        <v>2331</v>
      </c>
      <c r="G728" s="6" t="s">
        <v>2332</v>
      </c>
      <c r="H728" s="6" t="s">
        <v>16</v>
      </c>
      <c r="I728" s="6" t="s">
        <v>847</v>
      </c>
      <c r="J728" s="6" t="s">
        <v>848</v>
      </c>
      <c r="K728" s="6" t="s">
        <v>106</v>
      </c>
      <c r="L728" s="6" t="s">
        <v>29</v>
      </c>
      <c r="M728" s="6" t="s">
        <v>38</v>
      </c>
      <c r="N728" s="6" t="s">
        <v>107</v>
      </c>
      <c r="O728" s="8">
        <v>18.815999999999999</v>
      </c>
      <c r="P728" s="9">
        <v>2.3239999999999998</v>
      </c>
    </row>
    <row r="729" spans="1:16" x14ac:dyDescent="0.25">
      <c r="A729" s="6" t="s">
        <v>2335</v>
      </c>
      <c r="B729" s="7">
        <v>41980</v>
      </c>
      <c r="C729" s="7">
        <v>41985</v>
      </c>
      <c r="D729" s="15">
        <f>Orders_Data[[#This Row],[Versanddatum]]-Orders_Data[[#This Row],[Bestellung_Datum]]</f>
        <v>5</v>
      </c>
      <c r="E729" s="15" t="str">
        <f>IF(Orders_Data[[#This Row],[Versanddauer]]&gt;4,"Verspätet","Pünktlich")</f>
        <v>Verspätet</v>
      </c>
      <c r="F729" s="6" t="s">
        <v>2336</v>
      </c>
      <c r="G729" s="6" t="s">
        <v>2337</v>
      </c>
      <c r="H729" s="6" t="s">
        <v>100</v>
      </c>
      <c r="I729" s="6" t="s">
        <v>427</v>
      </c>
      <c r="J729" s="6" t="s">
        <v>428</v>
      </c>
      <c r="K729" s="6" t="s">
        <v>2338</v>
      </c>
      <c r="L729" s="6" t="s">
        <v>29</v>
      </c>
      <c r="M729" s="6" t="s">
        <v>152</v>
      </c>
      <c r="N729" s="6" t="s">
        <v>2339</v>
      </c>
      <c r="O729" s="8">
        <v>16.284000000000002</v>
      </c>
      <c r="P729" s="9">
        <v>2.0859999999999999</v>
      </c>
    </row>
    <row r="730" spans="1:16" x14ac:dyDescent="0.25">
      <c r="A730" s="6" t="s">
        <v>2335</v>
      </c>
      <c r="B730" s="7">
        <v>41980</v>
      </c>
      <c r="C730" s="7">
        <v>41985</v>
      </c>
      <c r="D730" s="15">
        <f>Orders_Data[[#This Row],[Versanddatum]]-Orders_Data[[#This Row],[Bestellung_Datum]]</f>
        <v>5</v>
      </c>
      <c r="E730" s="15" t="str">
        <f>IF(Orders_Data[[#This Row],[Versanddauer]]&gt;4,"Verspätet","Pünktlich")</f>
        <v>Verspätet</v>
      </c>
      <c r="F730" s="6" t="s">
        <v>2336</v>
      </c>
      <c r="G730" s="6" t="s">
        <v>2337</v>
      </c>
      <c r="H730" s="6" t="s">
        <v>100</v>
      </c>
      <c r="I730" s="6" t="s">
        <v>427</v>
      </c>
      <c r="J730" s="6" t="s">
        <v>428</v>
      </c>
      <c r="K730" s="6" t="s">
        <v>2340</v>
      </c>
      <c r="L730" s="6" t="s">
        <v>29</v>
      </c>
      <c r="M730" s="6" t="s">
        <v>164</v>
      </c>
      <c r="N730" s="6" t="s">
        <v>2341</v>
      </c>
      <c r="O730" s="8">
        <v>19.536000000000001</v>
      </c>
      <c r="P730" s="9">
        <v>3.4540000000000002</v>
      </c>
    </row>
    <row r="731" spans="1:16" x14ac:dyDescent="0.25">
      <c r="A731" s="6" t="s">
        <v>2342</v>
      </c>
      <c r="B731" s="7">
        <v>41982</v>
      </c>
      <c r="C731" s="7">
        <v>41986</v>
      </c>
      <c r="D731" s="15">
        <f>Orders_Data[[#This Row],[Versanddatum]]-Orders_Data[[#This Row],[Bestellung_Datum]]</f>
        <v>4</v>
      </c>
      <c r="E731" s="15" t="str">
        <f>IF(Orders_Data[[#This Row],[Versanddauer]]&gt;4,"Verspätet","Pünktlich")</f>
        <v>Pünktlich</v>
      </c>
      <c r="F731" s="6" t="s">
        <v>367</v>
      </c>
      <c r="G731" s="6" t="s">
        <v>368</v>
      </c>
      <c r="H731" s="6" t="s">
        <v>43</v>
      </c>
      <c r="I731" s="6" t="s">
        <v>101</v>
      </c>
      <c r="J731" s="6" t="s">
        <v>1486</v>
      </c>
      <c r="K731" s="6" t="s">
        <v>2343</v>
      </c>
      <c r="L731" s="6" t="s">
        <v>94</v>
      </c>
      <c r="M731" s="6" t="s">
        <v>104</v>
      </c>
      <c r="N731" s="6" t="s">
        <v>2344</v>
      </c>
      <c r="O731" s="8">
        <v>135.744</v>
      </c>
      <c r="P731" s="9">
        <v>14.536</v>
      </c>
    </row>
    <row r="732" spans="1:16" x14ac:dyDescent="0.25">
      <c r="A732" s="6" t="s">
        <v>2342</v>
      </c>
      <c r="B732" s="7">
        <v>41982</v>
      </c>
      <c r="C732" s="7">
        <v>41986</v>
      </c>
      <c r="D732" s="15">
        <f>Orders_Data[[#This Row],[Versanddatum]]-Orders_Data[[#This Row],[Bestellung_Datum]]</f>
        <v>4</v>
      </c>
      <c r="E732" s="15" t="str">
        <f>IF(Orders_Data[[#This Row],[Versanddauer]]&gt;4,"Verspätet","Pünktlich")</f>
        <v>Pünktlich</v>
      </c>
      <c r="F732" s="6" t="s">
        <v>367</v>
      </c>
      <c r="G732" s="6" t="s">
        <v>368</v>
      </c>
      <c r="H732" s="6" t="s">
        <v>43</v>
      </c>
      <c r="I732" s="6" t="s">
        <v>101</v>
      </c>
      <c r="J732" s="6" t="s">
        <v>1486</v>
      </c>
      <c r="K732" s="6" t="s">
        <v>2345</v>
      </c>
      <c r="L732" s="6" t="s">
        <v>29</v>
      </c>
      <c r="M732" s="6" t="s">
        <v>152</v>
      </c>
      <c r="N732" s="6" t="s">
        <v>2346</v>
      </c>
      <c r="O732" s="8">
        <v>8.7359999999999989</v>
      </c>
      <c r="P732" s="9">
        <v>2.6240000000000001</v>
      </c>
    </row>
    <row r="733" spans="1:16" x14ac:dyDescent="0.25">
      <c r="A733" s="6" t="s">
        <v>2347</v>
      </c>
      <c r="B733" s="7">
        <v>41983</v>
      </c>
      <c r="C733" s="7">
        <v>41987</v>
      </c>
      <c r="D733" s="15">
        <f>Orders_Data[[#This Row],[Versanddatum]]-Orders_Data[[#This Row],[Bestellung_Datum]]</f>
        <v>4</v>
      </c>
      <c r="E733" s="15" t="str">
        <f>IF(Orders_Data[[#This Row],[Versanddauer]]&gt;4,"Verspätet","Pünktlich")</f>
        <v>Pünktlich</v>
      </c>
      <c r="F733" s="6" t="s">
        <v>2348</v>
      </c>
      <c r="G733" s="6" t="s">
        <v>2349</v>
      </c>
      <c r="H733" s="6" t="s">
        <v>43</v>
      </c>
      <c r="I733" s="6" t="s">
        <v>436</v>
      </c>
      <c r="J733" s="6" t="s">
        <v>437</v>
      </c>
      <c r="K733" s="6" t="s">
        <v>983</v>
      </c>
      <c r="L733" s="6" t="s">
        <v>20</v>
      </c>
      <c r="M733" s="6" t="s">
        <v>21</v>
      </c>
      <c r="N733" s="6" t="s">
        <v>984</v>
      </c>
      <c r="O733" s="8">
        <v>875.37600000000009</v>
      </c>
      <c r="P733" s="9">
        <v>59.904000000000003</v>
      </c>
    </row>
    <row r="734" spans="1:16" x14ac:dyDescent="0.25">
      <c r="A734" s="6" t="s">
        <v>2347</v>
      </c>
      <c r="B734" s="7">
        <v>41983</v>
      </c>
      <c r="C734" s="7">
        <v>41987</v>
      </c>
      <c r="D734" s="15">
        <f>Orders_Data[[#This Row],[Versanddatum]]-Orders_Data[[#This Row],[Bestellung_Datum]]</f>
        <v>4</v>
      </c>
      <c r="E734" s="15" t="str">
        <f>IF(Orders_Data[[#This Row],[Versanddauer]]&gt;4,"Verspätet","Pünktlich")</f>
        <v>Pünktlich</v>
      </c>
      <c r="F734" s="6" t="s">
        <v>2348</v>
      </c>
      <c r="G734" s="6" t="s">
        <v>2349</v>
      </c>
      <c r="H734" s="6" t="s">
        <v>43</v>
      </c>
      <c r="I734" s="6" t="s">
        <v>436</v>
      </c>
      <c r="J734" s="6" t="s">
        <v>437</v>
      </c>
      <c r="K734" s="6" t="s">
        <v>144</v>
      </c>
      <c r="L734" s="6" t="s">
        <v>29</v>
      </c>
      <c r="M734" s="6" t="s">
        <v>30</v>
      </c>
      <c r="N734" s="6" t="s">
        <v>145</v>
      </c>
      <c r="O734" s="8">
        <v>9</v>
      </c>
      <c r="P734" s="9">
        <v>2.3199999999999998</v>
      </c>
    </row>
    <row r="735" spans="1:16" x14ac:dyDescent="0.25">
      <c r="A735" s="6" t="s">
        <v>2350</v>
      </c>
      <c r="B735" s="7">
        <v>41983</v>
      </c>
      <c r="C735" s="7">
        <v>41987</v>
      </c>
      <c r="D735" s="15">
        <f>Orders_Data[[#This Row],[Versanddatum]]-Orders_Data[[#This Row],[Bestellung_Datum]]</f>
        <v>4</v>
      </c>
      <c r="E735" s="15" t="str">
        <f>IF(Orders_Data[[#This Row],[Versanddauer]]&gt;4,"Verspätet","Pünktlich")</f>
        <v>Pünktlich</v>
      </c>
      <c r="F735" s="6" t="s">
        <v>2130</v>
      </c>
      <c r="G735" s="6" t="s">
        <v>2131</v>
      </c>
      <c r="H735" s="6" t="s">
        <v>43</v>
      </c>
      <c r="I735" s="6" t="s">
        <v>608</v>
      </c>
      <c r="J735" s="6" t="s">
        <v>1172</v>
      </c>
      <c r="K735" s="6" t="s">
        <v>2351</v>
      </c>
      <c r="L735" s="6" t="s">
        <v>29</v>
      </c>
      <c r="M735" s="6" t="s">
        <v>38</v>
      </c>
      <c r="N735" s="6" t="s">
        <v>2352</v>
      </c>
      <c r="O735" s="8">
        <v>11.712000000000002</v>
      </c>
      <c r="P735" s="9">
        <v>2.31</v>
      </c>
    </row>
    <row r="736" spans="1:16" x14ac:dyDescent="0.25">
      <c r="A736" s="6" t="s">
        <v>2353</v>
      </c>
      <c r="B736" s="7">
        <v>41985</v>
      </c>
      <c r="C736" s="7">
        <v>41992</v>
      </c>
      <c r="D736" s="15">
        <f>Orders_Data[[#This Row],[Versanddatum]]-Orders_Data[[#This Row],[Bestellung_Datum]]</f>
        <v>7</v>
      </c>
      <c r="E736" s="15" t="str">
        <f>IF(Orders_Data[[#This Row],[Versanddauer]]&gt;4,"Verspätet","Pünktlich")</f>
        <v>Verspätet</v>
      </c>
      <c r="F736" s="6" t="s">
        <v>1535</v>
      </c>
      <c r="G736" s="6" t="s">
        <v>1536</v>
      </c>
      <c r="H736" s="6" t="s">
        <v>43</v>
      </c>
      <c r="I736" s="6" t="s">
        <v>101</v>
      </c>
      <c r="J736" s="6" t="s">
        <v>332</v>
      </c>
      <c r="K736" s="6" t="s">
        <v>1990</v>
      </c>
      <c r="L736" s="6" t="s">
        <v>29</v>
      </c>
      <c r="M736" s="6" t="s">
        <v>164</v>
      </c>
      <c r="N736" s="6" t="s">
        <v>1991</v>
      </c>
      <c r="O736" s="8">
        <v>11.064</v>
      </c>
      <c r="P736" s="9">
        <v>1.23</v>
      </c>
    </row>
    <row r="737" spans="1:16" x14ac:dyDescent="0.25">
      <c r="A737" s="6" t="s">
        <v>2354</v>
      </c>
      <c r="B737" s="7">
        <v>41986</v>
      </c>
      <c r="C737" s="7">
        <v>41993</v>
      </c>
      <c r="D737" s="15">
        <f>Orders_Data[[#This Row],[Versanddatum]]-Orders_Data[[#This Row],[Bestellung_Datum]]</f>
        <v>7</v>
      </c>
      <c r="E737" s="15" t="str">
        <f>IF(Orders_Data[[#This Row],[Versanddauer]]&gt;4,"Verspätet","Pünktlich")</f>
        <v>Verspätet</v>
      </c>
      <c r="F737" s="6" t="s">
        <v>1796</v>
      </c>
      <c r="G737" s="6" t="s">
        <v>1797</v>
      </c>
      <c r="H737" s="6" t="s">
        <v>43</v>
      </c>
      <c r="I737" s="6" t="s">
        <v>17</v>
      </c>
      <c r="J737" s="6" t="s">
        <v>44</v>
      </c>
      <c r="K737" s="6" t="s">
        <v>2179</v>
      </c>
      <c r="L737" s="6" t="s">
        <v>20</v>
      </c>
      <c r="M737" s="6" t="s">
        <v>61</v>
      </c>
      <c r="N737" s="6" t="s">
        <v>2180</v>
      </c>
      <c r="O737" s="8">
        <v>144.096</v>
      </c>
      <c r="P737" s="9">
        <v>-9.0839999999999996</v>
      </c>
    </row>
    <row r="738" spans="1:16" x14ac:dyDescent="0.25">
      <c r="A738" s="6" t="s">
        <v>2355</v>
      </c>
      <c r="B738" s="7">
        <v>41986</v>
      </c>
      <c r="C738" s="7">
        <v>41991</v>
      </c>
      <c r="D738" s="15">
        <f>Orders_Data[[#This Row],[Versanddatum]]-Orders_Data[[#This Row],[Bestellung_Datum]]</f>
        <v>5</v>
      </c>
      <c r="E738" s="15" t="str">
        <f>IF(Orders_Data[[#This Row],[Versanddauer]]&gt;4,"Verspätet","Pünktlich")</f>
        <v>Verspätet</v>
      </c>
      <c r="F738" s="6" t="s">
        <v>2356</v>
      </c>
      <c r="G738" s="6" t="s">
        <v>2357</v>
      </c>
      <c r="H738" s="6" t="s">
        <v>16</v>
      </c>
      <c r="I738" s="6" t="s">
        <v>58</v>
      </c>
      <c r="J738" s="6" t="s">
        <v>82</v>
      </c>
      <c r="K738" s="6" t="s">
        <v>740</v>
      </c>
      <c r="L738" s="6" t="s">
        <v>29</v>
      </c>
      <c r="M738" s="6" t="s">
        <v>30</v>
      </c>
      <c r="N738" s="6" t="s">
        <v>741</v>
      </c>
      <c r="O738" s="8">
        <v>79.38</v>
      </c>
      <c r="P738" s="9">
        <v>9.7899999999999991</v>
      </c>
    </row>
    <row r="739" spans="1:16" x14ac:dyDescent="0.25">
      <c r="A739" s="6" t="s">
        <v>2358</v>
      </c>
      <c r="B739" s="7">
        <v>41990</v>
      </c>
      <c r="C739" s="7">
        <v>41997</v>
      </c>
      <c r="D739" s="15">
        <f>Orders_Data[[#This Row],[Versanddatum]]-Orders_Data[[#This Row],[Bestellung_Datum]]</f>
        <v>7</v>
      </c>
      <c r="E739" s="15" t="str">
        <f>IF(Orders_Data[[#This Row],[Versanddauer]]&gt;4,"Verspätet","Pünktlich")</f>
        <v>Verspätet</v>
      </c>
      <c r="F739" s="6" t="s">
        <v>1299</v>
      </c>
      <c r="G739" s="6" t="s">
        <v>1300</v>
      </c>
      <c r="H739" s="6" t="s">
        <v>43</v>
      </c>
      <c r="I739" s="6" t="s">
        <v>91</v>
      </c>
      <c r="J739" s="6" t="s">
        <v>92</v>
      </c>
      <c r="K739" s="6" t="s">
        <v>457</v>
      </c>
      <c r="L739" s="6" t="s">
        <v>20</v>
      </c>
      <c r="M739" s="6" t="s">
        <v>21</v>
      </c>
      <c r="N739" s="6" t="s">
        <v>458</v>
      </c>
      <c r="O739" s="8">
        <v>57.516000000000012</v>
      </c>
      <c r="P739" s="9">
        <v>1.984</v>
      </c>
    </row>
    <row r="740" spans="1:16" x14ac:dyDescent="0.25">
      <c r="A740" s="6" t="s">
        <v>2359</v>
      </c>
      <c r="B740" s="7">
        <v>41991</v>
      </c>
      <c r="C740" s="7">
        <v>41993</v>
      </c>
      <c r="D740" s="15">
        <f>Orders_Data[[#This Row],[Versanddatum]]-Orders_Data[[#This Row],[Bestellung_Datum]]</f>
        <v>2</v>
      </c>
      <c r="E740" s="15" t="str">
        <f>IF(Orders_Data[[#This Row],[Versanddauer]]&gt;4,"Verspätet","Pünktlich")</f>
        <v>Pünktlich</v>
      </c>
      <c r="F740" s="6" t="s">
        <v>1151</v>
      </c>
      <c r="G740" s="6" t="s">
        <v>1152</v>
      </c>
      <c r="H740" s="6" t="s">
        <v>16</v>
      </c>
      <c r="I740" s="6" t="s">
        <v>101</v>
      </c>
      <c r="J740" s="6" t="s">
        <v>102</v>
      </c>
      <c r="K740" s="6" t="s">
        <v>2360</v>
      </c>
      <c r="L740" s="6" t="s">
        <v>29</v>
      </c>
      <c r="M740" s="6" t="s">
        <v>164</v>
      </c>
      <c r="N740" s="6" t="s">
        <v>2361</v>
      </c>
      <c r="O740" s="8">
        <v>82.32</v>
      </c>
      <c r="P740" s="9">
        <v>2.12</v>
      </c>
    </row>
    <row r="741" spans="1:16" x14ac:dyDescent="0.25">
      <c r="A741" s="6" t="s">
        <v>2362</v>
      </c>
      <c r="B741" s="7">
        <v>41992</v>
      </c>
      <c r="C741" s="7">
        <v>41993</v>
      </c>
      <c r="D741" s="15">
        <f>Orders_Data[[#This Row],[Versanddatum]]-Orders_Data[[#This Row],[Bestellung_Datum]]</f>
        <v>1</v>
      </c>
      <c r="E741" s="15" t="str">
        <f>IF(Orders_Data[[#This Row],[Versanddauer]]&gt;4,"Verspätet","Pünktlich")</f>
        <v>Pünktlich</v>
      </c>
      <c r="F741" s="6" t="s">
        <v>2276</v>
      </c>
      <c r="G741" s="6" t="s">
        <v>2277</v>
      </c>
      <c r="H741" s="6" t="s">
        <v>16</v>
      </c>
      <c r="I741" s="6" t="s">
        <v>91</v>
      </c>
      <c r="J741" s="6" t="s">
        <v>92</v>
      </c>
      <c r="K741" s="6" t="s">
        <v>2363</v>
      </c>
      <c r="L741" s="6" t="s">
        <v>29</v>
      </c>
      <c r="M741" s="6" t="s">
        <v>114</v>
      </c>
      <c r="N741" s="6" t="s">
        <v>2364</v>
      </c>
      <c r="O741" s="8">
        <v>8.6880000000000006</v>
      </c>
      <c r="P741" s="9">
        <v>-1.212</v>
      </c>
    </row>
    <row r="742" spans="1:16" x14ac:dyDescent="0.25">
      <c r="A742" s="6" t="s">
        <v>2365</v>
      </c>
      <c r="B742" s="7">
        <v>41993</v>
      </c>
      <c r="C742" s="7">
        <v>41999</v>
      </c>
      <c r="D742" s="15">
        <f>Orders_Data[[#This Row],[Versanddatum]]-Orders_Data[[#This Row],[Bestellung_Datum]]</f>
        <v>6</v>
      </c>
      <c r="E742" s="15" t="str">
        <f>IF(Orders_Data[[#This Row],[Versanddauer]]&gt;4,"Verspätet","Pünktlich")</f>
        <v>Verspätet</v>
      </c>
      <c r="F742" s="6" t="s">
        <v>2366</v>
      </c>
      <c r="G742" s="6" t="s">
        <v>2367</v>
      </c>
      <c r="H742" s="6" t="s">
        <v>100</v>
      </c>
      <c r="I742" s="6" t="s">
        <v>101</v>
      </c>
      <c r="J742" s="6" t="s">
        <v>102</v>
      </c>
      <c r="K742" s="6" t="s">
        <v>2368</v>
      </c>
      <c r="L742" s="6" t="s">
        <v>20</v>
      </c>
      <c r="M742" s="6" t="s">
        <v>61</v>
      </c>
      <c r="N742" s="6" t="s">
        <v>2369</v>
      </c>
      <c r="O742" s="8">
        <v>51.276000000000003</v>
      </c>
      <c r="P742" s="9">
        <v>8.2240000000000002</v>
      </c>
    </row>
    <row r="743" spans="1:16" x14ac:dyDescent="0.25">
      <c r="A743" s="6" t="s">
        <v>2370</v>
      </c>
      <c r="B743" s="7">
        <v>41996</v>
      </c>
      <c r="C743" s="7">
        <v>42001</v>
      </c>
      <c r="D743" s="15">
        <f>Orders_Data[[#This Row],[Versanddatum]]-Orders_Data[[#This Row],[Bestellung_Datum]]</f>
        <v>5</v>
      </c>
      <c r="E743" s="15" t="str">
        <f>IF(Orders_Data[[#This Row],[Versanddauer]]&gt;4,"Verspätet","Pünktlich")</f>
        <v>Verspätet</v>
      </c>
      <c r="F743" s="6" t="s">
        <v>1831</v>
      </c>
      <c r="G743" s="6" t="s">
        <v>1832</v>
      </c>
      <c r="H743" s="6" t="s">
        <v>16</v>
      </c>
      <c r="I743" s="6" t="s">
        <v>17</v>
      </c>
      <c r="J743" s="6" t="s">
        <v>44</v>
      </c>
      <c r="K743" s="6" t="s">
        <v>1973</v>
      </c>
      <c r="L743" s="6" t="s">
        <v>29</v>
      </c>
      <c r="M743" s="6" t="s">
        <v>38</v>
      </c>
      <c r="N743" s="6" t="s">
        <v>1974</v>
      </c>
      <c r="O743" s="8">
        <v>8.2560000000000002</v>
      </c>
      <c r="P743" s="9">
        <v>1.3240000000000001</v>
      </c>
    </row>
    <row r="744" spans="1:16" x14ac:dyDescent="0.25">
      <c r="A744" s="6" t="s">
        <v>2370</v>
      </c>
      <c r="B744" s="7">
        <v>41996</v>
      </c>
      <c r="C744" s="7">
        <v>42001</v>
      </c>
      <c r="D744" s="15">
        <f>Orders_Data[[#This Row],[Versanddatum]]-Orders_Data[[#This Row],[Bestellung_Datum]]</f>
        <v>5</v>
      </c>
      <c r="E744" s="15" t="str">
        <f>IF(Orders_Data[[#This Row],[Versanddauer]]&gt;4,"Verspätet","Pünktlich")</f>
        <v>Verspätet</v>
      </c>
      <c r="F744" s="6" t="s">
        <v>1831</v>
      </c>
      <c r="G744" s="6" t="s">
        <v>1832</v>
      </c>
      <c r="H744" s="6" t="s">
        <v>16</v>
      </c>
      <c r="I744" s="6" t="s">
        <v>17</v>
      </c>
      <c r="J744" s="6" t="s">
        <v>44</v>
      </c>
      <c r="K744" s="6" t="s">
        <v>2371</v>
      </c>
      <c r="L744" s="6" t="s">
        <v>29</v>
      </c>
      <c r="M744" s="6" t="s">
        <v>114</v>
      </c>
      <c r="N744" s="6" t="s">
        <v>2372</v>
      </c>
      <c r="O744" s="8">
        <v>17.52</v>
      </c>
      <c r="P744" s="9">
        <v>5.68</v>
      </c>
    </row>
    <row r="745" spans="1:16" x14ac:dyDescent="0.25">
      <c r="A745" s="6" t="s">
        <v>2373</v>
      </c>
      <c r="B745" s="7">
        <v>41996</v>
      </c>
      <c r="C745" s="7">
        <v>41996</v>
      </c>
      <c r="D745" s="15">
        <f>Orders_Data[[#This Row],[Versanddatum]]-Orders_Data[[#This Row],[Bestellung_Datum]]</f>
        <v>0</v>
      </c>
      <c r="E745" s="15" t="str">
        <f>IF(Orders_Data[[#This Row],[Versanddauer]]&gt;4,"Verspätet","Pünktlich")</f>
        <v>Pünktlich</v>
      </c>
      <c r="F745" s="6" t="s">
        <v>2374</v>
      </c>
      <c r="G745" s="6" t="s">
        <v>2375</v>
      </c>
      <c r="H745" s="6" t="s">
        <v>100</v>
      </c>
      <c r="I745" s="6" t="s">
        <v>91</v>
      </c>
      <c r="J745" s="6" t="s">
        <v>92</v>
      </c>
      <c r="K745" s="6" t="s">
        <v>2376</v>
      </c>
      <c r="L745" s="6" t="s">
        <v>94</v>
      </c>
      <c r="M745" s="6" t="s">
        <v>184</v>
      </c>
      <c r="N745" s="6" t="s">
        <v>2377</v>
      </c>
      <c r="O745" s="8">
        <v>19.128000000000004</v>
      </c>
      <c r="P745" s="9">
        <v>5.4820000000000002</v>
      </c>
    </row>
    <row r="746" spans="1:16" x14ac:dyDescent="0.25">
      <c r="A746" s="6" t="s">
        <v>2378</v>
      </c>
      <c r="B746" s="7">
        <v>41998</v>
      </c>
      <c r="C746" s="7">
        <v>42003</v>
      </c>
      <c r="D746" s="15">
        <f>Orders_Data[[#This Row],[Versanddatum]]-Orders_Data[[#This Row],[Bestellung_Datum]]</f>
        <v>5</v>
      </c>
      <c r="E746" s="15" t="str">
        <f>IF(Orders_Data[[#This Row],[Versanddauer]]&gt;4,"Verspätet","Pünktlich")</f>
        <v>Verspätet</v>
      </c>
      <c r="F746" s="6" t="s">
        <v>1712</v>
      </c>
      <c r="G746" s="6" t="s">
        <v>1713</v>
      </c>
      <c r="H746" s="6" t="s">
        <v>16</v>
      </c>
      <c r="I746" s="6" t="s">
        <v>404</v>
      </c>
      <c r="J746" s="6" t="s">
        <v>405</v>
      </c>
      <c r="K746" s="6" t="s">
        <v>1997</v>
      </c>
      <c r="L746" s="6" t="s">
        <v>94</v>
      </c>
      <c r="M746" s="6" t="s">
        <v>95</v>
      </c>
      <c r="N746" s="6" t="s">
        <v>1998</v>
      </c>
      <c r="O746" s="8">
        <v>65.448000000000008</v>
      </c>
      <c r="P746" s="9">
        <v>7.282</v>
      </c>
    </row>
    <row r="747" spans="1:16" x14ac:dyDescent="0.25">
      <c r="A747" s="6" t="s">
        <v>2378</v>
      </c>
      <c r="B747" s="7">
        <v>41998</v>
      </c>
      <c r="C747" s="7">
        <v>42003</v>
      </c>
      <c r="D747" s="15">
        <f>Orders_Data[[#This Row],[Versanddatum]]-Orders_Data[[#This Row],[Bestellung_Datum]]</f>
        <v>5</v>
      </c>
      <c r="E747" s="15" t="str">
        <f>IF(Orders_Data[[#This Row],[Versanddauer]]&gt;4,"Verspätet","Pünktlich")</f>
        <v>Verspätet</v>
      </c>
      <c r="F747" s="6" t="s">
        <v>1712</v>
      </c>
      <c r="G747" s="6" t="s">
        <v>1713</v>
      </c>
      <c r="H747" s="6" t="s">
        <v>16</v>
      </c>
      <c r="I747" s="6" t="s">
        <v>404</v>
      </c>
      <c r="J747" s="6" t="s">
        <v>405</v>
      </c>
      <c r="K747" s="6" t="s">
        <v>2379</v>
      </c>
      <c r="L747" s="6" t="s">
        <v>20</v>
      </c>
      <c r="M747" s="6" t="s">
        <v>20</v>
      </c>
      <c r="N747" s="6" t="s">
        <v>2380</v>
      </c>
      <c r="O747" s="8">
        <v>19.548000000000002</v>
      </c>
      <c r="P747" s="9">
        <v>-2.3319999999999901</v>
      </c>
    </row>
    <row r="748" spans="1:16" x14ac:dyDescent="0.25">
      <c r="A748" s="6" t="s">
        <v>2381</v>
      </c>
      <c r="B748" s="7">
        <v>41999</v>
      </c>
      <c r="C748" s="7">
        <v>42004</v>
      </c>
      <c r="D748" s="15">
        <f>Orders_Data[[#This Row],[Versanddatum]]-Orders_Data[[#This Row],[Bestellung_Datum]]</f>
        <v>5</v>
      </c>
      <c r="E748" s="15" t="str">
        <f>IF(Orders_Data[[#This Row],[Versanddauer]]&gt;4,"Verspätet","Pünktlich")</f>
        <v>Verspätet</v>
      </c>
      <c r="F748" s="6" t="s">
        <v>2382</v>
      </c>
      <c r="G748" s="6" t="s">
        <v>2383</v>
      </c>
      <c r="H748" s="6" t="s">
        <v>43</v>
      </c>
      <c r="I748" s="6" t="s">
        <v>17</v>
      </c>
      <c r="J748" s="6" t="s">
        <v>44</v>
      </c>
      <c r="K748" s="6" t="s">
        <v>2384</v>
      </c>
      <c r="L748" s="6" t="s">
        <v>20</v>
      </c>
      <c r="M748" s="6" t="s">
        <v>21</v>
      </c>
      <c r="N748" s="6" t="s">
        <v>2385</v>
      </c>
      <c r="O748" s="8">
        <v>175.26000000000002</v>
      </c>
      <c r="P748" s="9">
        <v>-148.97999999999999</v>
      </c>
    </row>
    <row r="749" spans="1:16" x14ac:dyDescent="0.25">
      <c r="A749" s="6" t="s">
        <v>2381</v>
      </c>
      <c r="B749" s="7">
        <v>41999</v>
      </c>
      <c r="C749" s="7">
        <v>42004</v>
      </c>
      <c r="D749" s="15">
        <f>Orders_Data[[#This Row],[Versanddatum]]-Orders_Data[[#This Row],[Bestellung_Datum]]</f>
        <v>5</v>
      </c>
      <c r="E749" s="15" t="str">
        <f>IF(Orders_Data[[#This Row],[Versanddauer]]&gt;4,"Verspätet","Pünktlich")</f>
        <v>Verspätet</v>
      </c>
      <c r="F749" s="6" t="s">
        <v>2382</v>
      </c>
      <c r="G749" s="6" t="s">
        <v>2383</v>
      </c>
      <c r="H749" s="6" t="s">
        <v>43</v>
      </c>
      <c r="I749" s="6" t="s">
        <v>17</v>
      </c>
      <c r="J749" s="6" t="s">
        <v>44</v>
      </c>
      <c r="K749" s="6" t="s">
        <v>1573</v>
      </c>
      <c r="L749" s="6" t="s">
        <v>29</v>
      </c>
      <c r="M749" s="6" t="s">
        <v>86</v>
      </c>
      <c r="N749" s="6" t="s">
        <v>1574</v>
      </c>
      <c r="O749" s="8">
        <v>11.352000000000002</v>
      </c>
      <c r="P749" s="9">
        <v>2.6179999999999999</v>
      </c>
    </row>
    <row r="750" spans="1:16" x14ac:dyDescent="0.25">
      <c r="A750" s="6" t="s">
        <v>2381</v>
      </c>
      <c r="B750" s="7">
        <v>41999</v>
      </c>
      <c r="C750" s="7">
        <v>42004</v>
      </c>
      <c r="D750" s="15">
        <f>Orders_Data[[#This Row],[Versanddatum]]-Orders_Data[[#This Row],[Bestellung_Datum]]</f>
        <v>5</v>
      </c>
      <c r="E750" s="15" t="str">
        <f>IF(Orders_Data[[#This Row],[Versanddauer]]&gt;4,"Verspätet","Pünktlich")</f>
        <v>Verspätet</v>
      </c>
      <c r="F750" s="6" t="s">
        <v>2382</v>
      </c>
      <c r="G750" s="6" t="s">
        <v>2383</v>
      </c>
      <c r="H750" s="6" t="s">
        <v>43</v>
      </c>
      <c r="I750" s="6" t="s">
        <v>17</v>
      </c>
      <c r="J750" s="6" t="s">
        <v>44</v>
      </c>
      <c r="K750" s="6" t="s">
        <v>2386</v>
      </c>
      <c r="L750" s="6" t="s">
        <v>29</v>
      </c>
      <c r="M750" s="6" t="s">
        <v>164</v>
      </c>
      <c r="N750" s="6" t="s">
        <v>2387</v>
      </c>
      <c r="O750" s="8">
        <v>6.3359999999999994</v>
      </c>
      <c r="P750" s="9">
        <v>1.244</v>
      </c>
    </row>
    <row r="751" spans="1:16" x14ac:dyDescent="0.25">
      <c r="A751" s="6" t="s">
        <v>2381</v>
      </c>
      <c r="B751" s="7">
        <v>41999</v>
      </c>
      <c r="C751" s="7">
        <v>42004</v>
      </c>
      <c r="D751" s="15">
        <f>Orders_Data[[#This Row],[Versanddatum]]-Orders_Data[[#This Row],[Bestellung_Datum]]</f>
        <v>5</v>
      </c>
      <c r="E751" s="15" t="str">
        <f>IF(Orders_Data[[#This Row],[Versanddauer]]&gt;4,"Verspätet","Pünktlich")</f>
        <v>Verspätet</v>
      </c>
      <c r="F751" s="6" t="s">
        <v>2382</v>
      </c>
      <c r="G751" s="6" t="s">
        <v>2383</v>
      </c>
      <c r="H751" s="6" t="s">
        <v>43</v>
      </c>
      <c r="I751" s="6" t="s">
        <v>17</v>
      </c>
      <c r="J751" s="6" t="s">
        <v>44</v>
      </c>
      <c r="K751" s="6" t="s">
        <v>2388</v>
      </c>
      <c r="L751" s="6" t="s">
        <v>29</v>
      </c>
      <c r="M751" s="6" t="s">
        <v>38</v>
      </c>
      <c r="N751" s="6" t="s">
        <v>2389</v>
      </c>
      <c r="O751" s="8">
        <v>9.0960000000000019</v>
      </c>
      <c r="P751" s="9">
        <v>2.4239999999999999</v>
      </c>
    </row>
    <row r="752" spans="1:16" x14ac:dyDescent="0.25">
      <c r="A752" s="6" t="s">
        <v>2390</v>
      </c>
      <c r="B752" s="7">
        <v>42000</v>
      </c>
      <c r="C752" s="7">
        <v>42005</v>
      </c>
      <c r="D752" s="15">
        <f>Orders_Data[[#This Row],[Versanddatum]]-Orders_Data[[#This Row],[Bestellung_Datum]]</f>
        <v>5</v>
      </c>
      <c r="E752" s="15" t="str">
        <f>IF(Orders_Data[[#This Row],[Versanddauer]]&gt;4,"Verspätet","Pünktlich")</f>
        <v>Verspätet</v>
      </c>
      <c r="F752" s="6" t="s">
        <v>126</v>
      </c>
      <c r="G752" s="6" t="s">
        <v>127</v>
      </c>
      <c r="H752" s="6" t="s">
        <v>16</v>
      </c>
      <c r="I752" s="6" t="s">
        <v>91</v>
      </c>
      <c r="J752" s="6" t="s">
        <v>374</v>
      </c>
      <c r="K752" s="6" t="s">
        <v>2391</v>
      </c>
      <c r="L752" s="6" t="s">
        <v>20</v>
      </c>
      <c r="M752" s="6" t="s">
        <v>21</v>
      </c>
      <c r="N752" s="6" t="s">
        <v>2392</v>
      </c>
      <c r="O752" s="8">
        <v>583.87200000000007</v>
      </c>
      <c r="P752" s="9">
        <v>50.167999999999999</v>
      </c>
    </row>
    <row r="753" spans="1:16" x14ac:dyDescent="0.25">
      <c r="A753" s="6" t="s">
        <v>2390</v>
      </c>
      <c r="B753" s="7">
        <v>42000</v>
      </c>
      <c r="C753" s="7">
        <v>42005</v>
      </c>
      <c r="D753" s="15">
        <f>Orders_Data[[#This Row],[Versanddatum]]-Orders_Data[[#This Row],[Bestellung_Datum]]</f>
        <v>5</v>
      </c>
      <c r="E753" s="15" t="str">
        <f>IF(Orders_Data[[#This Row],[Versanddauer]]&gt;4,"Verspätet","Pünktlich")</f>
        <v>Verspätet</v>
      </c>
      <c r="F753" s="6" t="s">
        <v>126</v>
      </c>
      <c r="G753" s="6" t="s">
        <v>127</v>
      </c>
      <c r="H753" s="6" t="s">
        <v>16</v>
      </c>
      <c r="I753" s="6" t="s">
        <v>91</v>
      </c>
      <c r="J753" s="6" t="s">
        <v>92</v>
      </c>
      <c r="K753" s="6" t="s">
        <v>1487</v>
      </c>
      <c r="L753" s="6" t="s">
        <v>20</v>
      </c>
      <c r="M753" s="6" t="s">
        <v>21</v>
      </c>
      <c r="N753" s="6" t="s">
        <v>1488</v>
      </c>
      <c r="O753" s="8">
        <v>165.31200000000001</v>
      </c>
      <c r="P753" s="9">
        <v>-13.598000000000001</v>
      </c>
    </row>
    <row r="754" spans="1:16" x14ac:dyDescent="0.25">
      <c r="A754" s="6" t="s">
        <v>2390</v>
      </c>
      <c r="B754" s="7">
        <v>42000</v>
      </c>
      <c r="C754" s="7">
        <v>42005</v>
      </c>
      <c r="D754" s="15">
        <f>Orders_Data[[#This Row],[Versanddatum]]-Orders_Data[[#This Row],[Bestellung_Datum]]</f>
        <v>5</v>
      </c>
      <c r="E754" s="15" t="str">
        <f>IF(Orders_Data[[#This Row],[Versanddauer]]&gt;4,"Verspätet","Pünktlich")</f>
        <v>Verspätet</v>
      </c>
      <c r="F754" s="6" t="s">
        <v>126</v>
      </c>
      <c r="G754" s="6" t="s">
        <v>127</v>
      </c>
      <c r="H754" s="6" t="s">
        <v>16</v>
      </c>
      <c r="I754" s="6" t="s">
        <v>91</v>
      </c>
      <c r="J754" s="6" t="s">
        <v>92</v>
      </c>
      <c r="K754" s="6" t="s">
        <v>2393</v>
      </c>
      <c r="L754" s="6" t="s">
        <v>29</v>
      </c>
      <c r="M754" s="6" t="s">
        <v>38</v>
      </c>
      <c r="N754" s="6" t="s">
        <v>2394</v>
      </c>
      <c r="O754" s="8">
        <v>94.56</v>
      </c>
      <c r="P754" s="9">
        <v>1.84</v>
      </c>
    </row>
    <row r="755" spans="1:16" x14ac:dyDescent="0.25">
      <c r="A755" s="6" t="s">
        <v>2390</v>
      </c>
      <c r="B755" s="7">
        <v>42000</v>
      </c>
      <c r="C755" s="7">
        <v>42005</v>
      </c>
      <c r="D755" s="15">
        <f>Orders_Data[[#This Row],[Versanddatum]]-Orders_Data[[#This Row],[Bestellung_Datum]]</f>
        <v>5</v>
      </c>
      <c r="E755" s="15" t="str">
        <f>IF(Orders_Data[[#This Row],[Versanddauer]]&gt;4,"Verspätet","Pünktlich")</f>
        <v>Verspätet</v>
      </c>
      <c r="F755" s="6" t="s">
        <v>126</v>
      </c>
      <c r="G755" s="6" t="s">
        <v>127</v>
      </c>
      <c r="H755" s="6" t="s">
        <v>16</v>
      </c>
      <c r="I755" s="6" t="s">
        <v>91</v>
      </c>
      <c r="J755" s="6" t="s">
        <v>92</v>
      </c>
      <c r="K755" s="6" t="s">
        <v>2395</v>
      </c>
      <c r="L755" s="6" t="s">
        <v>29</v>
      </c>
      <c r="M755" s="6" t="s">
        <v>30</v>
      </c>
      <c r="N755" s="6" t="s">
        <v>2396</v>
      </c>
      <c r="O755" s="8">
        <v>24.684000000000001</v>
      </c>
      <c r="P755" s="9">
        <v>2.7360000000000002</v>
      </c>
    </row>
    <row r="756" spans="1:16" x14ac:dyDescent="0.25">
      <c r="A756" s="6" t="s">
        <v>2390</v>
      </c>
      <c r="B756" s="7">
        <v>42000</v>
      </c>
      <c r="C756" s="7">
        <v>42005</v>
      </c>
      <c r="D756" s="15">
        <f>Orders_Data[[#This Row],[Versanddatum]]-Orders_Data[[#This Row],[Bestellung_Datum]]</f>
        <v>5</v>
      </c>
      <c r="E756" s="15" t="str">
        <f>IF(Orders_Data[[#This Row],[Versanddauer]]&gt;4,"Verspätet","Pünktlich")</f>
        <v>Verspätet</v>
      </c>
      <c r="F756" s="6" t="s">
        <v>126</v>
      </c>
      <c r="G756" s="6" t="s">
        <v>127</v>
      </c>
      <c r="H756" s="6" t="s">
        <v>16</v>
      </c>
      <c r="I756" s="6" t="s">
        <v>91</v>
      </c>
      <c r="J756" s="6" t="s">
        <v>92</v>
      </c>
      <c r="K756" s="6" t="s">
        <v>2397</v>
      </c>
      <c r="L756" s="6" t="s">
        <v>20</v>
      </c>
      <c r="M756" s="6" t="s">
        <v>20</v>
      </c>
      <c r="N756" s="6" t="s">
        <v>2398</v>
      </c>
      <c r="O756" s="8">
        <v>17.580000000000002</v>
      </c>
      <c r="P756" s="9">
        <v>6.6</v>
      </c>
    </row>
    <row r="757" spans="1:16" x14ac:dyDescent="0.25">
      <c r="A757" s="6" t="s">
        <v>2390</v>
      </c>
      <c r="B757" s="7">
        <v>42000</v>
      </c>
      <c r="C757" s="7">
        <v>42005</v>
      </c>
      <c r="D757" s="15">
        <f>Orders_Data[[#This Row],[Versanddatum]]-Orders_Data[[#This Row],[Bestellung_Datum]]</f>
        <v>5</v>
      </c>
      <c r="E757" s="15" t="str">
        <f>IF(Orders_Data[[#This Row],[Versanddauer]]&gt;4,"Verspätet","Pünktlich")</f>
        <v>Verspätet</v>
      </c>
      <c r="F757" s="6" t="s">
        <v>126</v>
      </c>
      <c r="G757" s="6" t="s">
        <v>127</v>
      </c>
      <c r="H757" s="6" t="s">
        <v>16</v>
      </c>
      <c r="I757" s="6" t="s">
        <v>91</v>
      </c>
      <c r="J757" s="6" t="s">
        <v>92</v>
      </c>
      <c r="K757" s="6" t="s">
        <v>2258</v>
      </c>
      <c r="L757" s="6" t="s">
        <v>29</v>
      </c>
      <c r="M757" s="6" t="s">
        <v>38</v>
      </c>
      <c r="N757" s="6" t="s">
        <v>2259</v>
      </c>
      <c r="O757" s="8">
        <v>12.767999999999999</v>
      </c>
      <c r="P757" s="9">
        <v>3.3919999999999999</v>
      </c>
    </row>
    <row r="758" spans="1:16" x14ac:dyDescent="0.25">
      <c r="A758" s="6" t="s">
        <v>2399</v>
      </c>
      <c r="B758" s="7">
        <v>42001</v>
      </c>
      <c r="C758" s="7">
        <v>42005</v>
      </c>
      <c r="D758" s="15">
        <f>Orders_Data[[#This Row],[Versanddatum]]-Orders_Data[[#This Row],[Bestellung_Datum]]</f>
        <v>4</v>
      </c>
      <c r="E758" s="15" t="str">
        <f>IF(Orders_Data[[#This Row],[Versanddauer]]&gt;4,"Verspätet","Pünktlich")</f>
        <v>Pünktlich</v>
      </c>
      <c r="F758" s="6" t="s">
        <v>2400</v>
      </c>
      <c r="G758" s="6" t="s">
        <v>2401</v>
      </c>
      <c r="H758" s="6" t="s">
        <v>43</v>
      </c>
      <c r="I758" s="6" t="s">
        <v>91</v>
      </c>
      <c r="J758" s="6" t="s">
        <v>520</v>
      </c>
      <c r="K758" s="6" t="s">
        <v>399</v>
      </c>
      <c r="L758" s="6" t="s">
        <v>94</v>
      </c>
      <c r="M758" s="6" t="s">
        <v>184</v>
      </c>
      <c r="N758" s="6" t="s">
        <v>400</v>
      </c>
      <c r="O758" s="8">
        <v>18.168000000000003</v>
      </c>
      <c r="P758" s="9">
        <v>-1.002</v>
      </c>
    </row>
    <row r="759" spans="1:16" x14ac:dyDescent="0.25">
      <c r="A759" s="6" t="s">
        <v>2402</v>
      </c>
      <c r="B759" s="7">
        <v>42004</v>
      </c>
      <c r="C759" s="7">
        <v>42008</v>
      </c>
      <c r="D759" s="15">
        <f>Orders_Data[[#This Row],[Versanddatum]]-Orders_Data[[#This Row],[Bestellung_Datum]]</f>
        <v>4</v>
      </c>
      <c r="E759" s="15" t="str">
        <f>IF(Orders_Data[[#This Row],[Versanddauer]]&gt;4,"Verspätet","Pünktlich")</f>
        <v>Pünktlich</v>
      </c>
      <c r="F759" s="6" t="s">
        <v>2403</v>
      </c>
      <c r="G759" s="6" t="s">
        <v>2404</v>
      </c>
      <c r="H759" s="6" t="s">
        <v>16</v>
      </c>
      <c r="I759" s="6" t="s">
        <v>26</v>
      </c>
      <c r="J759" s="6" t="s">
        <v>27</v>
      </c>
      <c r="K759" s="6" t="s">
        <v>599</v>
      </c>
      <c r="L759" s="6" t="s">
        <v>94</v>
      </c>
      <c r="M759" s="6" t="s">
        <v>104</v>
      </c>
      <c r="N759" s="6" t="s">
        <v>600</v>
      </c>
      <c r="O759" s="8">
        <v>100.87200000000001</v>
      </c>
      <c r="P759" s="9">
        <v>8.468</v>
      </c>
    </row>
    <row r="760" spans="1:16" x14ac:dyDescent="0.25">
      <c r="A760" s="6" t="s">
        <v>2402</v>
      </c>
      <c r="B760" s="7">
        <v>42004</v>
      </c>
      <c r="C760" s="7">
        <v>42008</v>
      </c>
      <c r="D760" s="15">
        <f>Orders_Data[[#This Row],[Versanddatum]]-Orders_Data[[#This Row],[Bestellung_Datum]]</f>
        <v>4</v>
      </c>
      <c r="E760" s="15" t="str">
        <f>IF(Orders_Data[[#This Row],[Versanddauer]]&gt;4,"Verspätet","Pünktlich")</f>
        <v>Pünktlich</v>
      </c>
      <c r="F760" s="6" t="s">
        <v>2403</v>
      </c>
      <c r="G760" s="6" t="s">
        <v>2404</v>
      </c>
      <c r="H760" s="6" t="s">
        <v>16</v>
      </c>
      <c r="I760" s="6" t="s">
        <v>26</v>
      </c>
      <c r="J760" s="6" t="s">
        <v>27</v>
      </c>
      <c r="K760" s="6" t="s">
        <v>429</v>
      </c>
      <c r="L760" s="6" t="s">
        <v>29</v>
      </c>
      <c r="M760" s="6" t="s">
        <v>30</v>
      </c>
      <c r="N760" s="6" t="s">
        <v>430</v>
      </c>
      <c r="O760" s="8">
        <v>51.156000000000006</v>
      </c>
      <c r="P760" s="9">
        <v>1.4039999999999999</v>
      </c>
    </row>
    <row r="761" spans="1:16" x14ac:dyDescent="0.25">
      <c r="A761" s="6" t="s">
        <v>2402</v>
      </c>
      <c r="B761" s="7">
        <v>42004</v>
      </c>
      <c r="C761" s="7">
        <v>42008</v>
      </c>
      <c r="D761" s="15">
        <f>Orders_Data[[#This Row],[Versanddatum]]-Orders_Data[[#This Row],[Bestellung_Datum]]</f>
        <v>4</v>
      </c>
      <c r="E761" s="15" t="str">
        <f>IF(Orders_Data[[#This Row],[Versanddauer]]&gt;4,"Verspätet","Pünktlich")</f>
        <v>Pünktlich</v>
      </c>
      <c r="F761" s="6" t="s">
        <v>2403</v>
      </c>
      <c r="G761" s="6" t="s">
        <v>2404</v>
      </c>
      <c r="H761" s="6" t="s">
        <v>16</v>
      </c>
      <c r="I761" s="6" t="s">
        <v>26</v>
      </c>
      <c r="J761" s="6" t="s">
        <v>27</v>
      </c>
      <c r="K761" s="6" t="s">
        <v>2405</v>
      </c>
      <c r="L761" s="6" t="s">
        <v>29</v>
      </c>
      <c r="M761" s="6" t="s">
        <v>152</v>
      </c>
      <c r="N761" s="6" t="s">
        <v>2406</v>
      </c>
      <c r="O761" s="8">
        <v>16.835999999999999</v>
      </c>
      <c r="P761" s="9">
        <v>1.274</v>
      </c>
    </row>
    <row r="762" spans="1:16" x14ac:dyDescent="0.25">
      <c r="A762" s="6" t="s">
        <v>2402</v>
      </c>
      <c r="B762" s="7">
        <v>42004</v>
      </c>
      <c r="C762" s="7">
        <v>42008</v>
      </c>
      <c r="D762" s="15">
        <f>Orders_Data[[#This Row],[Versanddatum]]-Orders_Data[[#This Row],[Bestellung_Datum]]</f>
        <v>4</v>
      </c>
      <c r="E762" s="15" t="str">
        <f>IF(Orders_Data[[#This Row],[Versanddauer]]&gt;4,"Verspätet","Pünktlich")</f>
        <v>Pünktlich</v>
      </c>
      <c r="F762" s="6" t="s">
        <v>2403</v>
      </c>
      <c r="G762" s="6" t="s">
        <v>2404</v>
      </c>
      <c r="H762" s="6" t="s">
        <v>16</v>
      </c>
      <c r="I762" s="6" t="s">
        <v>26</v>
      </c>
      <c r="J762" s="6" t="s">
        <v>27</v>
      </c>
      <c r="K762" s="6" t="s">
        <v>2407</v>
      </c>
      <c r="L762" s="6" t="s">
        <v>20</v>
      </c>
      <c r="M762" s="6" t="s">
        <v>61</v>
      </c>
      <c r="N762" s="6" t="s">
        <v>2408</v>
      </c>
      <c r="O762" s="8">
        <v>23.532</v>
      </c>
      <c r="P762" s="9">
        <v>5.9480000000000004</v>
      </c>
    </row>
    <row r="763" spans="1:16" x14ac:dyDescent="0.25">
      <c r="A763" s="6" t="s">
        <v>2402</v>
      </c>
      <c r="B763" s="7">
        <v>42004</v>
      </c>
      <c r="C763" s="7">
        <v>42008</v>
      </c>
      <c r="D763" s="15">
        <f>Orders_Data[[#This Row],[Versanddatum]]-Orders_Data[[#This Row],[Bestellung_Datum]]</f>
        <v>4</v>
      </c>
      <c r="E763" s="15" t="str">
        <f>IF(Orders_Data[[#This Row],[Versanddauer]]&gt;4,"Verspätet","Pünktlich")</f>
        <v>Pünktlich</v>
      </c>
      <c r="F763" s="6" t="s">
        <v>2403</v>
      </c>
      <c r="G763" s="6" t="s">
        <v>2404</v>
      </c>
      <c r="H763" s="6" t="s">
        <v>16</v>
      </c>
      <c r="I763" s="6" t="s">
        <v>26</v>
      </c>
      <c r="J763" s="6" t="s">
        <v>27</v>
      </c>
      <c r="K763" s="6" t="s">
        <v>2409</v>
      </c>
      <c r="L763" s="6" t="s">
        <v>20</v>
      </c>
      <c r="M763" s="6" t="s">
        <v>20</v>
      </c>
      <c r="N763" s="6" t="s">
        <v>2410</v>
      </c>
      <c r="O763" s="8">
        <v>10.080000000000002</v>
      </c>
      <c r="P763" s="9">
        <v>2.5499999999999998</v>
      </c>
    </row>
    <row r="764" spans="1:16" x14ac:dyDescent="0.25">
      <c r="A764" s="6" t="s">
        <v>2411</v>
      </c>
      <c r="B764" s="7">
        <v>42007</v>
      </c>
      <c r="C764" s="7">
        <v>42011</v>
      </c>
      <c r="D764" s="15">
        <f>Orders_Data[[#This Row],[Versanddatum]]-Orders_Data[[#This Row],[Bestellung_Datum]]</f>
        <v>4</v>
      </c>
      <c r="E764" s="15" t="str">
        <f>IF(Orders_Data[[#This Row],[Versanddauer]]&gt;4,"Verspätet","Pünktlich")</f>
        <v>Pünktlich</v>
      </c>
      <c r="F764" s="6" t="s">
        <v>627</v>
      </c>
      <c r="G764" s="6" t="s">
        <v>628</v>
      </c>
      <c r="H764" s="6" t="s">
        <v>16</v>
      </c>
      <c r="I764" s="6" t="s">
        <v>91</v>
      </c>
      <c r="J764" s="6" t="s">
        <v>92</v>
      </c>
      <c r="K764" s="6" t="s">
        <v>2412</v>
      </c>
      <c r="L764" s="6" t="s">
        <v>29</v>
      </c>
      <c r="M764" s="6" t="s">
        <v>66</v>
      </c>
      <c r="N764" s="6" t="s">
        <v>2413</v>
      </c>
      <c r="O764" s="8">
        <v>61.776000000000003</v>
      </c>
      <c r="P764" s="9">
        <v>4.7439999999999998</v>
      </c>
    </row>
    <row r="765" spans="1:16" x14ac:dyDescent="0.25">
      <c r="A765" s="6" t="s">
        <v>2414</v>
      </c>
      <c r="B765" s="7">
        <v>42008</v>
      </c>
      <c r="C765" s="7">
        <v>42012</v>
      </c>
      <c r="D765" s="15">
        <f>Orders_Data[[#This Row],[Versanddatum]]-Orders_Data[[#This Row],[Bestellung_Datum]]</f>
        <v>4</v>
      </c>
      <c r="E765" s="15" t="str">
        <f>IF(Orders_Data[[#This Row],[Versanddauer]]&gt;4,"Verspätet","Pünktlich")</f>
        <v>Pünktlich</v>
      </c>
      <c r="F765" s="6" t="s">
        <v>1202</v>
      </c>
      <c r="G765" s="6" t="s">
        <v>1203</v>
      </c>
      <c r="H765" s="6" t="s">
        <v>16</v>
      </c>
      <c r="I765" s="6" t="s">
        <v>2065</v>
      </c>
      <c r="J765" s="6" t="s">
        <v>2066</v>
      </c>
      <c r="K765" s="6" t="s">
        <v>350</v>
      </c>
      <c r="L765" s="6" t="s">
        <v>94</v>
      </c>
      <c r="M765" s="6" t="s">
        <v>104</v>
      </c>
      <c r="N765" s="6" t="s">
        <v>351</v>
      </c>
      <c r="O765" s="8">
        <v>515.18400000000008</v>
      </c>
      <c r="P765" s="9">
        <v>-86.436000000000007</v>
      </c>
    </row>
    <row r="766" spans="1:16" x14ac:dyDescent="0.25">
      <c r="A766" s="6" t="s">
        <v>2415</v>
      </c>
      <c r="B766" s="7">
        <v>42008</v>
      </c>
      <c r="C766" s="7">
        <v>42011</v>
      </c>
      <c r="D766" s="15">
        <f>Orders_Data[[#This Row],[Versanddatum]]-Orders_Data[[#This Row],[Bestellung_Datum]]</f>
        <v>3</v>
      </c>
      <c r="E766" s="15" t="str">
        <f>IF(Orders_Data[[#This Row],[Versanddauer]]&gt;4,"Verspätet","Pünktlich")</f>
        <v>Pünktlich</v>
      </c>
      <c r="F766" s="6" t="s">
        <v>2416</v>
      </c>
      <c r="G766" s="6" t="s">
        <v>2417</v>
      </c>
      <c r="H766" s="6" t="s">
        <v>43</v>
      </c>
      <c r="I766" s="6" t="s">
        <v>526</v>
      </c>
      <c r="J766" s="6" t="s">
        <v>869</v>
      </c>
      <c r="K766" s="6" t="s">
        <v>2418</v>
      </c>
      <c r="L766" s="6" t="s">
        <v>29</v>
      </c>
      <c r="M766" s="6" t="s">
        <v>30</v>
      </c>
      <c r="N766" s="6" t="s">
        <v>2419</v>
      </c>
      <c r="O766" s="8">
        <v>8.2079999999999984</v>
      </c>
      <c r="P766" s="9">
        <v>-3.2000000000000001E-2</v>
      </c>
    </row>
    <row r="767" spans="1:16" x14ac:dyDescent="0.25">
      <c r="A767" s="6" t="s">
        <v>2420</v>
      </c>
      <c r="B767" s="7">
        <v>42013</v>
      </c>
      <c r="C767" s="7">
        <v>42019</v>
      </c>
      <c r="D767" s="15">
        <f>Orders_Data[[#This Row],[Versanddatum]]-Orders_Data[[#This Row],[Bestellung_Datum]]</f>
        <v>6</v>
      </c>
      <c r="E767" s="15" t="str">
        <f>IF(Orders_Data[[#This Row],[Versanddauer]]&gt;4,"Verspätet","Pünktlich")</f>
        <v>Verspätet</v>
      </c>
      <c r="F767" s="6" t="s">
        <v>2421</v>
      </c>
      <c r="G767" s="6" t="s">
        <v>2422</v>
      </c>
      <c r="H767" s="6" t="s">
        <v>16</v>
      </c>
      <c r="I767" s="6" t="s">
        <v>559</v>
      </c>
      <c r="J767" s="6" t="s">
        <v>560</v>
      </c>
      <c r="K767" s="6" t="s">
        <v>2301</v>
      </c>
      <c r="L767" s="6" t="s">
        <v>20</v>
      </c>
      <c r="M767" s="6" t="s">
        <v>61</v>
      </c>
      <c r="N767" s="6" t="s">
        <v>2302</v>
      </c>
      <c r="O767" s="8">
        <v>24.828000000000003</v>
      </c>
      <c r="P767" s="9">
        <v>3.6619999999999999</v>
      </c>
    </row>
    <row r="768" spans="1:16" x14ac:dyDescent="0.25">
      <c r="A768" s="6" t="s">
        <v>2423</v>
      </c>
      <c r="B768" s="7">
        <v>42013</v>
      </c>
      <c r="C768" s="7">
        <v>42019</v>
      </c>
      <c r="D768" s="15">
        <f>Orders_Data[[#This Row],[Versanddatum]]-Orders_Data[[#This Row],[Bestellung_Datum]]</f>
        <v>6</v>
      </c>
      <c r="E768" s="15" t="str">
        <f>IF(Orders_Data[[#This Row],[Versanddauer]]&gt;4,"Verspätet","Pünktlich")</f>
        <v>Verspätet</v>
      </c>
      <c r="F768" s="6" t="s">
        <v>2356</v>
      </c>
      <c r="G768" s="6" t="s">
        <v>2357</v>
      </c>
      <c r="H768" s="6" t="s">
        <v>16</v>
      </c>
      <c r="I768" s="6" t="s">
        <v>213</v>
      </c>
      <c r="J768" s="6" t="s">
        <v>214</v>
      </c>
      <c r="K768" s="6" t="s">
        <v>944</v>
      </c>
      <c r="L768" s="6" t="s">
        <v>29</v>
      </c>
      <c r="M768" s="6" t="s">
        <v>53</v>
      </c>
      <c r="N768" s="6" t="s">
        <v>945</v>
      </c>
      <c r="O768" s="8">
        <v>4.452</v>
      </c>
      <c r="P768" s="9">
        <v>1.43</v>
      </c>
    </row>
    <row r="769" spans="1:16" x14ac:dyDescent="0.25">
      <c r="A769" s="6" t="s">
        <v>2424</v>
      </c>
      <c r="B769" s="7">
        <v>42017</v>
      </c>
      <c r="C769" s="7">
        <v>42021</v>
      </c>
      <c r="D769" s="15">
        <f>Orders_Data[[#This Row],[Versanddatum]]-Orders_Data[[#This Row],[Bestellung_Datum]]</f>
        <v>4</v>
      </c>
      <c r="E769" s="15" t="str">
        <f>IF(Orders_Data[[#This Row],[Versanddauer]]&gt;4,"Verspätet","Pünktlich")</f>
        <v>Pünktlich</v>
      </c>
      <c r="F769" s="6" t="s">
        <v>2425</v>
      </c>
      <c r="G769" s="6" t="s">
        <v>2426</v>
      </c>
      <c r="H769" s="6" t="s">
        <v>16</v>
      </c>
      <c r="I769" s="6" t="s">
        <v>91</v>
      </c>
      <c r="J769" s="6" t="s">
        <v>92</v>
      </c>
      <c r="K769" s="6" t="s">
        <v>856</v>
      </c>
      <c r="L769" s="6" t="s">
        <v>29</v>
      </c>
      <c r="M769" s="6" t="s">
        <v>38</v>
      </c>
      <c r="N769" s="6" t="s">
        <v>857</v>
      </c>
      <c r="O769" s="8">
        <v>19.896000000000001</v>
      </c>
      <c r="P769" s="9">
        <v>4.5599999999999996</v>
      </c>
    </row>
    <row r="770" spans="1:16" x14ac:dyDescent="0.25">
      <c r="A770" s="6" t="s">
        <v>2427</v>
      </c>
      <c r="B770" s="7">
        <v>42017</v>
      </c>
      <c r="C770" s="7">
        <v>42020</v>
      </c>
      <c r="D770" s="15">
        <f>Orders_Data[[#This Row],[Versanddatum]]-Orders_Data[[#This Row],[Bestellung_Datum]]</f>
        <v>3</v>
      </c>
      <c r="E770" s="15" t="str">
        <f>IF(Orders_Data[[#This Row],[Versanddauer]]&gt;4,"Verspätet","Pünktlich")</f>
        <v>Pünktlich</v>
      </c>
      <c r="F770" s="6" t="s">
        <v>2428</v>
      </c>
      <c r="G770" s="6" t="s">
        <v>2429</v>
      </c>
      <c r="H770" s="6" t="s">
        <v>43</v>
      </c>
      <c r="I770" s="6" t="s">
        <v>58</v>
      </c>
      <c r="J770" s="6" t="s">
        <v>82</v>
      </c>
      <c r="K770" s="6" t="s">
        <v>2430</v>
      </c>
      <c r="L770" s="6" t="s">
        <v>29</v>
      </c>
      <c r="M770" s="6" t="s">
        <v>38</v>
      </c>
      <c r="N770" s="6" t="s">
        <v>2431</v>
      </c>
      <c r="O770" s="8">
        <v>10.548000000000002</v>
      </c>
      <c r="P770" s="9">
        <v>2.0219999999999998</v>
      </c>
    </row>
    <row r="771" spans="1:16" x14ac:dyDescent="0.25">
      <c r="A771" s="6" t="s">
        <v>2432</v>
      </c>
      <c r="B771" s="7">
        <v>42021</v>
      </c>
      <c r="C771" s="7">
        <v>42024</v>
      </c>
      <c r="D771" s="15">
        <f>Orders_Data[[#This Row],[Versanddatum]]-Orders_Data[[#This Row],[Bestellung_Datum]]</f>
        <v>3</v>
      </c>
      <c r="E771" s="15" t="str">
        <f>IF(Orders_Data[[#This Row],[Versanddauer]]&gt;4,"Verspätet","Pünktlich")</f>
        <v>Pünktlich</v>
      </c>
      <c r="F771" s="6" t="s">
        <v>2433</v>
      </c>
      <c r="G771" s="6" t="s">
        <v>2434</v>
      </c>
      <c r="H771" s="6" t="s">
        <v>16</v>
      </c>
      <c r="I771" s="6" t="s">
        <v>91</v>
      </c>
      <c r="J771" s="6" t="s">
        <v>520</v>
      </c>
      <c r="K771" s="6" t="s">
        <v>384</v>
      </c>
      <c r="L771" s="6" t="s">
        <v>29</v>
      </c>
      <c r="M771" s="6" t="s">
        <v>38</v>
      </c>
      <c r="N771" s="6" t="s">
        <v>385</v>
      </c>
      <c r="O771" s="8">
        <v>10.416</v>
      </c>
      <c r="P771" s="9">
        <v>-0.77400000000000002</v>
      </c>
    </row>
    <row r="772" spans="1:16" x14ac:dyDescent="0.25">
      <c r="A772" s="6" t="s">
        <v>2432</v>
      </c>
      <c r="B772" s="7">
        <v>42021</v>
      </c>
      <c r="C772" s="7">
        <v>42024</v>
      </c>
      <c r="D772" s="15">
        <f>Orders_Data[[#This Row],[Versanddatum]]-Orders_Data[[#This Row],[Bestellung_Datum]]</f>
        <v>3</v>
      </c>
      <c r="E772" s="15" t="str">
        <f>IF(Orders_Data[[#This Row],[Versanddauer]]&gt;4,"Verspätet","Pünktlich")</f>
        <v>Pünktlich</v>
      </c>
      <c r="F772" s="6" t="s">
        <v>2433</v>
      </c>
      <c r="G772" s="6" t="s">
        <v>2434</v>
      </c>
      <c r="H772" s="6" t="s">
        <v>16</v>
      </c>
      <c r="I772" s="6" t="s">
        <v>91</v>
      </c>
      <c r="J772" s="6" t="s">
        <v>520</v>
      </c>
      <c r="K772" s="6" t="s">
        <v>2407</v>
      </c>
      <c r="L772" s="6" t="s">
        <v>20</v>
      </c>
      <c r="M772" s="6" t="s">
        <v>61</v>
      </c>
      <c r="N772" s="6" t="s">
        <v>2408</v>
      </c>
      <c r="O772" s="8">
        <v>23.532</v>
      </c>
      <c r="P772" s="9">
        <v>2.948</v>
      </c>
    </row>
    <row r="773" spans="1:16" x14ac:dyDescent="0.25">
      <c r="A773" s="6" t="s">
        <v>2435</v>
      </c>
      <c r="B773" s="7">
        <v>42022</v>
      </c>
      <c r="C773" s="7">
        <v>42029</v>
      </c>
      <c r="D773" s="15">
        <f>Orders_Data[[#This Row],[Versanddatum]]-Orders_Data[[#This Row],[Bestellung_Datum]]</f>
        <v>7</v>
      </c>
      <c r="E773" s="15" t="str">
        <f>IF(Orders_Data[[#This Row],[Versanddauer]]&gt;4,"Verspätet","Pünktlich")</f>
        <v>Verspätet</v>
      </c>
      <c r="F773" s="6" t="s">
        <v>1197</v>
      </c>
      <c r="G773" s="6" t="s">
        <v>1198</v>
      </c>
      <c r="H773" s="6" t="s">
        <v>43</v>
      </c>
      <c r="I773" s="6" t="s">
        <v>854</v>
      </c>
      <c r="J773" s="6" t="s">
        <v>855</v>
      </c>
      <c r="K773" s="6" t="s">
        <v>2436</v>
      </c>
      <c r="L773" s="6" t="s">
        <v>94</v>
      </c>
      <c r="M773" s="6" t="s">
        <v>184</v>
      </c>
      <c r="N773" s="6" t="s">
        <v>2437</v>
      </c>
      <c r="O773" s="8">
        <v>44.963999999999999</v>
      </c>
      <c r="P773" s="9">
        <v>2.8359999999999999</v>
      </c>
    </row>
    <row r="774" spans="1:16" x14ac:dyDescent="0.25">
      <c r="A774" s="6" t="s">
        <v>2438</v>
      </c>
      <c r="B774" s="7">
        <v>42024</v>
      </c>
      <c r="C774" s="7">
        <v>42027</v>
      </c>
      <c r="D774" s="15">
        <f>Orders_Data[[#This Row],[Versanddatum]]-Orders_Data[[#This Row],[Bestellung_Datum]]</f>
        <v>3</v>
      </c>
      <c r="E774" s="15" t="str">
        <f>IF(Orders_Data[[#This Row],[Versanddauer]]&gt;4,"Verspätet","Pünktlich")</f>
        <v>Pünktlich</v>
      </c>
      <c r="F774" s="6" t="s">
        <v>2439</v>
      </c>
      <c r="G774" s="6" t="s">
        <v>2440</v>
      </c>
      <c r="H774" s="6" t="s">
        <v>100</v>
      </c>
      <c r="I774" s="6" t="s">
        <v>91</v>
      </c>
      <c r="J774" s="6" t="s">
        <v>92</v>
      </c>
      <c r="K774" s="6" t="s">
        <v>408</v>
      </c>
      <c r="L774" s="6" t="s">
        <v>20</v>
      </c>
      <c r="M774" s="6" t="s">
        <v>61</v>
      </c>
      <c r="N774" s="6" t="s">
        <v>409</v>
      </c>
      <c r="O774" s="8">
        <v>64.488000000000014</v>
      </c>
      <c r="P774" s="9">
        <v>5.6120000000000001</v>
      </c>
    </row>
    <row r="775" spans="1:16" x14ac:dyDescent="0.25">
      <c r="A775" s="6" t="s">
        <v>2438</v>
      </c>
      <c r="B775" s="7">
        <v>42024</v>
      </c>
      <c r="C775" s="7">
        <v>42027</v>
      </c>
      <c r="D775" s="15">
        <f>Orders_Data[[#This Row],[Versanddatum]]-Orders_Data[[#This Row],[Bestellung_Datum]]</f>
        <v>3</v>
      </c>
      <c r="E775" s="15" t="str">
        <f>IF(Orders_Data[[#This Row],[Versanddauer]]&gt;4,"Verspätet","Pünktlich")</f>
        <v>Pünktlich</v>
      </c>
      <c r="F775" s="6" t="s">
        <v>2439</v>
      </c>
      <c r="G775" s="6" t="s">
        <v>2440</v>
      </c>
      <c r="H775" s="6" t="s">
        <v>100</v>
      </c>
      <c r="I775" s="6" t="s">
        <v>91</v>
      </c>
      <c r="J775" s="6" t="s">
        <v>92</v>
      </c>
      <c r="K775" s="6" t="s">
        <v>2441</v>
      </c>
      <c r="L775" s="6" t="s">
        <v>29</v>
      </c>
      <c r="M775" s="6" t="s">
        <v>86</v>
      </c>
      <c r="N775" s="6" t="s">
        <v>2442</v>
      </c>
      <c r="O775" s="8">
        <v>7.2479999999999993</v>
      </c>
      <c r="P775" s="9">
        <v>1.272</v>
      </c>
    </row>
    <row r="776" spans="1:16" x14ac:dyDescent="0.25">
      <c r="A776" s="6" t="s">
        <v>2443</v>
      </c>
      <c r="B776" s="7">
        <v>42024</v>
      </c>
      <c r="C776" s="7">
        <v>42030</v>
      </c>
      <c r="D776" s="15">
        <f>Orders_Data[[#This Row],[Versanddatum]]-Orders_Data[[#This Row],[Bestellung_Datum]]</f>
        <v>6</v>
      </c>
      <c r="E776" s="15" t="str">
        <f>IF(Orders_Data[[#This Row],[Versanddauer]]&gt;4,"Verspätet","Pünktlich")</f>
        <v>Verspätet</v>
      </c>
      <c r="F776" s="6" t="s">
        <v>1112</v>
      </c>
      <c r="G776" s="6" t="s">
        <v>1113</v>
      </c>
      <c r="H776" s="6" t="s">
        <v>43</v>
      </c>
      <c r="I776" s="6" t="s">
        <v>917</v>
      </c>
      <c r="J776" s="6" t="s">
        <v>918</v>
      </c>
      <c r="K776" s="6" t="s">
        <v>2444</v>
      </c>
      <c r="L776" s="6" t="s">
        <v>94</v>
      </c>
      <c r="M776" s="6" t="s">
        <v>95</v>
      </c>
      <c r="N776" s="6" t="s">
        <v>2445</v>
      </c>
      <c r="O776" s="8">
        <v>134.68800000000002</v>
      </c>
      <c r="P776" s="9">
        <v>11.132</v>
      </c>
    </row>
    <row r="777" spans="1:16" x14ac:dyDescent="0.25">
      <c r="A777" s="6" t="s">
        <v>2443</v>
      </c>
      <c r="B777" s="7">
        <v>42024</v>
      </c>
      <c r="C777" s="7">
        <v>42030</v>
      </c>
      <c r="D777" s="15">
        <f>Orders_Data[[#This Row],[Versanddatum]]-Orders_Data[[#This Row],[Bestellung_Datum]]</f>
        <v>6</v>
      </c>
      <c r="E777" s="15" t="str">
        <f>IF(Orders_Data[[#This Row],[Versanddauer]]&gt;4,"Verspätet","Pünktlich")</f>
        <v>Verspätet</v>
      </c>
      <c r="F777" s="6" t="s">
        <v>1112</v>
      </c>
      <c r="G777" s="6" t="s">
        <v>1113</v>
      </c>
      <c r="H777" s="6" t="s">
        <v>43</v>
      </c>
      <c r="I777" s="6" t="s">
        <v>917</v>
      </c>
      <c r="J777" s="6" t="s">
        <v>918</v>
      </c>
      <c r="K777" s="6" t="s">
        <v>2446</v>
      </c>
      <c r="L777" s="6" t="s">
        <v>29</v>
      </c>
      <c r="M777" s="6" t="s">
        <v>38</v>
      </c>
      <c r="N777" s="6" t="s">
        <v>2447</v>
      </c>
      <c r="O777" s="8">
        <v>10.572000000000001</v>
      </c>
      <c r="P777" s="9">
        <v>2</v>
      </c>
    </row>
    <row r="778" spans="1:16" x14ac:dyDescent="0.25">
      <c r="A778" s="6" t="s">
        <v>2448</v>
      </c>
      <c r="B778" s="7">
        <v>42026</v>
      </c>
      <c r="C778" s="7">
        <v>42032</v>
      </c>
      <c r="D778" s="15">
        <f>Orders_Data[[#This Row],[Versanddatum]]-Orders_Data[[#This Row],[Bestellung_Datum]]</f>
        <v>6</v>
      </c>
      <c r="E778" s="15" t="str">
        <f>IF(Orders_Data[[#This Row],[Versanddauer]]&gt;4,"Verspätet","Pünktlich")</f>
        <v>Verspätet</v>
      </c>
      <c r="F778" s="6" t="s">
        <v>2449</v>
      </c>
      <c r="G778" s="6" t="s">
        <v>2450</v>
      </c>
      <c r="H778" s="6" t="s">
        <v>16</v>
      </c>
      <c r="I778" s="6" t="s">
        <v>91</v>
      </c>
      <c r="J778" s="6" t="s">
        <v>92</v>
      </c>
      <c r="K778" s="6" t="s">
        <v>2451</v>
      </c>
      <c r="L778" s="6" t="s">
        <v>20</v>
      </c>
      <c r="M778" s="6" t="s">
        <v>61</v>
      </c>
      <c r="N778" s="6" t="s">
        <v>2452</v>
      </c>
      <c r="O778" s="8">
        <v>67.128</v>
      </c>
      <c r="P778" s="9">
        <v>7.5119999999999996</v>
      </c>
    </row>
    <row r="779" spans="1:16" x14ac:dyDescent="0.25">
      <c r="A779" s="6" t="s">
        <v>2453</v>
      </c>
      <c r="B779" s="7">
        <v>42027</v>
      </c>
      <c r="C779" s="7">
        <v>42029</v>
      </c>
      <c r="D779" s="15">
        <f>Orders_Data[[#This Row],[Versanddatum]]-Orders_Data[[#This Row],[Bestellung_Datum]]</f>
        <v>2</v>
      </c>
      <c r="E779" s="15" t="str">
        <f>IF(Orders_Data[[#This Row],[Versanddauer]]&gt;4,"Verspätet","Pünktlich")</f>
        <v>Pünktlich</v>
      </c>
      <c r="F779" s="6" t="s">
        <v>2454</v>
      </c>
      <c r="G779" s="6" t="s">
        <v>2455</v>
      </c>
      <c r="H779" s="6" t="s">
        <v>16</v>
      </c>
      <c r="I779" s="6" t="s">
        <v>58</v>
      </c>
      <c r="J779" s="6" t="s">
        <v>1634</v>
      </c>
      <c r="K779" s="6" t="s">
        <v>593</v>
      </c>
      <c r="L779" s="6" t="s">
        <v>94</v>
      </c>
      <c r="M779" s="6" t="s">
        <v>95</v>
      </c>
      <c r="N779" s="6" t="s">
        <v>594</v>
      </c>
      <c r="O779" s="8">
        <v>518.11200000000008</v>
      </c>
      <c r="P779" s="9">
        <v>-57.048000000000002</v>
      </c>
    </row>
    <row r="780" spans="1:16" x14ac:dyDescent="0.25">
      <c r="A780" s="6" t="s">
        <v>2456</v>
      </c>
      <c r="B780" s="7">
        <v>42034</v>
      </c>
      <c r="C780" s="7">
        <v>42039</v>
      </c>
      <c r="D780" s="15">
        <f>Orders_Data[[#This Row],[Versanddatum]]-Orders_Data[[#This Row],[Bestellung_Datum]]</f>
        <v>5</v>
      </c>
      <c r="E780" s="15" t="str">
        <f>IF(Orders_Data[[#This Row],[Versanddauer]]&gt;4,"Verspätet","Pünktlich")</f>
        <v>Verspätet</v>
      </c>
      <c r="F780" s="6" t="s">
        <v>1935</v>
      </c>
      <c r="G780" s="6" t="s">
        <v>1936</v>
      </c>
      <c r="H780" s="6" t="s">
        <v>16</v>
      </c>
      <c r="I780" s="6" t="s">
        <v>26</v>
      </c>
      <c r="J780" s="6" t="s">
        <v>27</v>
      </c>
      <c r="K780" s="6" t="s">
        <v>740</v>
      </c>
      <c r="L780" s="6" t="s">
        <v>29</v>
      </c>
      <c r="M780" s="6" t="s">
        <v>30</v>
      </c>
      <c r="N780" s="6" t="s">
        <v>741</v>
      </c>
      <c r="O780" s="8">
        <v>158.76</v>
      </c>
      <c r="P780" s="9">
        <v>9.58</v>
      </c>
    </row>
    <row r="781" spans="1:16" x14ac:dyDescent="0.25">
      <c r="A781" s="6" t="s">
        <v>2456</v>
      </c>
      <c r="B781" s="7">
        <v>42034</v>
      </c>
      <c r="C781" s="7">
        <v>42039</v>
      </c>
      <c r="D781" s="15">
        <f>Orders_Data[[#This Row],[Versanddatum]]-Orders_Data[[#This Row],[Bestellung_Datum]]</f>
        <v>5</v>
      </c>
      <c r="E781" s="15" t="str">
        <f>IF(Orders_Data[[#This Row],[Versanddauer]]&gt;4,"Verspätet","Pünktlich")</f>
        <v>Verspätet</v>
      </c>
      <c r="F781" s="6" t="s">
        <v>1935</v>
      </c>
      <c r="G781" s="6" t="s">
        <v>1936</v>
      </c>
      <c r="H781" s="6" t="s">
        <v>16</v>
      </c>
      <c r="I781" s="6" t="s">
        <v>26</v>
      </c>
      <c r="J781" s="6" t="s">
        <v>27</v>
      </c>
      <c r="K781" s="6" t="s">
        <v>856</v>
      </c>
      <c r="L781" s="6" t="s">
        <v>29</v>
      </c>
      <c r="M781" s="6" t="s">
        <v>38</v>
      </c>
      <c r="N781" s="6" t="s">
        <v>857</v>
      </c>
      <c r="O781" s="8">
        <v>39.792000000000002</v>
      </c>
      <c r="P781" s="9">
        <v>3.8679999999999999</v>
      </c>
    </row>
    <row r="782" spans="1:16" x14ac:dyDescent="0.25">
      <c r="A782" s="6" t="s">
        <v>2457</v>
      </c>
      <c r="B782" s="7">
        <v>42038</v>
      </c>
      <c r="C782" s="7">
        <v>42040</v>
      </c>
      <c r="D782" s="15">
        <f>Orders_Data[[#This Row],[Versanddatum]]-Orders_Data[[#This Row],[Bestellung_Datum]]</f>
        <v>2</v>
      </c>
      <c r="E782" s="15" t="str">
        <f>IF(Orders_Data[[#This Row],[Versanddauer]]&gt;4,"Verspätet","Pünktlich")</f>
        <v>Pünktlich</v>
      </c>
      <c r="F782" s="6" t="s">
        <v>2458</v>
      </c>
      <c r="G782" s="6" t="s">
        <v>2459</v>
      </c>
      <c r="H782" s="6" t="s">
        <v>16</v>
      </c>
      <c r="I782" s="6" t="s">
        <v>101</v>
      </c>
      <c r="J782" s="6" t="s">
        <v>1421</v>
      </c>
      <c r="K782" s="6" t="s">
        <v>2460</v>
      </c>
      <c r="L782" s="6" t="s">
        <v>94</v>
      </c>
      <c r="M782" s="6" t="s">
        <v>104</v>
      </c>
      <c r="N782" s="6" t="s">
        <v>2461</v>
      </c>
      <c r="O782" s="8">
        <v>207.64800000000002</v>
      </c>
      <c r="P782" s="9">
        <v>-97.352000000000004</v>
      </c>
    </row>
    <row r="783" spans="1:16" x14ac:dyDescent="0.25">
      <c r="A783" s="6" t="s">
        <v>2457</v>
      </c>
      <c r="B783" s="7">
        <v>42038</v>
      </c>
      <c r="C783" s="7">
        <v>42040</v>
      </c>
      <c r="D783" s="15">
        <f>Orders_Data[[#This Row],[Versanddatum]]-Orders_Data[[#This Row],[Bestellung_Datum]]</f>
        <v>2</v>
      </c>
      <c r="E783" s="15" t="str">
        <f>IF(Orders_Data[[#This Row],[Versanddauer]]&gt;4,"Verspätet","Pünktlich")</f>
        <v>Pünktlich</v>
      </c>
      <c r="F783" s="6" t="s">
        <v>2458</v>
      </c>
      <c r="G783" s="6" t="s">
        <v>2459</v>
      </c>
      <c r="H783" s="6" t="s">
        <v>16</v>
      </c>
      <c r="I783" s="6" t="s">
        <v>101</v>
      </c>
      <c r="J783" s="6" t="s">
        <v>1421</v>
      </c>
      <c r="K783" s="6" t="s">
        <v>642</v>
      </c>
      <c r="L783" s="6" t="s">
        <v>29</v>
      </c>
      <c r="M783" s="6" t="s">
        <v>35</v>
      </c>
      <c r="N783" s="6" t="s">
        <v>643</v>
      </c>
      <c r="O783" s="8">
        <v>34.968000000000004</v>
      </c>
      <c r="P783" s="9">
        <v>4.492</v>
      </c>
    </row>
    <row r="784" spans="1:16" x14ac:dyDescent="0.25">
      <c r="A784" s="6" t="s">
        <v>2462</v>
      </c>
      <c r="B784" s="7">
        <v>42039</v>
      </c>
      <c r="C784" s="7">
        <v>42045</v>
      </c>
      <c r="D784" s="15">
        <f>Orders_Data[[#This Row],[Versanddatum]]-Orders_Data[[#This Row],[Bestellung_Datum]]</f>
        <v>6</v>
      </c>
      <c r="E784" s="15" t="str">
        <f>IF(Orders_Data[[#This Row],[Versanddauer]]&gt;4,"Verspätet","Pünktlich")</f>
        <v>Verspätet</v>
      </c>
      <c r="F784" s="6" t="s">
        <v>1750</v>
      </c>
      <c r="G784" s="6" t="s">
        <v>1751</v>
      </c>
      <c r="H784" s="6" t="s">
        <v>16</v>
      </c>
      <c r="I784" s="6" t="s">
        <v>91</v>
      </c>
      <c r="J784" s="6" t="s">
        <v>92</v>
      </c>
      <c r="K784" s="6" t="s">
        <v>2463</v>
      </c>
      <c r="L784" s="6" t="s">
        <v>20</v>
      </c>
      <c r="M784" s="6" t="s">
        <v>61</v>
      </c>
      <c r="N784" s="6" t="s">
        <v>2464</v>
      </c>
      <c r="O784" s="8">
        <v>190.34399999999997</v>
      </c>
      <c r="P784" s="9">
        <v>9.9359999999999005</v>
      </c>
    </row>
    <row r="785" spans="1:16" x14ac:dyDescent="0.25">
      <c r="A785" s="6" t="s">
        <v>2462</v>
      </c>
      <c r="B785" s="7">
        <v>42039</v>
      </c>
      <c r="C785" s="7">
        <v>42045</v>
      </c>
      <c r="D785" s="15">
        <f>Orders_Data[[#This Row],[Versanddatum]]-Orders_Data[[#This Row],[Bestellung_Datum]]</f>
        <v>6</v>
      </c>
      <c r="E785" s="15" t="str">
        <f>IF(Orders_Data[[#This Row],[Versanddauer]]&gt;4,"Verspätet","Pünktlich")</f>
        <v>Verspätet</v>
      </c>
      <c r="F785" s="6" t="s">
        <v>1750</v>
      </c>
      <c r="G785" s="6" t="s">
        <v>1751</v>
      </c>
      <c r="H785" s="6" t="s">
        <v>16</v>
      </c>
      <c r="I785" s="6" t="s">
        <v>91</v>
      </c>
      <c r="J785" s="6" t="s">
        <v>92</v>
      </c>
      <c r="K785" s="6" t="s">
        <v>735</v>
      </c>
      <c r="L785" s="6" t="s">
        <v>29</v>
      </c>
      <c r="M785" s="6" t="s">
        <v>164</v>
      </c>
      <c r="N785" s="6" t="s">
        <v>736</v>
      </c>
      <c r="O785" s="8">
        <v>49.920000000000009</v>
      </c>
      <c r="P785" s="9">
        <v>4.9800000000000004</v>
      </c>
    </row>
    <row r="786" spans="1:16" x14ac:dyDescent="0.25">
      <c r="A786" s="6" t="s">
        <v>2465</v>
      </c>
      <c r="B786" s="7">
        <v>42040</v>
      </c>
      <c r="C786" s="7">
        <v>42042</v>
      </c>
      <c r="D786" s="15">
        <f>Orders_Data[[#This Row],[Versanddatum]]-Orders_Data[[#This Row],[Bestellung_Datum]]</f>
        <v>2</v>
      </c>
      <c r="E786" s="15" t="str">
        <f>IF(Orders_Data[[#This Row],[Versanddauer]]&gt;4,"Verspätet","Pünktlich")</f>
        <v>Pünktlich</v>
      </c>
      <c r="F786" s="6" t="s">
        <v>2466</v>
      </c>
      <c r="G786" s="6" t="s">
        <v>2467</v>
      </c>
      <c r="H786" s="6" t="s">
        <v>16</v>
      </c>
      <c r="I786" s="6" t="s">
        <v>58</v>
      </c>
      <c r="J786" s="6" t="s">
        <v>82</v>
      </c>
      <c r="K786" s="6" t="s">
        <v>2468</v>
      </c>
      <c r="L786" s="6" t="s">
        <v>94</v>
      </c>
      <c r="M786" s="6" t="s">
        <v>104</v>
      </c>
      <c r="N786" s="6" t="s">
        <v>2469</v>
      </c>
      <c r="O786" s="8">
        <v>66.696000000000012</v>
      </c>
      <c r="P786" s="9">
        <v>-5.0540000000000003</v>
      </c>
    </row>
    <row r="787" spans="1:16" x14ac:dyDescent="0.25">
      <c r="A787" s="6" t="s">
        <v>2465</v>
      </c>
      <c r="B787" s="7">
        <v>42040</v>
      </c>
      <c r="C787" s="7">
        <v>42042</v>
      </c>
      <c r="D787" s="15">
        <f>Orders_Data[[#This Row],[Versanddatum]]-Orders_Data[[#This Row],[Bestellung_Datum]]</f>
        <v>2</v>
      </c>
      <c r="E787" s="15" t="str">
        <f>IF(Orders_Data[[#This Row],[Versanddauer]]&gt;4,"Verspätet","Pünktlich")</f>
        <v>Pünktlich</v>
      </c>
      <c r="F787" s="6" t="s">
        <v>2466</v>
      </c>
      <c r="G787" s="6" t="s">
        <v>2467</v>
      </c>
      <c r="H787" s="6" t="s">
        <v>16</v>
      </c>
      <c r="I787" s="6" t="s">
        <v>58</v>
      </c>
      <c r="J787" s="6" t="s">
        <v>82</v>
      </c>
      <c r="K787" s="6" t="s">
        <v>429</v>
      </c>
      <c r="L787" s="6" t="s">
        <v>29</v>
      </c>
      <c r="M787" s="6" t="s">
        <v>30</v>
      </c>
      <c r="N787" s="6" t="s">
        <v>430</v>
      </c>
      <c r="O787" s="8">
        <v>51.156000000000006</v>
      </c>
      <c r="P787" s="9">
        <v>-6.4039999999999999</v>
      </c>
    </row>
    <row r="788" spans="1:16" x14ac:dyDescent="0.25">
      <c r="A788" s="6" t="s">
        <v>2465</v>
      </c>
      <c r="B788" s="7">
        <v>42040</v>
      </c>
      <c r="C788" s="7">
        <v>42042</v>
      </c>
      <c r="D788" s="15">
        <f>Orders_Data[[#This Row],[Versanddatum]]-Orders_Data[[#This Row],[Bestellung_Datum]]</f>
        <v>2</v>
      </c>
      <c r="E788" s="15" t="str">
        <f>IF(Orders_Data[[#This Row],[Versanddauer]]&gt;4,"Verspätet","Pünktlich")</f>
        <v>Pünktlich</v>
      </c>
      <c r="F788" s="6" t="s">
        <v>2466</v>
      </c>
      <c r="G788" s="6" t="s">
        <v>2467</v>
      </c>
      <c r="H788" s="6" t="s">
        <v>16</v>
      </c>
      <c r="I788" s="6" t="s">
        <v>58</v>
      </c>
      <c r="J788" s="6" t="s">
        <v>82</v>
      </c>
      <c r="K788" s="6" t="s">
        <v>890</v>
      </c>
      <c r="L788" s="6" t="s">
        <v>29</v>
      </c>
      <c r="M788" s="6" t="s">
        <v>38</v>
      </c>
      <c r="N788" s="6" t="s">
        <v>891</v>
      </c>
      <c r="O788" s="8">
        <v>41.904000000000003</v>
      </c>
      <c r="P788" s="9">
        <v>20.015999999999998</v>
      </c>
    </row>
    <row r="789" spans="1:16" x14ac:dyDescent="0.25">
      <c r="A789" s="6" t="s">
        <v>2470</v>
      </c>
      <c r="B789" s="7">
        <v>42041</v>
      </c>
      <c r="C789" s="7">
        <v>42043</v>
      </c>
      <c r="D789" s="15">
        <f>Orders_Data[[#This Row],[Versanddatum]]-Orders_Data[[#This Row],[Bestellung_Datum]]</f>
        <v>2</v>
      </c>
      <c r="E789" s="15" t="str">
        <f>IF(Orders_Data[[#This Row],[Versanddauer]]&gt;4,"Verspätet","Pünktlich")</f>
        <v>Pünktlich</v>
      </c>
      <c r="F789" s="6" t="s">
        <v>1597</v>
      </c>
      <c r="G789" s="6" t="s">
        <v>1598</v>
      </c>
      <c r="H789" s="6" t="s">
        <v>43</v>
      </c>
      <c r="I789" s="6" t="s">
        <v>91</v>
      </c>
      <c r="J789" s="6" t="s">
        <v>564</v>
      </c>
      <c r="K789" s="6" t="s">
        <v>2471</v>
      </c>
      <c r="L789" s="6" t="s">
        <v>29</v>
      </c>
      <c r="M789" s="6" t="s">
        <v>164</v>
      </c>
      <c r="N789" s="6" t="s">
        <v>2472</v>
      </c>
      <c r="O789" s="8">
        <v>11.196000000000002</v>
      </c>
      <c r="P789" s="9">
        <v>1.5840000000000001</v>
      </c>
    </row>
    <row r="790" spans="1:16" x14ac:dyDescent="0.25">
      <c r="A790" s="6" t="s">
        <v>2470</v>
      </c>
      <c r="B790" s="7">
        <v>42041</v>
      </c>
      <c r="C790" s="7">
        <v>42043</v>
      </c>
      <c r="D790" s="15">
        <f>Orders_Data[[#This Row],[Versanddatum]]-Orders_Data[[#This Row],[Bestellung_Datum]]</f>
        <v>2</v>
      </c>
      <c r="E790" s="15" t="str">
        <f>IF(Orders_Data[[#This Row],[Versanddauer]]&gt;4,"Verspätet","Pünktlich")</f>
        <v>Pünktlich</v>
      </c>
      <c r="F790" s="6" t="s">
        <v>1597</v>
      </c>
      <c r="G790" s="6" t="s">
        <v>1598</v>
      </c>
      <c r="H790" s="6" t="s">
        <v>43</v>
      </c>
      <c r="I790" s="6" t="s">
        <v>91</v>
      </c>
      <c r="J790" s="6" t="s">
        <v>564</v>
      </c>
      <c r="K790" s="6" t="s">
        <v>2405</v>
      </c>
      <c r="L790" s="6" t="s">
        <v>29</v>
      </c>
      <c r="M790" s="6" t="s">
        <v>152</v>
      </c>
      <c r="N790" s="6" t="s">
        <v>2406</v>
      </c>
      <c r="O790" s="8">
        <v>16.835999999999999</v>
      </c>
      <c r="P790" s="9">
        <v>5.274</v>
      </c>
    </row>
    <row r="791" spans="1:16" x14ac:dyDescent="0.25">
      <c r="A791" s="6" t="s">
        <v>2473</v>
      </c>
      <c r="B791" s="7">
        <v>42042</v>
      </c>
      <c r="C791" s="7">
        <v>42048</v>
      </c>
      <c r="D791" s="15">
        <f>Orders_Data[[#This Row],[Versanddatum]]-Orders_Data[[#This Row],[Bestellung_Datum]]</f>
        <v>6</v>
      </c>
      <c r="E791" s="15" t="str">
        <f>IF(Orders_Data[[#This Row],[Versanddauer]]&gt;4,"Verspätet","Pünktlich")</f>
        <v>Verspätet</v>
      </c>
      <c r="F791" s="6" t="s">
        <v>372</v>
      </c>
      <c r="G791" s="6" t="s">
        <v>373</v>
      </c>
      <c r="H791" s="6" t="s">
        <v>16</v>
      </c>
      <c r="I791" s="6" t="s">
        <v>427</v>
      </c>
      <c r="J791" s="6" t="s">
        <v>428</v>
      </c>
      <c r="K791" s="6" t="s">
        <v>2474</v>
      </c>
      <c r="L791" s="6" t="s">
        <v>94</v>
      </c>
      <c r="M791" s="6" t="s">
        <v>184</v>
      </c>
      <c r="N791" s="6" t="s">
        <v>2475</v>
      </c>
      <c r="O791" s="8">
        <v>45.84</v>
      </c>
      <c r="P791" s="9">
        <v>5.57</v>
      </c>
    </row>
    <row r="792" spans="1:16" x14ac:dyDescent="0.25">
      <c r="A792" s="6" t="s">
        <v>2476</v>
      </c>
      <c r="B792" s="7">
        <v>42042</v>
      </c>
      <c r="C792" s="7">
        <v>42047</v>
      </c>
      <c r="D792" s="15">
        <f>Orders_Data[[#This Row],[Versanddatum]]-Orders_Data[[#This Row],[Bestellung_Datum]]</f>
        <v>5</v>
      </c>
      <c r="E792" s="15" t="str">
        <f>IF(Orders_Data[[#This Row],[Versanddauer]]&gt;4,"Verspätet","Pünktlich")</f>
        <v>Verspätet</v>
      </c>
      <c r="F792" s="6" t="s">
        <v>2477</v>
      </c>
      <c r="G792" s="6" t="s">
        <v>2478</v>
      </c>
      <c r="H792" s="6" t="s">
        <v>16</v>
      </c>
      <c r="I792" s="6" t="s">
        <v>427</v>
      </c>
      <c r="J792" s="6" t="s">
        <v>428</v>
      </c>
      <c r="K792" s="6" t="s">
        <v>2479</v>
      </c>
      <c r="L792" s="6" t="s">
        <v>29</v>
      </c>
      <c r="M792" s="6" t="s">
        <v>152</v>
      </c>
      <c r="N792" s="6" t="s">
        <v>2480</v>
      </c>
      <c r="O792" s="8">
        <v>19.932000000000002</v>
      </c>
      <c r="P792" s="9">
        <v>4.9180000000000001</v>
      </c>
    </row>
    <row r="793" spans="1:16" x14ac:dyDescent="0.25">
      <c r="A793" s="6" t="s">
        <v>2476</v>
      </c>
      <c r="B793" s="7">
        <v>42042</v>
      </c>
      <c r="C793" s="7">
        <v>42047</v>
      </c>
      <c r="D793" s="15">
        <f>Orders_Data[[#This Row],[Versanddatum]]-Orders_Data[[#This Row],[Bestellung_Datum]]</f>
        <v>5</v>
      </c>
      <c r="E793" s="15" t="str">
        <f>IF(Orders_Data[[#This Row],[Versanddauer]]&gt;4,"Verspätet","Pünktlich")</f>
        <v>Verspätet</v>
      </c>
      <c r="F793" s="6" t="s">
        <v>2477</v>
      </c>
      <c r="G793" s="6" t="s">
        <v>2478</v>
      </c>
      <c r="H793" s="6" t="s">
        <v>16</v>
      </c>
      <c r="I793" s="6" t="s">
        <v>427</v>
      </c>
      <c r="J793" s="6" t="s">
        <v>428</v>
      </c>
      <c r="K793" s="6" t="s">
        <v>1522</v>
      </c>
      <c r="L793" s="6" t="s">
        <v>29</v>
      </c>
      <c r="M793" s="6" t="s">
        <v>86</v>
      </c>
      <c r="N793" s="6" t="s">
        <v>1523</v>
      </c>
      <c r="O793" s="8">
        <v>9.5640000000000001</v>
      </c>
      <c r="P793" s="9">
        <v>3.1760000000000002</v>
      </c>
    </row>
    <row r="794" spans="1:16" x14ac:dyDescent="0.25">
      <c r="A794" s="6" t="s">
        <v>2476</v>
      </c>
      <c r="B794" s="7">
        <v>42042</v>
      </c>
      <c r="C794" s="7">
        <v>42047</v>
      </c>
      <c r="D794" s="15">
        <f>Orders_Data[[#This Row],[Versanddatum]]-Orders_Data[[#This Row],[Bestellung_Datum]]</f>
        <v>5</v>
      </c>
      <c r="E794" s="15" t="str">
        <f>IF(Orders_Data[[#This Row],[Versanddauer]]&gt;4,"Verspätet","Pünktlich")</f>
        <v>Verspätet</v>
      </c>
      <c r="F794" s="6" t="s">
        <v>2477</v>
      </c>
      <c r="G794" s="6" t="s">
        <v>2478</v>
      </c>
      <c r="H794" s="6" t="s">
        <v>16</v>
      </c>
      <c r="I794" s="6" t="s">
        <v>427</v>
      </c>
      <c r="J794" s="6" t="s">
        <v>428</v>
      </c>
      <c r="K794" s="6" t="s">
        <v>2481</v>
      </c>
      <c r="L794" s="6" t="s">
        <v>29</v>
      </c>
      <c r="M794" s="6" t="s">
        <v>152</v>
      </c>
      <c r="N794" s="6" t="s">
        <v>2482</v>
      </c>
      <c r="O794" s="8">
        <v>8.4359999999999999</v>
      </c>
      <c r="P794" s="9">
        <v>-2.1440000000000001</v>
      </c>
    </row>
    <row r="795" spans="1:16" x14ac:dyDescent="0.25">
      <c r="A795" s="6" t="s">
        <v>2473</v>
      </c>
      <c r="B795" s="7">
        <v>42042</v>
      </c>
      <c r="C795" s="7">
        <v>42048</v>
      </c>
      <c r="D795" s="15">
        <f>Orders_Data[[#This Row],[Versanddatum]]-Orders_Data[[#This Row],[Bestellung_Datum]]</f>
        <v>6</v>
      </c>
      <c r="E795" s="15" t="str">
        <f>IF(Orders_Data[[#This Row],[Versanddauer]]&gt;4,"Verspätet","Pünktlich")</f>
        <v>Verspätet</v>
      </c>
      <c r="F795" s="6" t="s">
        <v>372</v>
      </c>
      <c r="G795" s="6" t="s">
        <v>373</v>
      </c>
      <c r="H795" s="6" t="s">
        <v>16</v>
      </c>
      <c r="I795" s="6" t="s">
        <v>427</v>
      </c>
      <c r="J795" s="6" t="s">
        <v>428</v>
      </c>
      <c r="K795" s="6" t="s">
        <v>1793</v>
      </c>
      <c r="L795" s="6" t="s">
        <v>29</v>
      </c>
      <c r="M795" s="6" t="s">
        <v>30</v>
      </c>
      <c r="N795" s="6" t="s">
        <v>1794</v>
      </c>
      <c r="O795" s="8">
        <v>6.2279999999999998</v>
      </c>
      <c r="P795" s="9">
        <v>1.202</v>
      </c>
    </row>
    <row r="796" spans="1:16" x14ac:dyDescent="0.25">
      <c r="A796" s="6" t="s">
        <v>2483</v>
      </c>
      <c r="B796" s="7">
        <v>42042</v>
      </c>
      <c r="C796" s="7">
        <v>42045</v>
      </c>
      <c r="D796" s="15">
        <f>Orders_Data[[#This Row],[Versanddatum]]-Orders_Data[[#This Row],[Bestellung_Datum]]</f>
        <v>3</v>
      </c>
      <c r="E796" s="15" t="str">
        <f>IF(Orders_Data[[#This Row],[Versanddauer]]&gt;4,"Verspätet","Pünktlich")</f>
        <v>Pünktlich</v>
      </c>
      <c r="F796" s="6" t="s">
        <v>2484</v>
      </c>
      <c r="G796" s="6" t="s">
        <v>2485</v>
      </c>
      <c r="H796" s="6" t="s">
        <v>16</v>
      </c>
      <c r="I796" s="6" t="s">
        <v>2486</v>
      </c>
      <c r="J796" s="6" t="s">
        <v>2487</v>
      </c>
      <c r="K796" s="6" t="s">
        <v>2488</v>
      </c>
      <c r="L796" s="6" t="s">
        <v>94</v>
      </c>
      <c r="M796" s="6" t="s">
        <v>95</v>
      </c>
      <c r="N796" s="6" t="s">
        <v>2489</v>
      </c>
      <c r="O796" s="8">
        <v>66.672000000000011</v>
      </c>
      <c r="P796" s="9">
        <v>4.8000000000000001E-2</v>
      </c>
    </row>
    <row r="797" spans="1:16" x14ac:dyDescent="0.25">
      <c r="A797" s="6" t="s">
        <v>2490</v>
      </c>
      <c r="B797" s="7">
        <v>42046</v>
      </c>
      <c r="C797" s="7">
        <v>42046</v>
      </c>
      <c r="D797" s="15">
        <f>Orders_Data[[#This Row],[Versanddatum]]-Orders_Data[[#This Row],[Bestellung_Datum]]</f>
        <v>0</v>
      </c>
      <c r="E797" s="15" t="str">
        <f>IF(Orders_Data[[#This Row],[Versanddauer]]&gt;4,"Verspätet","Pünktlich")</f>
        <v>Pünktlich</v>
      </c>
      <c r="F797" s="6" t="s">
        <v>1576</v>
      </c>
      <c r="G797" s="6" t="s">
        <v>1577</v>
      </c>
      <c r="H797" s="6" t="s">
        <v>100</v>
      </c>
      <c r="I797" s="6" t="s">
        <v>91</v>
      </c>
      <c r="J797" s="6" t="s">
        <v>92</v>
      </c>
      <c r="K797" s="6" t="s">
        <v>2491</v>
      </c>
      <c r="L797" s="6" t="s">
        <v>94</v>
      </c>
      <c r="M797" s="6" t="s">
        <v>184</v>
      </c>
      <c r="N797" s="6" t="s">
        <v>2492</v>
      </c>
      <c r="O797" s="8">
        <v>132.76800000000003</v>
      </c>
      <c r="P797" s="9">
        <v>16.111999999999998</v>
      </c>
    </row>
    <row r="798" spans="1:16" x14ac:dyDescent="0.25">
      <c r="A798" s="6" t="s">
        <v>2493</v>
      </c>
      <c r="B798" s="7">
        <v>42048</v>
      </c>
      <c r="C798" s="7">
        <v>42054</v>
      </c>
      <c r="D798" s="15">
        <f>Orders_Data[[#This Row],[Versanddatum]]-Orders_Data[[#This Row],[Bestellung_Datum]]</f>
        <v>6</v>
      </c>
      <c r="E798" s="15" t="str">
        <f>IF(Orders_Data[[#This Row],[Versanddauer]]&gt;4,"Verspätet","Pünktlich")</f>
        <v>Verspätet</v>
      </c>
      <c r="F798" s="6" t="s">
        <v>2494</v>
      </c>
      <c r="G798" s="6" t="s">
        <v>2495</v>
      </c>
      <c r="H798" s="6" t="s">
        <v>43</v>
      </c>
      <c r="I798" s="6" t="s">
        <v>91</v>
      </c>
      <c r="J798" s="6" t="s">
        <v>92</v>
      </c>
      <c r="K798" s="6" t="s">
        <v>561</v>
      </c>
      <c r="L798" s="6" t="s">
        <v>29</v>
      </c>
      <c r="M798" s="6" t="s">
        <v>38</v>
      </c>
      <c r="N798" s="6" t="s">
        <v>562</v>
      </c>
      <c r="O798" s="8">
        <v>21.816000000000003</v>
      </c>
      <c r="P798" s="9">
        <v>-2.5639999999999898</v>
      </c>
    </row>
    <row r="799" spans="1:16" x14ac:dyDescent="0.25">
      <c r="A799" s="6" t="s">
        <v>2496</v>
      </c>
      <c r="B799" s="7">
        <v>42054</v>
      </c>
      <c r="C799" s="7">
        <v>42058</v>
      </c>
      <c r="D799" s="15">
        <f>Orders_Data[[#This Row],[Versanddatum]]-Orders_Data[[#This Row],[Bestellung_Datum]]</f>
        <v>4</v>
      </c>
      <c r="E799" s="15" t="str">
        <f>IF(Orders_Data[[#This Row],[Versanddauer]]&gt;4,"Verspätet","Pünktlich")</f>
        <v>Pünktlich</v>
      </c>
      <c r="F799" s="6" t="s">
        <v>2497</v>
      </c>
      <c r="G799" s="6" t="s">
        <v>2498</v>
      </c>
      <c r="H799" s="6" t="s">
        <v>16</v>
      </c>
      <c r="I799" s="6" t="s">
        <v>128</v>
      </c>
      <c r="J799" s="6" t="s">
        <v>129</v>
      </c>
      <c r="K799" s="6" t="s">
        <v>849</v>
      </c>
      <c r="L799" s="6" t="s">
        <v>29</v>
      </c>
      <c r="M799" s="6" t="s">
        <v>53</v>
      </c>
      <c r="N799" s="6" t="s">
        <v>850</v>
      </c>
      <c r="O799" s="8">
        <v>8.7840000000000007</v>
      </c>
      <c r="P799" s="9">
        <v>1.496</v>
      </c>
    </row>
    <row r="800" spans="1:16" x14ac:dyDescent="0.25">
      <c r="A800" s="6" t="s">
        <v>2496</v>
      </c>
      <c r="B800" s="7">
        <v>42054</v>
      </c>
      <c r="C800" s="7">
        <v>42058</v>
      </c>
      <c r="D800" s="15">
        <f>Orders_Data[[#This Row],[Versanddatum]]-Orders_Data[[#This Row],[Bestellung_Datum]]</f>
        <v>4</v>
      </c>
      <c r="E800" s="15" t="str">
        <f>IF(Orders_Data[[#This Row],[Versanddauer]]&gt;4,"Verspätet","Pünktlich")</f>
        <v>Pünktlich</v>
      </c>
      <c r="F800" s="6" t="s">
        <v>2497</v>
      </c>
      <c r="G800" s="6" t="s">
        <v>2498</v>
      </c>
      <c r="H800" s="6" t="s">
        <v>16</v>
      </c>
      <c r="I800" s="6" t="s">
        <v>128</v>
      </c>
      <c r="J800" s="6" t="s">
        <v>129</v>
      </c>
      <c r="K800" s="6" t="s">
        <v>2499</v>
      </c>
      <c r="L800" s="6" t="s">
        <v>29</v>
      </c>
      <c r="M800" s="6" t="s">
        <v>38</v>
      </c>
      <c r="N800" s="6" t="s">
        <v>2500</v>
      </c>
      <c r="O800" s="8">
        <v>4.4400000000000004</v>
      </c>
      <c r="P800" s="9">
        <v>2.02</v>
      </c>
    </row>
    <row r="801" spans="1:16" x14ac:dyDescent="0.25">
      <c r="A801" s="6" t="s">
        <v>2501</v>
      </c>
      <c r="B801" s="7">
        <v>42059</v>
      </c>
      <c r="C801" s="7">
        <v>42061</v>
      </c>
      <c r="D801" s="15">
        <f>Orders_Data[[#This Row],[Versanddatum]]-Orders_Data[[#This Row],[Bestellung_Datum]]</f>
        <v>2</v>
      </c>
      <c r="E801" s="15" t="str">
        <f>IF(Orders_Data[[#This Row],[Versanddauer]]&gt;4,"Verspätet","Pünktlich")</f>
        <v>Pünktlich</v>
      </c>
      <c r="F801" s="6" t="s">
        <v>2502</v>
      </c>
      <c r="G801" s="6" t="s">
        <v>2503</v>
      </c>
      <c r="H801" s="6" t="s">
        <v>43</v>
      </c>
      <c r="I801" s="6" t="s">
        <v>1444</v>
      </c>
      <c r="J801" s="6" t="s">
        <v>1445</v>
      </c>
      <c r="K801" s="6" t="s">
        <v>1434</v>
      </c>
      <c r="L801" s="6" t="s">
        <v>29</v>
      </c>
      <c r="M801" s="6" t="s">
        <v>53</v>
      </c>
      <c r="N801" s="6" t="s">
        <v>1435</v>
      </c>
      <c r="O801" s="8">
        <v>10.368000000000002</v>
      </c>
      <c r="P801" s="9">
        <v>3.9119999999999999</v>
      </c>
    </row>
    <row r="802" spans="1:16" x14ac:dyDescent="0.25">
      <c r="A802" s="6" t="s">
        <v>2504</v>
      </c>
      <c r="B802" s="7">
        <v>42060</v>
      </c>
      <c r="C802" s="7">
        <v>42066</v>
      </c>
      <c r="D802" s="15">
        <f>Orders_Data[[#This Row],[Versanddatum]]-Orders_Data[[#This Row],[Bestellung_Datum]]</f>
        <v>6</v>
      </c>
      <c r="E802" s="15" t="str">
        <f>IF(Orders_Data[[#This Row],[Versanddauer]]&gt;4,"Verspätet","Pünktlich")</f>
        <v>Verspätet</v>
      </c>
      <c r="F802" s="6" t="s">
        <v>2505</v>
      </c>
      <c r="G802" s="6" t="s">
        <v>2506</v>
      </c>
      <c r="H802" s="6" t="s">
        <v>16</v>
      </c>
      <c r="I802" s="6" t="s">
        <v>91</v>
      </c>
      <c r="J802" s="6" t="s">
        <v>92</v>
      </c>
      <c r="K802" s="6" t="s">
        <v>2507</v>
      </c>
      <c r="L802" s="6" t="s">
        <v>94</v>
      </c>
      <c r="M802" s="6" t="s">
        <v>184</v>
      </c>
      <c r="N802" s="6" t="s">
        <v>2508</v>
      </c>
      <c r="O802" s="8">
        <v>198.02400000000003</v>
      </c>
      <c r="P802" s="9">
        <v>37.636000000000003</v>
      </c>
    </row>
    <row r="803" spans="1:16" x14ac:dyDescent="0.25">
      <c r="A803" s="6" t="s">
        <v>2504</v>
      </c>
      <c r="B803" s="7">
        <v>42060</v>
      </c>
      <c r="C803" s="7">
        <v>42066</v>
      </c>
      <c r="D803" s="15">
        <f>Orders_Data[[#This Row],[Versanddatum]]-Orders_Data[[#This Row],[Bestellung_Datum]]</f>
        <v>6</v>
      </c>
      <c r="E803" s="15" t="str">
        <f>IF(Orders_Data[[#This Row],[Versanddauer]]&gt;4,"Verspätet","Pünktlich")</f>
        <v>Verspätet</v>
      </c>
      <c r="F803" s="6" t="s">
        <v>2505</v>
      </c>
      <c r="G803" s="6" t="s">
        <v>2506</v>
      </c>
      <c r="H803" s="6" t="s">
        <v>16</v>
      </c>
      <c r="I803" s="6" t="s">
        <v>91</v>
      </c>
      <c r="J803" s="6" t="s">
        <v>92</v>
      </c>
      <c r="K803" s="6" t="s">
        <v>2509</v>
      </c>
      <c r="L803" s="6" t="s">
        <v>29</v>
      </c>
      <c r="M803" s="6" t="s">
        <v>35</v>
      </c>
      <c r="N803" s="6" t="s">
        <v>2510</v>
      </c>
      <c r="O803" s="8">
        <v>101.16000000000003</v>
      </c>
      <c r="P803" s="9">
        <v>-5.88</v>
      </c>
    </row>
    <row r="804" spans="1:16" x14ac:dyDescent="0.25">
      <c r="A804" s="6" t="s">
        <v>2504</v>
      </c>
      <c r="B804" s="7">
        <v>42060</v>
      </c>
      <c r="C804" s="7">
        <v>42066</v>
      </c>
      <c r="D804" s="15">
        <f>Orders_Data[[#This Row],[Versanddatum]]-Orders_Data[[#This Row],[Bestellung_Datum]]</f>
        <v>6</v>
      </c>
      <c r="E804" s="15" t="str">
        <f>IF(Orders_Data[[#This Row],[Versanddauer]]&gt;4,"Verspätet","Pünktlich")</f>
        <v>Verspätet</v>
      </c>
      <c r="F804" s="6" t="s">
        <v>2505</v>
      </c>
      <c r="G804" s="6" t="s">
        <v>2506</v>
      </c>
      <c r="H804" s="6" t="s">
        <v>16</v>
      </c>
      <c r="I804" s="6" t="s">
        <v>91</v>
      </c>
      <c r="J804" s="6" t="s">
        <v>92</v>
      </c>
      <c r="K804" s="6" t="s">
        <v>2511</v>
      </c>
      <c r="L804" s="6" t="s">
        <v>29</v>
      </c>
      <c r="M804" s="6" t="s">
        <v>66</v>
      </c>
      <c r="N804" s="6" t="s">
        <v>2512</v>
      </c>
      <c r="O804" s="8">
        <v>198.73199999999997</v>
      </c>
      <c r="P804" s="9">
        <v>13.648</v>
      </c>
    </row>
    <row r="805" spans="1:16" x14ac:dyDescent="0.25">
      <c r="A805" s="6" t="s">
        <v>2504</v>
      </c>
      <c r="B805" s="7">
        <v>42060</v>
      </c>
      <c r="C805" s="7">
        <v>42066</v>
      </c>
      <c r="D805" s="15">
        <f>Orders_Data[[#This Row],[Versanddatum]]-Orders_Data[[#This Row],[Bestellung_Datum]]</f>
        <v>6</v>
      </c>
      <c r="E805" s="15" t="str">
        <f>IF(Orders_Data[[#This Row],[Versanddauer]]&gt;4,"Verspätet","Pünktlich")</f>
        <v>Verspätet</v>
      </c>
      <c r="F805" s="6" t="s">
        <v>2505</v>
      </c>
      <c r="G805" s="6" t="s">
        <v>2506</v>
      </c>
      <c r="H805" s="6" t="s">
        <v>16</v>
      </c>
      <c r="I805" s="6" t="s">
        <v>91</v>
      </c>
      <c r="J805" s="6" t="s">
        <v>92</v>
      </c>
      <c r="K805" s="6" t="s">
        <v>794</v>
      </c>
      <c r="L805" s="6" t="s">
        <v>29</v>
      </c>
      <c r="M805" s="6" t="s">
        <v>30</v>
      </c>
      <c r="N805" s="6" t="s">
        <v>795</v>
      </c>
      <c r="O805" s="8">
        <v>56.832000000000008</v>
      </c>
      <c r="P805" s="9">
        <v>6.5380000000000003</v>
      </c>
    </row>
    <row r="806" spans="1:16" x14ac:dyDescent="0.25">
      <c r="A806" s="6" t="s">
        <v>2504</v>
      </c>
      <c r="B806" s="7">
        <v>42060</v>
      </c>
      <c r="C806" s="7">
        <v>42066</v>
      </c>
      <c r="D806" s="15">
        <f>Orders_Data[[#This Row],[Versanddatum]]-Orders_Data[[#This Row],[Bestellung_Datum]]</f>
        <v>6</v>
      </c>
      <c r="E806" s="15" t="str">
        <f>IF(Orders_Data[[#This Row],[Versanddauer]]&gt;4,"Verspätet","Pünktlich")</f>
        <v>Verspätet</v>
      </c>
      <c r="F806" s="6" t="s">
        <v>2505</v>
      </c>
      <c r="G806" s="6" t="s">
        <v>2506</v>
      </c>
      <c r="H806" s="6" t="s">
        <v>16</v>
      </c>
      <c r="I806" s="6" t="s">
        <v>91</v>
      </c>
      <c r="J806" s="6" t="s">
        <v>92</v>
      </c>
      <c r="K806" s="6" t="s">
        <v>254</v>
      </c>
      <c r="L806" s="6" t="s">
        <v>29</v>
      </c>
      <c r="M806" s="6" t="s">
        <v>35</v>
      </c>
      <c r="N806" s="6" t="s">
        <v>255</v>
      </c>
      <c r="O806" s="8">
        <v>12.731999999999999</v>
      </c>
      <c r="P806" s="9">
        <v>1.1879999999999999</v>
      </c>
    </row>
    <row r="807" spans="1:16" x14ac:dyDescent="0.25">
      <c r="A807" s="6" t="s">
        <v>2513</v>
      </c>
      <c r="B807" s="7">
        <v>42062</v>
      </c>
      <c r="C807" s="7">
        <v>42066</v>
      </c>
      <c r="D807" s="15">
        <f>Orders_Data[[#This Row],[Versanddatum]]-Orders_Data[[#This Row],[Bestellung_Datum]]</f>
        <v>4</v>
      </c>
      <c r="E807" s="15" t="str">
        <f>IF(Orders_Data[[#This Row],[Versanddauer]]&gt;4,"Verspätet","Pünktlich")</f>
        <v>Pünktlich</v>
      </c>
      <c r="F807" s="6" t="s">
        <v>932</v>
      </c>
      <c r="G807" s="6" t="s">
        <v>933</v>
      </c>
      <c r="H807" s="6" t="s">
        <v>16</v>
      </c>
      <c r="I807" s="6" t="s">
        <v>854</v>
      </c>
      <c r="J807" s="6" t="s">
        <v>855</v>
      </c>
      <c r="K807" s="6" t="s">
        <v>2514</v>
      </c>
      <c r="L807" s="6" t="s">
        <v>29</v>
      </c>
      <c r="M807" s="6" t="s">
        <v>30</v>
      </c>
      <c r="N807" s="6" t="s">
        <v>2515</v>
      </c>
      <c r="O807" s="8">
        <v>53.280000000000008</v>
      </c>
      <c r="P807" s="9">
        <v>5.95</v>
      </c>
    </row>
    <row r="808" spans="1:16" x14ac:dyDescent="0.25">
      <c r="A808" s="6" t="s">
        <v>2516</v>
      </c>
      <c r="B808" s="7">
        <v>42068</v>
      </c>
      <c r="C808" s="7">
        <v>42070</v>
      </c>
      <c r="D808" s="15">
        <f>Orders_Data[[#This Row],[Versanddatum]]-Orders_Data[[#This Row],[Bestellung_Datum]]</f>
        <v>2</v>
      </c>
      <c r="E808" s="15" t="str">
        <f>IF(Orders_Data[[#This Row],[Versanddauer]]&gt;4,"Verspätet","Pünktlich")</f>
        <v>Pünktlich</v>
      </c>
      <c r="F808" s="6" t="s">
        <v>1641</v>
      </c>
      <c r="G808" s="6" t="s">
        <v>1642</v>
      </c>
      <c r="H808" s="6" t="s">
        <v>100</v>
      </c>
      <c r="I808" s="6" t="s">
        <v>149</v>
      </c>
      <c r="J808" s="6" t="s">
        <v>150</v>
      </c>
      <c r="K808" s="6" t="s">
        <v>2517</v>
      </c>
      <c r="L808" s="6" t="s">
        <v>20</v>
      </c>
      <c r="M808" s="6" t="s">
        <v>61</v>
      </c>
      <c r="N808" s="6" t="s">
        <v>2518</v>
      </c>
      <c r="O808" s="8">
        <v>998.66399999999999</v>
      </c>
      <c r="P808" s="9">
        <v>180.95599999999999</v>
      </c>
    </row>
    <row r="809" spans="1:16" x14ac:dyDescent="0.25">
      <c r="A809" s="6" t="s">
        <v>2519</v>
      </c>
      <c r="B809" s="7">
        <v>42068</v>
      </c>
      <c r="C809" s="7">
        <v>42072</v>
      </c>
      <c r="D809" s="15">
        <f>Orders_Data[[#This Row],[Versanddatum]]-Orders_Data[[#This Row],[Bestellung_Datum]]</f>
        <v>4</v>
      </c>
      <c r="E809" s="15" t="str">
        <f>IF(Orders_Data[[#This Row],[Versanddauer]]&gt;4,"Verspätet","Pünktlich")</f>
        <v>Pünktlich</v>
      </c>
      <c r="F809" s="6" t="s">
        <v>2520</v>
      </c>
      <c r="G809" s="6" t="s">
        <v>2521</v>
      </c>
      <c r="H809" s="6" t="s">
        <v>16</v>
      </c>
      <c r="I809" s="6" t="s">
        <v>58</v>
      </c>
      <c r="J809" s="6" t="s">
        <v>59</v>
      </c>
      <c r="K809" s="6" t="s">
        <v>2368</v>
      </c>
      <c r="L809" s="6" t="s">
        <v>20</v>
      </c>
      <c r="M809" s="6" t="s">
        <v>61</v>
      </c>
      <c r="N809" s="6" t="s">
        <v>2369</v>
      </c>
      <c r="O809" s="8">
        <v>307.65600000000001</v>
      </c>
      <c r="P809" s="9">
        <v>16.344000000000001</v>
      </c>
    </row>
    <row r="810" spans="1:16" x14ac:dyDescent="0.25">
      <c r="A810" s="6" t="s">
        <v>2519</v>
      </c>
      <c r="B810" s="7">
        <v>42068</v>
      </c>
      <c r="C810" s="7">
        <v>42072</v>
      </c>
      <c r="D810" s="15">
        <f>Orders_Data[[#This Row],[Versanddatum]]-Orders_Data[[#This Row],[Bestellung_Datum]]</f>
        <v>4</v>
      </c>
      <c r="E810" s="15" t="str">
        <f>IF(Orders_Data[[#This Row],[Versanddauer]]&gt;4,"Verspätet","Pünktlich")</f>
        <v>Pünktlich</v>
      </c>
      <c r="F810" s="6" t="s">
        <v>2520</v>
      </c>
      <c r="G810" s="6" t="s">
        <v>2521</v>
      </c>
      <c r="H810" s="6" t="s">
        <v>16</v>
      </c>
      <c r="I810" s="6" t="s">
        <v>58</v>
      </c>
      <c r="J810" s="6" t="s">
        <v>82</v>
      </c>
      <c r="K810" s="6" t="s">
        <v>2522</v>
      </c>
      <c r="L810" s="6" t="s">
        <v>94</v>
      </c>
      <c r="M810" s="6" t="s">
        <v>95</v>
      </c>
      <c r="N810" s="6" t="s">
        <v>2523</v>
      </c>
      <c r="O810" s="8">
        <v>104.41200000000002</v>
      </c>
      <c r="P810" s="9">
        <v>-14.178000000000001</v>
      </c>
    </row>
    <row r="811" spans="1:16" x14ac:dyDescent="0.25">
      <c r="A811" s="6" t="s">
        <v>2519</v>
      </c>
      <c r="B811" s="7">
        <v>42068</v>
      </c>
      <c r="C811" s="7">
        <v>42072</v>
      </c>
      <c r="D811" s="15">
        <f>Orders_Data[[#This Row],[Versanddatum]]-Orders_Data[[#This Row],[Bestellung_Datum]]</f>
        <v>4</v>
      </c>
      <c r="E811" s="15" t="str">
        <f>IF(Orders_Data[[#This Row],[Versanddauer]]&gt;4,"Verspätet","Pünktlich")</f>
        <v>Pünktlich</v>
      </c>
      <c r="F811" s="6" t="s">
        <v>2520</v>
      </c>
      <c r="G811" s="6" t="s">
        <v>2521</v>
      </c>
      <c r="H811" s="6" t="s">
        <v>16</v>
      </c>
      <c r="I811" s="6" t="s">
        <v>58</v>
      </c>
      <c r="J811" s="6" t="s">
        <v>82</v>
      </c>
      <c r="K811" s="6" t="s">
        <v>2524</v>
      </c>
      <c r="L811" s="6" t="s">
        <v>94</v>
      </c>
      <c r="M811" s="6" t="s">
        <v>201</v>
      </c>
      <c r="N811" s="6" t="s">
        <v>2525</v>
      </c>
      <c r="O811" s="8">
        <v>112.87200000000001</v>
      </c>
      <c r="P811" s="9">
        <v>7.2679999999999998</v>
      </c>
    </row>
    <row r="812" spans="1:16" x14ac:dyDescent="0.25">
      <c r="A812" s="6" t="s">
        <v>2519</v>
      </c>
      <c r="B812" s="7">
        <v>42068</v>
      </c>
      <c r="C812" s="7">
        <v>42072</v>
      </c>
      <c r="D812" s="15">
        <f>Orders_Data[[#This Row],[Versanddatum]]-Orders_Data[[#This Row],[Bestellung_Datum]]</f>
        <v>4</v>
      </c>
      <c r="E812" s="15" t="str">
        <f>IF(Orders_Data[[#This Row],[Versanddauer]]&gt;4,"Verspätet","Pünktlich")</f>
        <v>Pünktlich</v>
      </c>
      <c r="F812" s="6" t="s">
        <v>2520</v>
      </c>
      <c r="G812" s="6" t="s">
        <v>2521</v>
      </c>
      <c r="H812" s="6" t="s">
        <v>16</v>
      </c>
      <c r="I812" s="6" t="s">
        <v>58</v>
      </c>
      <c r="J812" s="6" t="s">
        <v>82</v>
      </c>
      <c r="K812" s="6" t="s">
        <v>163</v>
      </c>
      <c r="L812" s="6" t="s">
        <v>29</v>
      </c>
      <c r="M812" s="6" t="s">
        <v>164</v>
      </c>
      <c r="N812" s="6" t="s">
        <v>165</v>
      </c>
      <c r="O812" s="8">
        <v>21.168000000000003</v>
      </c>
      <c r="P812" s="9">
        <v>7.4219999999999997</v>
      </c>
    </row>
    <row r="813" spans="1:16" x14ac:dyDescent="0.25">
      <c r="A813" s="6" t="s">
        <v>2519</v>
      </c>
      <c r="B813" s="7">
        <v>42068</v>
      </c>
      <c r="C813" s="7">
        <v>42072</v>
      </c>
      <c r="D813" s="15">
        <f>Orders_Data[[#This Row],[Versanddatum]]-Orders_Data[[#This Row],[Bestellung_Datum]]</f>
        <v>4</v>
      </c>
      <c r="E813" s="15" t="str">
        <f>IF(Orders_Data[[#This Row],[Versanddauer]]&gt;4,"Verspätet","Pünktlich")</f>
        <v>Pünktlich</v>
      </c>
      <c r="F813" s="6" t="s">
        <v>2520</v>
      </c>
      <c r="G813" s="6" t="s">
        <v>2521</v>
      </c>
      <c r="H813" s="6" t="s">
        <v>16</v>
      </c>
      <c r="I813" s="6" t="s">
        <v>58</v>
      </c>
      <c r="J813" s="6" t="s">
        <v>82</v>
      </c>
      <c r="K813" s="6" t="s">
        <v>2526</v>
      </c>
      <c r="L813" s="6" t="s">
        <v>29</v>
      </c>
      <c r="M813" s="6" t="s">
        <v>38</v>
      </c>
      <c r="N813" s="6" t="s">
        <v>2527</v>
      </c>
      <c r="O813" s="8">
        <v>7.6559999999999988</v>
      </c>
      <c r="P813" s="9">
        <v>2.2839999999999998</v>
      </c>
    </row>
    <row r="814" spans="1:16" x14ac:dyDescent="0.25">
      <c r="A814" s="6" t="s">
        <v>2519</v>
      </c>
      <c r="B814" s="7">
        <v>42068</v>
      </c>
      <c r="C814" s="7">
        <v>42072</v>
      </c>
      <c r="D814" s="15">
        <f>Orders_Data[[#This Row],[Versanddatum]]-Orders_Data[[#This Row],[Bestellung_Datum]]</f>
        <v>4</v>
      </c>
      <c r="E814" s="15" t="str">
        <f>IF(Orders_Data[[#This Row],[Versanddauer]]&gt;4,"Verspätet","Pünktlich")</f>
        <v>Pünktlich</v>
      </c>
      <c r="F814" s="6" t="s">
        <v>2520</v>
      </c>
      <c r="G814" s="6" t="s">
        <v>2521</v>
      </c>
      <c r="H814" s="6" t="s">
        <v>16</v>
      </c>
      <c r="I814" s="6" t="s">
        <v>58</v>
      </c>
      <c r="J814" s="6" t="s">
        <v>82</v>
      </c>
      <c r="K814" s="6" t="s">
        <v>2528</v>
      </c>
      <c r="L814" s="6" t="s">
        <v>29</v>
      </c>
      <c r="M814" s="6" t="s">
        <v>35</v>
      </c>
      <c r="N814" s="6" t="s">
        <v>2529</v>
      </c>
      <c r="O814" s="8">
        <v>35.184000000000005</v>
      </c>
      <c r="P814" s="9">
        <v>5.4560000000000004</v>
      </c>
    </row>
    <row r="815" spans="1:16" x14ac:dyDescent="0.25">
      <c r="A815" s="6" t="s">
        <v>2530</v>
      </c>
      <c r="B815" s="7">
        <v>42070</v>
      </c>
      <c r="C815" s="7">
        <v>42075</v>
      </c>
      <c r="D815" s="15">
        <f>Orders_Data[[#This Row],[Versanddatum]]-Orders_Data[[#This Row],[Bestellung_Datum]]</f>
        <v>5</v>
      </c>
      <c r="E815" s="15" t="str">
        <f>IF(Orders_Data[[#This Row],[Versanddauer]]&gt;4,"Verspätet","Pünktlich")</f>
        <v>Verspätet</v>
      </c>
      <c r="F815" s="6" t="s">
        <v>1993</v>
      </c>
      <c r="G815" s="6" t="s">
        <v>1994</v>
      </c>
      <c r="H815" s="6" t="s">
        <v>43</v>
      </c>
      <c r="I815" s="6" t="s">
        <v>91</v>
      </c>
      <c r="J815" s="6" t="s">
        <v>934</v>
      </c>
      <c r="K815" s="6" t="s">
        <v>545</v>
      </c>
      <c r="L815" s="6" t="s">
        <v>29</v>
      </c>
      <c r="M815" s="6" t="s">
        <v>164</v>
      </c>
      <c r="N815" s="6" t="s">
        <v>546</v>
      </c>
      <c r="O815" s="8">
        <v>12.263999999999999</v>
      </c>
      <c r="P815" s="9">
        <v>3.65</v>
      </c>
    </row>
    <row r="816" spans="1:16" x14ac:dyDescent="0.25">
      <c r="A816" s="6" t="s">
        <v>2531</v>
      </c>
      <c r="B816" s="7">
        <v>42073</v>
      </c>
      <c r="C816" s="7">
        <v>42077</v>
      </c>
      <c r="D816" s="15">
        <f>Orders_Data[[#This Row],[Versanddatum]]-Orders_Data[[#This Row],[Bestellung_Datum]]</f>
        <v>4</v>
      </c>
      <c r="E816" s="15" t="str">
        <f>IF(Orders_Data[[#This Row],[Versanddauer]]&gt;4,"Verspätet","Pünktlich")</f>
        <v>Pünktlich</v>
      </c>
      <c r="F816" s="6" t="s">
        <v>2532</v>
      </c>
      <c r="G816" s="6" t="s">
        <v>2533</v>
      </c>
      <c r="H816" s="6" t="s">
        <v>16</v>
      </c>
      <c r="I816" s="6" t="s">
        <v>91</v>
      </c>
      <c r="J816" s="6" t="s">
        <v>92</v>
      </c>
      <c r="K816" s="6" t="s">
        <v>955</v>
      </c>
      <c r="L816" s="6" t="s">
        <v>20</v>
      </c>
      <c r="M816" s="6" t="s">
        <v>61</v>
      </c>
      <c r="N816" s="6" t="s">
        <v>956</v>
      </c>
      <c r="O816" s="8">
        <v>49.848000000000006</v>
      </c>
      <c r="P816" s="9">
        <v>7.4119999999999999</v>
      </c>
    </row>
    <row r="817" spans="1:16" x14ac:dyDescent="0.25">
      <c r="A817" s="6" t="s">
        <v>2534</v>
      </c>
      <c r="B817" s="7">
        <v>42075</v>
      </c>
      <c r="C817" s="7">
        <v>42078</v>
      </c>
      <c r="D817" s="15">
        <f>Orders_Data[[#This Row],[Versanddatum]]-Orders_Data[[#This Row],[Bestellung_Datum]]</f>
        <v>3</v>
      </c>
      <c r="E817" s="15" t="str">
        <f>IF(Orders_Data[[#This Row],[Versanddauer]]&gt;4,"Verspätet","Pünktlich")</f>
        <v>Pünktlich</v>
      </c>
      <c r="F817" s="6" t="s">
        <v>109</v>
      </c>
      <c r="G817" s="6" t="s">
        <v>110</v>
      </c>
      <c r="H817" s="6" t="s">
        <v>16</v>
      </c>
      <c r="I817" s="6" t="s">
        <v>91</v>
      </c>
      <c r="J817" s="6" t="s">
        <v>92</v>
      </c>
      <c r="K817" s="6" t="s">
        <v>2535</v>
      </c>
      <c r="L817" s="6" t="s">
        <v>20</v>
      </c>
      <c r="M817" s="6" t="s">
        <v>241</v>
      </c>
      <c r="N817" s="6" t="s">
        <v>2536</v>
      </c>
      <c r="O817" s="8">
        <v>101.38799999999999</v>
      </c>
      <c r="P817" s="9">
        <v>9.5619999999999994</v>
      </c>
    </row>
    <row r="818" spans="1:16" x14ac:dyDescent="0.25">
      <c r="A818" s="6" t="s">
        <v>2537</v>
      </c>
      <c r="B818" s="7">
        <v>42075</v>
      </c>
      <c r="C818" s="7">
        <v>42077</v>
      </c>
      <c r="D818" s="15">
        <f>Orders_Data[[#This Row],[Versanddatum]]-Orders_Data[[#This Row],[Bestellung_Datum]]</f>
        <v>2</v>
      </c>
      <c r="E818" s="15" t="str">
        <f>IF(Orders_Data[[#This Row],[Versanddauer]]&gt;4,"Verspätet","Pünktlich")</f>
        <v>Pünktlich</v>
      </c>
      <c r="F818" s="6" t="s">
        <v>455</v>
      </c>
      <c r="G818" s="6" t="s">
        <v>456</v>
      </c>
      <c r="H818" s="6" t="s">
        <v>100</v>
      </c>
      <c r="I818" s="6" t="s">
        <v>58</v>
      </c>
      <c r="J818" s="6" t="s">
        <v>1970</v>
      </c>
      <c r="K818" s="6" t="s">
        <v>724</v>
      </c>
      <c r="L818" s="6" t="s">
        <v>29</v>
      </c>
      <c r="M818" s="6" t="s">
        <v>35</v>
      </c>
      <c r="N818" s="6" t="s">
        <v>725</v>
      </c>
      <c r="O818" s="8">
        <v>14.207999999999998</v>
      </c>
      <c r="P818" s="9">
        <v>2.8919999999999999</v>
      </c>
    </row>
    <row r="819" spans="1:16" x14ac:dyDescent="0.25">
      <c r="A819" s="6" t="s">
        <v>2538</v>
      </c>
      <c r="B819" s="7">
        <v>42076</v>
      </c>
      <c r="C819" s="7">
        <v>42080</v>
      </c>
      <c r="D819" s="15">
        <f>Orders_Data[[#This Row],[Versanddatum]]-Orders_Data[[#This Row],[Bestellung_Datum]]</f>
        <v>4</v>
      </c>
      <c r="E819" s="15" t="str">
        <f>IF(Orders_Data[[#This Row],[Versanddauer]]&gt;4,"Verspätet","Pünktlich")</f>
        <v>Pünktlich</v>
      </c>
      <c r="F819" s="6" t="s">
        <v>2539</v>
      </c>
      <c r="G819" s="6" t="s">
        <v>2540</v>
      </c>
      <c r="H819" s="6" t="s">
        <v>100</v>
      </c>
      <c r="I819" s="6" t="s">
        <v>91</v>
      </c>
      <c r="J819" s="6" t="s">
        <v>92</v>
      </c>
      <c r="K819" s="6" t="s">
        <v>2541</v>
      </c>
      <c r="L819" s="6" t="s">
        <v>20</v>
      </c>
      <c r="M819" s="6" t="s">
        <v>21</v>
      </c>
      <c r="N819" s="6" t="s">
        <v>2542</v>
      </c>
      <c r="O819" s="8">
        <v>59.376000000000005</v>
      </c>
      <c r="P819" s="9">
        <v>6.3339999999999996</v>
      </c>
    </row>
    <row r="820" spans="1:16" x14ac:dyDescent="0.25">
      <c r="A820" s="6" t="s">
        <v>2543</v>
      </c>
      <c r="B820" s="7">
        <v>42076</v>
      </c>
      <c r="C820" s="7">
        <v>42083</v>
      </c>
      <c r="D820" s="15">
        <f>Orders_Data[[#This Row],[Versanddatum]]-Orders_Data[[#This Row],[Bestellung_Datum]]</f>
        <v>7</v>
      </c>
      <c r="E820" s="15" t="str">
        <f>IF(Orders_Data[[#This Row],[Versanddauer]]&gt;4,"Verspätet","Pünktlich")</f>
        <v>Verspätet</v>
      </c>
      <c r="F820" s="6" t="s">
        <v>2544</v>
      </c>
      <c r="G820" s="6" t="s">
        <v>2545</v>
      </c>
      <c r="H820" s="6" t="s">
        <v>43</v>
      </c>
      <c r="I820" s="6" t="s">
        <v>58</v>
      </c>
      <c r="J820" s="6" t="s">
        <v>82</v>
      </c>
      <c r="K820" s="6" t="s">
        <v>2155</v>
      </c>
      <c r="L820" s="6" t="s">
        <v>29</v>
      </c>
      <c r="M820" s="6" t="s">
        <v>30</v>
      </c>
      <c r="N820" s="6" t="s">
        <v>2156</v>
      </c>
      <c r="O820" s="8">
        <v>165.88799999999998</v>
      </c>
      <c r="P820" s="9">
        <v>-18.332000000000001</v>
      </c>
    </row>
    <row r="821" spans="1:16" x14ac:dyDescent="0.25">
      <c r="A821" s="6" t="s">
        <v>2543</v>
      </c>
      <c r="B821" s="7">
        <v>42076</v>
      </c>
      <c r="C821" s="7">
        <v>42083</v>
      </c>
      <c r="D821" s="15">
        <f>Orders_Data[[#This Row],[Versanddatum]]-Orders_Data[[#This Row],[Bestellung_Datum]]</f>
        <v>7</v>
      </c>
      <c r="E821" s="15" t="str">
        <f>IF(Orders_Data[[#This Row],[Versanddauer]]&gt;4,"Verspätet","Pünktlich")</f>
        <v>Verspätet</v>
      </c>
      <c r="F821" s="6" t="s">
        <v>2544</v>
      </c>
      <c r="G821" s="6" t="s">
        <v>2545</v>
      </c>
      <c r="H821" s="6" t="s">
        <v>43</v>
      </c>
      <c r="I821" s="6" t="s">
        <v>58</v>
      </c>
      <c r="J821" s="6" t="s">
        <v>82</v>
      </c>
      <c r="K821" s="6" t="s">
        <v>2546</v>
      </c>
      <c r="L821" s="6" t="s">
        <v>29</v>
      </c>
      <c r="M821" s="6" t="s">
        <v>152</v>
      </c>
      <c r="N821" s="6" t="s">
        <v>2547</v>
      </c>
      <c r="O821" s="8">
        <v>8.5920000000000005</v>
      </c>
      <c r="P821" s="9">
        <v>0.36799999999999999</v>
      </c>
    </row>
    <row r="822" spans="1:16" x14ac:dyDescent="0.25">
      <c r="A822" s="6" t="s">
        <v>2548</v>
      </c>
      <c r="B822" s="7">
        <v>42077</v>
      </c>
      <c r="C822" s="7">
        <v>42077</v>
      </c>
      <c r="D822" s="15">
        <f>Orders_Data[[#This Row],[Versanddatum]]-Orders_Data[[#This Row],[Bestellung_Datum]]</f>
        <v>0</v>
      </c>
      <c r="E822" s="15" t="str">
        <f>IF(Orders_Data[[#This Row],[Versanddauer]]&gt;4,"Verspätet","Pünktlich")</f>
        <v>Pünktlich</v>
      </c>
      <c r="F822" s="6" t="s">
        <v>2027</v>
      </c>
      <c r="G822" s="6" t="s">
        <v>2028</v>
      </c>
      <c r="H822" s="6" t="s">
        <v>16</v>
      </c>
      <c r="I822" s="6" t="s">
        <v>101</v>
      </c>
      <c r="J822" s="6" t="s">
        <v>2549</v>
      </c>
      <c r="K822" s="6" t="s">
        <v>1277</v>
      </c>
      <c r="L822" s="6" t="s">
        <v>29</v>
      </c>
      <c r="M822" s="6" t="s">
        <v>38</v>
      </c>
      <c r="N822" s="6" t="s">
        <v>1278</v>
      </c>
      <c r="O822" s="8">
        <v>9.6359999999999992</v>
      </c>
      <c r="P822" s="9">
        <v>-1.8939999999999999</v>
      </c>
    </row>
    <row r="823" spans="1:16" x14ac:dyDescent="0.25">
      <c r="A823" s="6" t="s">
        <v>2550</v>
      </c>
      <c r="B823" s="7">
        <v>42078</v>
      </c>
      <c r="C823" s="7">
        <v>42081</v>
      </c>
      <c r="D823" s="15">
        <f>Orders_Data[[#This Row],[Versanddatum]]-Orders_Data[[#This Row],[Bestellung_Datum]]</f>
        <v>3</v>
      </c>
      <c r="E823" s="15" t="str">
        <f>IF(Orders_Data[[#This Row],[Versanddauer]]&gt;4,"Verspätet","Pünktlich")</f>
        <v>Pünktlich</v>
      </c>
      <c r="F823" s="6" t="s">
        <v>2551</v>
      </c>
      <c r="G823" s="6" t="s">
        <v>2552</v>
      </c>
      <c r="H823" s="6" t="s">
        <v>43</v>
      </c>
      <c r="I823" s="6" t="s">
        <v>58</v>
      </c>
      <c r="J823" s="6" t="s">
        <v>82</v>
      </c>
      <c r="K823" s="6" t="s">
        <v>2553</v>
      </c>
      <c r="L823" s="6" t="s">
        <v>94</v>
      </c>
      <c r="M823" s="6" t="s">
        <v>104</v>
      </c>
      <c r="N823" s="6" t="s">
        <v>2554</v>
      </c>
      <c r="O823" s="8">
        <v>521.18400000000008</v>
      </c>
      <c r="P823" s="9">
        <v>-26.616</v>
      </c>
    </row>
    <row r="824" spans="1:16" x14ac:dyDescent="0.25">
      <c r="A824" s="6" t="s">
        <v>2555</v>
      </c>
      <c r="B824" s="7">
        <v>42087</v>
      </c>
      <c r="C824" s="7">
        <v>42089</v>
      </c>
      <c r="D824" s="15">
        <f>Orders_Data[[#This Row],[Versanddatum]]-Orders_Data[[#This Row],[Bestellung_Datum]]</f>
        <v>2</v>
      </c>
      <c r="E824" s="15" t="str">
        <f>IF(Orders_Data[[#This Row],[Versanddauer]]&gt;4,"Verspätet","Pünktlich")</f>
        <v>Pünktlich</v>
      </c>
      <c r="F824" s="6" t="s">
        <v>336</v>
      </c>
      <c r="G824" s="6" t="s">
        <v>337</v>
      </c>
      <c r="H824" s="6" t="s">
        <v>43</v>
      </c>
      <c r="I824" s="6" t="s">
        <v>101</v>
      </c>
      <c r="J824" s="6" t="s">
        <v>102</v>
      </c>
      <c r="K824" s="6" t="s">
        <v>709</v>
      </c>
      <c r="L824" s="6" t="s">
        <v>29</v>
      </c>
      <c r="M824" s="6" t="s">
        <v>30</v>
      </c>
      <c r="N824" s="6" t="s">
        <v>710</v>
      </c>
      <c r="O824" s="8">
        <v>78.287999999999997</v>
      </c>
      <c r="P824" s="9">
        <v>8.7520000000000007</v>
      </c>
    </row>
    <row r="825" spans="1:16" x14ac:dyDescent="0.25">
      <c r="A825" s="6" t="s">
        <v>2555</v>
      </c>
      <c r="B825" s="7">
        <v>42087</v>
      </c>
      <c r="C825" s="7">
        <v>42089</v>
      </c>
      <c r="D825" s="15">
        <f>Orders_Data[[#This Row],[Versanddatum]]-Orders_Data[[#This Row],[Bestellung_Datum]]</f>
        <v>2</v>
      </c>
      <c r="E825" s="15" t="str">
        <f>IF(Orders_Data[[#This Row],[Versanddauer]]&gt;4,"Verspätet","Pünktlich")</f>
        <v>Pünktlich</v>
      </c>
      <c r="F825" s="6" t="s">
        <v>336</v>
      </c>
      <c r="G825" s="6" t="s">
        <v>337</v>
      </c>
      <c r="H825" s="6" t="s">
        <v>43</v>
      </c>
      <c r="I825" s="6" t="s">
        <v>101</v>
      </c>
      <c r="J825" s="6" t="s">
        <v>102</v>
      </c>
      <c r="K825" s="6" t="s">
        <v>2127</v>
      </c>
      <c r="L825" s="6" t="s">
        <v>29</v>
      </c>
      <c r="M825" s="6" t="s">
        <v>38</v>
      </c>
      <c r="N825" s="6" t="s">
        <v>2128</v>
      </c>
      <c r="O825" s="8">
        <v>20.316000000000003</v>
      </c>
      <c r="P825" s="9">
        <v>3.8740000000000001</v>
      </c>
    </row>
    <row r="826" spans="1:16" x14ac:dyDescent="0.25">
      <c r="A826" s="6" t="s">
        <v>2555</v>
      </c>
      <c r="B826" s="7">
        <v>42087</v>
      </c>
      <c r="C826" s="7">
        <v>42089</v>
      </c>
      <c r="D826" s="15">
        <f>Orders_Data[[#This Row],[Versanddatum]]-Orders_Data[[#This Row],[Bestellung_Datum]]</f>
        <v>2</v>
      </c>
      <c r="E826" s="15" t="str">
        <f>IF(Orders_Data[[#This Row],[Versanddauer]]&gt;4,"Verspätet","Pünktlich")</f>
        <v>Pünktlich</v>
      </c>
      <c r="F826" s="6" t="s">
        <v>336</v>
      </c>
      <c r="G826" s="6" t="s">
        <v>337</v>
      </c>
      <c r="H826" s="6" t="s">
        <v>43</v>
      </c>
      <c r="I826" s="6" t="s">
        <v>101</v>
      </c>
      <c r="J826" s="6" t="s">
        <v>102</v>
      </c>
      <c r="K826" s="6" t="s">
        <v>1626</v>
      </c>
      <c r="L826" s="6" t="s">
        <v>29</v>
      </c>
      <c r="M826" s="6" t="s">
        <v>114</v>
      </c>
      <c r="N826" s="6" t="s">
        <v>1627</v>
      </c>
      <c r="O826" s="8">
        <v>3.012</v>
      </c>
      <c r="P826" s="9">
        <v>0.36799999999999999</v>
      </c>
    </row>
    <row r="827" spans="1:16" x14ac:dyDescent="0.25">
      <c r="A827" s="6" t="s">
        <v>2555</v>
      </c>
      <c r="B827" s="7">
        <v>42087</v>
      </c>
      <c r="C827" s="7">
        <v>42089</v>
      </c>
      <c r="D827" s="15">
        <f>Orders_Data[[#This Row],[Versanddatum]]-Orders_Data[[#This Row],[Bestellung_Datum]]</f>
        <v>2</v>
      </c>
      <c r="E827" s="15" t="str">
        <f>IF(Orders_Data[[#This Row],[Versanddauer]]&gt;4,"Verspätet","Pünktlich")</f>
        <v>Pünktlich</v>
      </c>
      <c r="F827" s="6" t="s">
        <v>336</v>
      </c>
      <c r="G827" s="6" t="s">
        <v>337</v>
      </c>
      <c r="H827" s="6" t="s">
        <v>43</v>
      </c>
      <c r="I827" s="6" t="s">
        <v>101</v>
      </c>
      <c r="J827" s="6" t="s">
        <v>102</v>
      </c>
      <c r="K827" s="6" t="s">
        <v>2556</v>
      </c>
      <c r="L827" s="6" t="s">
        <v>29</v>
      </c>
      <c r="M827" s="6" t="s">
        <v>38</v>
      </c>
      <c r="N827" s="6" t="s">
        <v>2557</v>
      </c>
      <c r="O827" s="8">
        <v>6.8039999999999994</v>
      </c>
      <c r="P827" s="9">
        <v>1.0660000000000001</v>
      </c>
    </row>
    <row r="828" spans="1:16" x14ac:dyDescent="0.25">
      <c r="A828" s="6" t="s">
        <v>2558</v>
      </c>
      <c r="B828" s="7">
        <v>42088</v>
      </c>
      <c r="C828" s="7">
        <v>42088</v>
      </c>
      <c r="D828" s="15">
        <f>Orders_Data[[#This Row],[Versanddatum]]-Orders_Data[[#This Row],[Bestellung_Datum]]</f>
        <v>0</v>
      </c>
      <c r="E828" s="15" t="str">
        <f>IF(Orders_Data[[#This Row],[Versanddauer]]&gt;4,"Verspätet","Pünktlich")</f>
        <v>Pünktlich</v>
      </c>
      <c r="F828" s="6" t="s">
        <v>2559</v>
      </c>
      <c r="G828" s="6" t="s">
        <v>2560</v>
      </c>
      <c r="H828" s="6" t="s">
        <v>16</v>
      </c>
      <c r="I828" s="6" t="s">
        <v>149</v>
      </c>
      <c r="J828" s="6" t="s">
        <v>150</v>
      </c>
      <c r="K828" s="6" t="s">
        <v>2115</v>
      </c>
      <c r="L828" s="6" t="s">
        <v>94</v>
      </c>
      <c r="M828" s="6" t="s">
        <v>104</v>
      </c>
      <c r="N828" s="6" t="s">
        <v>2116</v>
      </c>
      <c r="O828" s="8">
        <v>52.103999999999999</v>
      </c>
      <c r="P828" s="9">
        <v>2.996</v>
      </c>
    </row>
    <row r="829" spans="1:16" x14ac:dyDescent="0.25">
      <c r="A829" s="6" t="s">
        <v>2558</v>
      </c>
      <c r="B829" s="7">
        <v>42088</v>
      </c>
      <c r="C829" s="7">
        <v>42088</v>
      </c>
      <c r="D829" s="15">
        <f>Orders_Data[[#This Row],[Versanddatum]]-Orders_Data[[#This Row],[Bestellung_Datum]]</f>
        <v>0</v>
      </c>
      <c r="E829" s="15" t="str">
        <f>IF(Orders_Data[[#This Row],[Versanddauer]]&gt;4,"Verspätet","Pünktlich")</f>
        <v>Pünktlich</v>
      </c>
      <c r="F829" s="6" t="s">
        <v>2559</v>
      </c>
      <c r="G829" s="6" t="s">
        <v>2560</v>
      </c>
      <c r="H829" s="6" t="s">
        <v>16</v>
      </c>
      <c r="I829" s="6" t="s">
        <v>149</v>
      </c>
      <c r="J829" s="6" t="s">
        <v>150</v>
      </c>
      <c r="K829" s="6" t="s">
        <v>2561</v>
      </c>
      <c r="L829" s="6" t="s">
        <v>29</v>
      </c>
      <c r="M829" s="6" t="s">
        <v>164</v>
      </c>
      <c r="N829" s="6" t="s">
        <v>2562</v>
      </c>
      <c r="O829" s="8">
        <v>40.607999999999997</v>
      </c>
      <c r="P829" s="9">
        <v>4.3520000000000003</v>
      </c>
    </row>
    <row r="830" spans="1:16" x14ac:dyDescent="0.25">
      <c r="A830" s="6" t="s">
        <v>2558</v>
      </c>
      <c r="B830" s="7">
        <v>42088</v>
      </c>
      <c r="C830" s="7">
        <v>42088</v>
      </c>
      <c r="D830" s="15">
        <f>Orders_Data[[#This Row],[Versanddatum]]-Orders_Data[[#This Row],[Bestellung_Datum]]</f>
        <v>0</v>
      </c>
      <c r="E830" s="15" t="str">
        <f>IF(Orders_Data[[#This Row],[Versanddauer]]&gt;4,"Verspätet","Pünktlich")</f>
        <v>Pünktlich</v>
      </c>
      <c r="F830" s="6" t="s">
        <v>2559</v>
      </c>
      <c r="G830" s="6" t="s">
        <v>2560</v>
      </c>
      <c r="H830" s="6" t="s">
        <v>16</v>
      </c>
      <c r="I830" s="6" t="s">
        <v>149</v>
      </c>
      <c r="J830" s="6" t="s">
        <v>150</v>
      </c>
      <c r="K830" s="6" t="s">
        <v>2563</v>
      </c>
      <c r="L830" s="6" t="s">
        <v>29</v>
      </c>
      <c r="M830" s="6" t="s">
        <v>86</v>
      </c>
      <c r="N830" s="6" t="s">
        <v>2564</v>
      </c>
      <c r="O830" s="8">
        <v>40.320000000000007</v>
      </c>
      <c r="P830" s="9">
        <v>12.12</v>
      </c>
    </row>
    <row r="831" spans="1:16" x14ac:dyDescent="0.25">
      <c r="A831" s="6" t="s">
        <v>2565</v>
      </c>
      <c r="B831" s="7">
        <v>42095</v>
      </c>
      <c r="C831" s="7">
        <v>42099</v>
      </c>
      <c r="D831" s="15">
        <f>Orders_Data[[#This Row],[Versanddatum]]-Orders_Data[[#This Row],[Bestellung_Datum]]</f>
        <v>4</v>
      </c>
      <c r="E831" s="15" t="str">
        <f>IF(Orders_Data[[#This Row],[Versanddauer]]&gt;4,"Verspätet","Pünktlich")</f>
        <v>Pünktlich</v>
      </c>
      <c r="F831" s="6" t="s">
        <v>2566</v>
      </c>
      <c r="G831" s="6" t="s">
        <v>2567</v>
      </c>
      <c r="H831" s="6" t="s">
        <v>16</v>
      </c>
      <c r="I831" s="6" t="s">
        <v>101</v>
      </c>
      <c r="J831" s="6" t="s">
        <v>332</v>
      </c>
      <c r="K831" s="6" t="s">
        <v>2568</v>
      </c>
      <c r="L831" s="6" t="s">
        <v>29</v>
      </c>
      <c r="M831" s="6" t="s">
        <v>164</v>
      </c>
      <c r="N831" s="6" t="s">
        <v>2569</v>
      </c>
      <c r="O831" s="8">
        <v>8.3280000000000012</v>
      </c>
      <c r="P831" s="9">
        <v>2.472</v>
      </c>
    </row>
    <row r="832" spans="1:16" x14ac:dyDescent="0.25">
      <c r="A832" s="6" t="s">
        <v>2570</v>
      </c>
      <c r="B832" s="7">
        <v>42099</v>
      </c>
      <c r="C832" s="7">
        <v>42104</v>
      </c>
      <c r="D832" s="15">
        <f>Orders_Data[[#This Row],[Versanddatum]]-Orders_Data[[#This Row],[Bestellung_Datum]]</f>
        <v>5</v>
      </c>
      <c r="E832" s="15" t="str">
        <f>IF(Orders_Data[[#This Row],[Versanddauer]]&gt;4,"Verspätet","Pünktlich")</f>
        <v>Verspätet</v>
      </c>
      <c r="F832" s="6" t="s">
        <v>2571</v>
      </c>
      <c r="G832" s="6" t="s">
        <v>2572</v>
      </c>
      <c r="H832" s="6" t="s">
        <v>16</v>
      </c>
      <c r="I832" s="6" t="s">
        <v>91</v>
      </c>
      <c r="J832" s="6" t="s">
        <v>92</v>
      </c>
      <c r="K832" s="6" t="s">
        <v>1747</v>
      </c>
      <c r="L832" s="6" t="s">
        <v>29</v>
      </c>
      <c r="M832" s="6" t="s">
        <v>86</v>
      </c>
      <c r="N832" s="6" t="s">
        <v>1748</v>
      </c>
      <c r="O832" s="8">
        <v>18.84</v>
      </c>
      <c r="P832" s="9">
        <v>2.61</v>
      </c>
    </row>
    <row r="833" spans="1:16" x14ac:dyDescent="0.25">
      <c r="A833" s="6" t="s">
        <v>2573</v>
      </c>
      <c r="B833" s="7">
        <v>42099</v>
      </c>
      <c r="C833" s="7">
        <v>42103</v>
      </c>
      <c r="D833" s="15">
        <f>Orders_Data[[#This Row],[Versanddatum]]-Orders_Data[[#This Row],[Bestellung_Datum]]</f>
        <v>4</v>
      </c>
      <c r="E833" s="15" t="str">
        <f>IF(Orders_Data[[#This Row],[Versanddauer]]&gt;4,"Verspätet","Pünktlich")</f>
        <v>Pünktlich</v>
      </c>
      <c r="F833" s="6" t="s">
        <v>2574</v>
      </c>
      <c r="G833" s="6" t="s">
        <v>2575</v>
      </c>
      <c r="H833" s="6" t="s">
        <v>16</v>
      </c>
      <c r="I833" s="6" t="s">
        <v>526</v>
      </c>
      <c r="J833" s="6" t="s">
        <v>869</v>
      </c>
      <c r="K833" s="6" t="s">
        <v>1173</v>
      </c>
      <c r="L833" s="6" t="s">
        <v>29</v>
      </c>
      <c r="M833" s="6" t="s">
        <v>38</v>
      </c>
      <c r="N833" s="6" t="s">
        <v>1174</v>
      </c>
      <c r="O833" s="8">
        <v>21.588000000000001</v>
      </c>
      <c r="P833" s="9">
        <v>3.052</v>
      </c>
    </row>
    <row r="834" spans="1:16" x14ac:dyDescent="0.25">
      <c r="A834" s="6" t="s">
        <v>2573</v>
      </c>
      <c r="B834" s="7">
        <v>42099</v>
      </c>
      <c r="C834" s="7">
        <v>42103</v>
      </c>
      <c r="D834" s="15">
        <f>Orders_Data[[#This Row],[Versanddatum]]-Orders_Data[[#This Row],[Bestellung_Datum]]</f>
        <v>4</v>
      </c>
      <c r="E834" s="15" t="str">
        <f>IF(Orders_Data[[#This Row],[Versanddauer]]&gt;4,"Verspätet","Pünktlich")</f>
        <v>Pünktlich</v>
      </c>
      <c r="F834" s="6" t="s">
        <v>2574</v>
      </c>
      <c r="G834" s="6" t="s">
        <v>2575</v>
      </c>
      <c r="H834" s="6" t="s">
        <v>16</v>
      </c>
      <c r="I834" s="6" t="s">
        <v>526</v>
      </c>
      <c r="J834" s="6" t="s">
        <v>869</v>
      </c>
      <c r="K834" s="6" t="s">
        <v>2576</v>
      </c>
      <c r="L834" s="6" t="s">
        <v>29</v>
      </c>
      <c r="M834" s="6" t="s">
        <v>35</v>
      </c>
      <c r="N834" s="6" t="s">
        <v>2577</v>
      </c>
      <c r="O834" s="8">
        <v>13.86</v>
      </c>
      <c r="P834" s="9">
        <v>-1.34</v>
      </c>
    </row>
    <row r="835" spans="1:16" x14ac:dyDescent="0.25">
      <c r="A835" s="6" t="s">
        <v>2578</v>
      </c>
      <c r="B835" s="7">
        <v>42101</v>
      </c>
      <c r="C835" s="7">
        <v>42103</v>
      </c>
      <c r="D835" s="15">
        <f>Orders_Data[[#This Row],[Versanddatum]]-Orders_Data[[#This Row],[Bestellung_Datum]]</f>
        <v>2</v>
      </c>
      <c r="E835" s="15" t="str">
        <f>IF(Orders_Data[[#This Row],[Versanddauer]]&gt;4,"Verspätet","Pünktlich")</f>
        <v>Pünktlich</v>
      </c>
      <c r="F835" s="6" t="s">
        <v>289</v>
      </c>
      <c r="G835" s="6" t="s">
        <v>290</v>
      </c>
      <c r="H835" s="6" t="s">
        <v>43</v>
      </c>
      <c r="I835" s="6" t="s">
        <v>58</v>
      </c>
      <c r="J835" s="6" t="s">
        <v>59</v>
      </c>
      <c r="K835" s="6" t="s">
        <v>2579</v>
      </c>
      <c r="L835" s="6" t="s">
        <v>20</v>
      </c>
      <c r="M835" s="6" t="s">
        <v>61</v>
      </c>
      <c r="N835" s="6" t="s">
        <v>2580</v>
      </c>
      <c r="O835" s="8">
        <v>130.92000000000002</v>
      </c>
      <c r="P835" s="9">
        <v>47.3</v>
      </c>
    </row>
    <row r="836" spans="1:16" x14ac:dyDescent="0.25">
      <c r="A836" s="6" t="s">
        <v>2581</v>
      </c>
      <c r="B836" s="7">
        <v>42101</v>
      </c>
      <c r="C836" s="7">
        <v>42101</v>
      </c>
      <c r="D836" s="15">
        <f>Orders_Data[[#This Row],[Versanddatum]]-Orders_Data[[#This Row],[Bestellung_Datum]]</f>
        <v>0</v>
      </c>
      <c r="E836" s="15" t="str">
        <f>IF(Orders_Data[[#This Row],[Versanddauer]]&gt;4,"Verspätet","Pünktlich")</f>
        <v>Pünktlich</v>
      </c>
      <c r="F836" s="6" t="s">
        <v>974</v>
      </c>
      <c r="G836" s="6" t="s">
        <v>975</v>
      </c>
      <c r="H836" s="6" t="s">
        <v>16</v>
      </c>
      <c r="I836" s="6" t="s">
        <v>58</v>
      </c>
      <c r="J836" s="6" t="s">
        <v>1970</v>
      </c>
      <c r="K836" s="6" t="s">
        <v>1189</v>
      </c>
      <c r="L836" s="6" t="s">
        <v>20</v>
      </c>
      <c r="M836" s="6" t="s">
        <v>20</v>
      </c>
      <c r="N836" s="6" t="s">
        <v>1190</v>
      </c>
      <c r="O836" s="8">
        <v>18.936</v>
      </c>
      <c r="P836" s="9">
        <v>3.2839999999999998</v>
      </c>
    </row>
    <row r="837" spans="1:16" x14ac:dyDescent="0.25">
      <c r="A837" s="6" t="s">
        <v>2582</v>
      </c>
      <c r="B837" s="7">
        <v>42104</v>
      </c>
      <c r="C837" s="7">
        <v>42107</v>
      </c>
      <c r="D837" s="15">
        <f>Orders_Data[[#This Row],[Versanddatum]]-Orders_Data[[#This Row],[Bestellung_Datum]]</f>
        <v>3</v>
      </c>
      <c r="E837" s="15" t="str">
        <f>IF(Orders_Data[[#This Row],[Versanddauer]]&gt;4,"Verspätet","Pünktlich")</f>
        <v>Pünktlich</v>
      </c>
      <c r="F837" s="6" t="s">
        <v>2583</v>
      </c>
      <c r="G837" s="6" t="s">
        <v>2584</v>
      </c>
      <c r="H837" s="6" t="s">
        <v>43</v>
      </c>
      <c r="I837" s="6" t="s">
        <v>17</v>
      </c>
      <c r="J837" s="6" t="s">
        <v>18</v>
      </c>
      <c r="K837" s="6" t="s">
        <v>2585</v>
      </c>
      <c r="L837" s="6" t="s">
        <v>20</v>
      </c>
      <c r="M837" s="6" t="s">
        <v>61</v>
      </c>
      <c r="N837" s="6" t="s">
        <v>2586</v>
      </c>
      <c r="O837" s="8">
        <v>75.168000000000006</v>
      </c>
      <c r="P837" s="9">
        <v>5.1319999999999997</v>
      </c>
    </row>
    <row r="838" spans="1:16" x14ac:dyDescent="0.25">
      <c r="A838" s="6" t="s">
        <v>2587</v>
      </c>
      <c r="B838" s="7">
        <v>42108</v>
      </c>
      <c r="C838" s="7">
        <v>42113</v>
      </c>
      <c r="D838" s="15">
        <f>Orders_Data[[#This Row],[Versanddatum]]-Orders_Data[[#This Row],[Bestellung_Datum]]</f>
        <v>5</v>
      </c>
      <c r="E838" s="15" t="str">
        <f>IF(Orders_Data[[#This Row],[Versanddauer]]&gt;4,"Verspätet","Pünktlich")</f>
        <v>Verspätet</v>
      </c>
      <c r="F838" s="6" t="s">
        <v>2588</v>
      </c>
      <c r="G838" s="6" t="s">
        <v>2589</v>
      </c>
      <c r="H838" s="6" t="s">
        <v>16</v>
      </c>
      <c r="I838" s="6" t="s">
        <v>917</v>
      </c>
      <c r="J838" s="6" t="s">
        <v>918</v>
      </c>
      <c r="K838" s="6" t="s">
        <v>2590</v>
      </c>
      <c r="L838" s="6" t="s">
        <v>94</v>
      </c>
      <c r="M838" s="6" t="s">
        <v>95</v>
      </c>
      <c r="N838" s="6" t="s">
        <v>2591</v>
      </c>
      <c r="O838" s="8">
        <v>68.928000000000011</v>
      </c>
      <c r="P838" s="9">
        <v>6.7619999999999996</v>
      </c>
    </row>
    <row r="839" spans="1:16" x14ac:dyDescent="0.25">
      <c r="A839" s="6" t="s">
        <v>2587</v>
      </c>
      <c r="B839" s="7">
        <v>42108</v>
      </c>
      <c r="C839" s="7">
        <v>42113</v>
      </c>
      <c r="D839" s="15">
        <f>Orders_Data[[#This Row],[Versanddatum]]-Orders_Data[[#This Row],[Bestellung_Datum]]</f>
        <v>5</v>
      </c>
      <c r="E839" s="15" t="str">
        <f>IF(Orders_Data[[#This Row],[Versanddauer]]&gt;4,"Verspätet","Pünktlich")</f>
        <v>Verspätet</v>
      </c>
      <c r="F839" s="6" t="s">
        <v>2588</v>
      </c>
      <c r="G839" s="6" t="s">
        <v>2589</v>
      </c>
      <c r="H839" s="6" t="s">
        <v>16</v>
      </c>
      <c r="I839" s="6" t="s">
        <v>917</v>
      </c>
      <c r="J839" s="6" t="s">
        <v>918</v>
      </c>
      <c r="K839" s="6" t="s">
        <v>2592</v>
      </c>
      <c r="L839" s="6" t="s">
        <v>29</v>
      </c>
      <c r="M839" s="6" t="s">
        <v>164</v>
      </c>
      <c r="N839" s="6" t="s">
        <v>2593</v>
      </c>
      <c r="O839" s="8">
        <v>6.66</v>
      </c>
      <c r="P839" s="9">
        <v>2.34</v>
      </c>
    </row>
    <row r="840" spans="1:16" x14ac:dyDescent="0.25">
      <c r="A840" s="6" t="s">
        <v>2587</v>
      </c>
      <c r="B840" s="7">
        <v>42108</v>
      </c>
      <c r="C840" s="7">
        <v>42113</v>
      </c>
      <c r="D840" s="15">
        <f>Orders_Data[[#This Row],[Versanddatum]]-Orders_Data[[#This Row],[Bestellung_Datum]]</f>
        <v>5</v>
      </c>
      <c r="E840" s="15" t="str">
        <f>IF(Orders_Data[[#This Row],[Versanddauer]]&gt;4,"Verspätet","Pünktlich")</f>
        <v>Verspätet</v>
      </c>
      <c r="F840" s="6" t="s">
        <v>2588</v>
      </c>
      <c r="G840" s="6" t="s">
        <v>2589</v>
      </c>
      <c r="H840" s="6" t="s">
        <v>16</v>
      </c>
      <c r="I840" s="6" t="s">
        <v>917</v>
      </c>
      <c r="J840" s="6" t="s">
        <v>918</v>
      </c>
      <c r="K840" s="6" t="s">
        <v>2594</v>
      </c>
      <c r="L840" s="6" t="s">
        <v>29</v>
      </c>
      <c r="M840" s="6" t="s">
        <v>53</v>
      </c>
      <c r="N840" s="6" t="s">
        <v>2595</v>
      </c>
      <c r="O840" s="8">
        <v>31.824000000000002</v>
      </c>
      <c r="P840" s="9">
        <v>10.736000000000001</v>
      </c>
    </row>
    <row r="841" spans="1:16" x14ac:dyDescent="0.25">
      <c r="A841" s="6" t="s">
        <v>2587</v>
      </c>
      <c r="B841" s="7">
        <v>42108</v>
      </c>
      <c r="C841" s="7">
        <v>42113</v>
      </c>
      <c r="D841" s="15">
        <f>Orders_Data[[#This Row],[Versanddatum]]-Orders_Data[[#This Row],[Bestellung_Datum]]</f>
        <v>5</v>
      </c>
      <c r="E841" s="15" t="str">
        <f>IF(Orders_Data[[#This Row],[Versanddauer]]&gt;4,"Verspätet","Pünktlich")</f>
        <v>Verspätet</v>
      </c>
      <c r="F841" s="6" t="s">
        <v>2588</v>
      </c>
      <c r="G841" s="6" t="s">
        <v>2589</v>
      </c>
      <c r="H841" s="6" t="s">
        <v>16</v>
      </c>
      <c r="I841" s="6" t="s">
        <v>917</v>
      </c>
      <c r="J841" s="6" t="s">
        <v>918</v>
      </c>
      <c r="K841" s="6" t="s">
        <v>2596</v>
      </c>
      <c r="L841" s="6" t="s">
        <v>20</v>
      </c>
      <c r="M841" s="6" t="s">
        <v>20</v>
      </c>
      <c r="N841" s="6" t="s">
        <v>2597</v>
      </c>
      <c r="O841" s="8">
        <v>20.100000000000001</v>
      </c>
      <c r="P841" s="9">
        <v>3.45</v>
      </c>
    </row>
    <row r="842" spans="1:16" x14ac:dyDescent="0.25">
      <c r="A842" s="6" t="s">
        <v>2598</v>
      </c>
      <c r="B842" s="7">
        <v>42109</v>
      </c>
      <c r="C842" s="7">
        <v>42112</v>
      </c>
      <c r="D842" s="15">
        <f>Orders_Data[[#This Row],[Versanddatum]]-Orders_Data[[#This Row],[Bestellung_Datum]]</f>
        <v>3</v>
      </c>
      <c r="E842" s="15" t="str">
        <f>IF(Orders_Data[[#This Row],[Versanddauer]]&gt;4,"Verspätet","Pünktlich")</f>
        <v>Pünktlich</v>
      </c>
      <c r="F842" s="6" t="s">
        <v>2599</v>
      </c>
      <c r="G842" s="6" t="s">
        <v>2600</v>
      </c>
      <c r="H842" s="6" t="s">
        <v>43</v>
      </c>
      <c r="I842" s="6" t="s">
        <v>91</v>
      </c>
      <c r="J842" s="6" t="s">
        <v>92</v>
      </c>
      <c r="K842" s="6" t="s">
        <v>2601</v>
      </c>
      <c r="L842" s="6" t="s">
        <v>94</v>
      </c>
      <c r="M842" s="6" t="s">
        <v>184</v>
      </c>
      <c r="N842" s="6" t="s">
        <v>2602</v>
      </c>
      <c r="O842" s="8">
        <v>82.704000000000008</v>
      </c>
      <c r="P842" s="9">
        <v>5.1360000000000001</v>
      </c>
    </row>
    <row r="843" spans="1:16" x14ac:dyDescent="0.25">
      <c r="A843" s="6" t="s">
        <v>2603</v>
      </c>
      <c r="B843" s="7">
        <v>42110</v>
      </c>
      <c r="C843" s="7">
        <v>42113</v>
      </c>
      <c r="D843" s="15">
        <f>Orders_Data[[#This Row],[Versanddatum]]-Orders_Data[[#This Row],[Bestellung_Datum]]</f>
        <v>3</v>
      </c>
      <c r="E843" s="15" t="str">
        <f>IF(Orders_Data[[#This Row],[Versanddauer]]&gt;4,"Verspätet","Pünktlich")</f>
        <v>Pünktlich</v>
      </c>
      <c r="F843" s="6" t="s">
        <v>2604</v>
      </c>
      <c r="G843" s="6" t="s">
        <v>2605</v>
      </c>
      <c r="H843" s="6" t="s">
        <v>43</v>
      </c>
      <c r="I843" s="6" t="s">
        <v>2606</v>
      </c>
      <c r="J843" s="6" t="s">
        <v>2607</v>
      </c>
      <c r="K843" s="6" t="s">
        <v>2608</v>
      </c>
      <c r="L843" s="6" t="s">
        <v>29</v>
      </c>
      <c r="M843" s="6" t="s">
        <v>38</v>
      </c>
      <c r="N843" s="6" t="s">
        <v>2609</v>
      </c>
      <c r="O843" s="8">
        <v>41.472000000000008</v>
      </c>
      <c r="P843" s="9">
        <v>6.6680000000000001</v>
      </c>
    </row>
    <row r="844" spans="1:16" x14ac:dyDescent="0.25">
      <c r="A844" s="6" t="s">
        <v>2603</v>
      </c>
      <c r="B844" s="7">
        <v>42110</v>
      </c>
      <c r="C844" s="7">
        <v>42113</v>
      </c>
      <c r="D844" s="15">
        <f>Orders_Data[[#This Row],[Versanddatum]]-Orders_Data[[#This Row],[Bestellung_Datum]]</f>
        <v>3</v>
      </c>
      <c r="E844" s="15" t="str">
        <f>IF(Orders_Data[[#This Row],[Versanddauer]]&gt;4,"Verspätet","Pünktlich")</f>
        <v>Pünktlich</v>
      </c>
      <c r="F844" s="6" t="s">
        <v>2604</v>
      </c>
      <c r="G844" s="6" t="s">
        <v>2605</v>
      </c>
      <c r="H844" s="6" t="s">
        <v>43</v>
      </c>
      <c r="I844" s="6" t="s">
        <v>2606</v>
      </c>
      <c r="J844" s="6" t="s">
        <v>2607</v>
      </c>
      <c r="K844" s="6" t="s">
        <v>2610</v>
      </c>
      <c r="L844" s="6" t="s">
        <v>29</v>
      </c>
      <c r="M844" s="6" t="s">
        <v>38</v>
      </c>
      <c r="N844" s="6" t="s">
        <v>2611</v>
      </c>
      <c r="O844" s="8">
        <v>40.56</v>
      </c>
      <c r="P844" s="9">
        <v>3.48</v>
      </c>
    </row>
    <row r="845" spans="1:16" x14ac:dyDescent="0.25">
      <c r="A845" s="6" t="s">
        <v>2603</v>
      </c>
      <c r="B845" s="7">
        <v>42110</v>
      </c>
      <c r="C845" s="7">
        <v>42113</v>
      </c>
      <c r="D845" s="15">
        <f>Orders_Data[[#This Row],[Versanddatum]]-Orders_Data[[#This Row],[Bestellung_Datum]]</f>
        <v>3</v>
      </c>
      <c r="E845" s="15" t="str">
        <f>IF(Orders_Data[[#This Row],[Versanddauer]]&gt;4,"Verspätet","Pünktlich")</f>
        <v>Pünktlich</v>
      </c>
      <c r="F845" s="6" t="s">
        <v>2604</v>
      </c>
      <c r="G845" s="6" t="s">
        <v>2605</v>
      </c>
      <c r="H845" s="6" t="s">
        <v>43</v>
      </c>
      <c r="I845" s="6" t="s">
        <v>2606</v>
      </c>
      <c r="J845" s="6" t="s">
        <v>2607</v>
      </c>
      <c r="K845" s="6" t="s">
        <v>2612</v>
      </c>
      <c r="L845" s="6" t="s">
        <v>29</v>
      </c>
      <c r="M845" s="6" t="s">
        <v>114</v>
      </c>
      <c r="N845" s="6" t="s">
        <v>2613</v>
      </c>
      <c r="O845" s="8">
        <v>5.3159999999999998</v>
      </c>
      <c r="P845" s="9">
        <v>2.6040000000000001</v>
      </c>
    </row>
    <row r="846" spans="1:16" x14ac:dyDescent="0.25">
      <c r="A846" s="6" t="s">
        <v>2614</v>
      </c>
      <c r="B846" s="7">
        <v>42116</v>
      </c>
      <c r="C846" s="7">
        <v>42120</v>
      </c>
      <c r="D846" s="15">
        <f>Orders_Data[[#This Row],[Versanddatum]]-Orders_Data[[#This Row],[Bestellung_Datum]]</f>
        <v>4</v>
      </c>
      <c r="E846" s="15" t="str">
        <f>IF(Orders_Data[[#This Row],[Versanddauer]]&gt;4,"Verspätet","Pünktlich")</f>
        <v>Pünktlich</v>
      </c>
      <c r="F846" s="6" t="s">
        <v>2615</v>
      </c>
      <c r="G846" s="6" t="s">
        <v>2616</v>
      </c>
      <c r="H846" s="6" t="s">
        <v>16</v>
      </c>
      <c r="I846" s="6" t="s">
        <v>17</v>
      </c>
      <c r="J846" s="6" t="s">
        <v>44</v>
      </c>
      <c r="K846" s="6" t="s">
        <v>648</v>
      </c>
      <c r="L846" s="6" t="s">
        <v>29</v>
      </c>
      <c r="M846" s="6" t="s">
        <v>152</v>
      </c>
      <c r="N846" s="6" t="s">
        <v>649</v>
      </c>
      <c r="O846" s="8">
        <v>39.072000000000003</v>
      </c>
      <c r="P846" s="9">
        <v>2.988</v>
      </c>
    </row>
    <row r="847" spans="1:16" x14ac:dyDescent="0.25">
      <c r="A847" s="6" t="s">
        <v>2617</v>
      </c>
      <c r="B847" s="7">
        <v>42117</v>
      </c>
      <c r="C847" s="7">
        <v>42123</v>
      </c>
      <c r="D847" s="15">
        <f>Orders_Data[[#This Row],[Versanddatum]]-Orders_Data[[#This Row],[Bestellung_Datum]]</f>
        <v>6</v>
      </c>
      <c r="E847" s="15" t="str">
        <f>IF(Orders_Data[[#This Row],[Versanddauer]]&gt;4,"Verspätet","Pünktlich")</f>
        <v>Verspätet</v>
      </c>
      <c r="F847" s="6" t="s">
        <v>1442</v>
      </c>
      <c r="G847" s="6" t="s">
        <v>1443</v>
      </c>
      <c r="H847" s="6" t="s">
        <v>43</v>
      </c>
      <c r="I847" s="6" t="s">
        <v>91</v>
      </c>
      <c r="J847" s="6" t="s">
        <v>92</v>
      </c>
      <c r="K847" s="6" t="s">
        <v>32</v>
      </c>
      <c r="L847" s="6" t="s">
        <v>29</v>
      </c>
      <c r="M847" s="6" t="s">
        <v>30</v>
      </c>
      <c r="N847" s="6" t="s">
        <v>33</v>
      </c>
      <c r="O847" s="8">
        <v>79.368000000000009</v>
      </c>
      <c r="P847" s="9">
        <v>5.3319999999999999</v>
      </c>
    </row>
    <row r="848" spans="1:16" x14ac:dyDescent="0.25">
      <c r="A848" s="6" t="s">
        <v>2618</v>
      </c>
      <c r="B848" s="7">
        <v>42119</v>
      </c>
      <c r="C848" s="7">
        <v>42122</v>
      </c>
      <c r="D848" s="15">
        <f>Orders_Data[[#This Row],[Versanddatum]]-Orders_Data[[#This Row],[Bestellung_Datum]]</f>
        <v>3</v>
      </c>
      <c r="E848" s="15" t="str">
        <f>IF(Orders_Data[[#This Row],[Versanddauer]]&gt;4,"Verspätet","Pünktlich")</f>
        <v>Pünktlich</v>
      </c>
      <c r="F848" s="6" t="s">
        <v>2619</v>
      </c>
      <c r="G848" s="6" t="s">
        <v>2620</v>
      </c>
      <c r="H848" s="6" t="s">
        <v>100</v>
      </c>
      <c r="I848" s="6" t="s">
        <v>582</v>
      </c>
      <c r="J848" s="6" t="s">
        <v>583</v>
      </c>
      <c r="K848" s="6" t="s">
        <v>2436</v>
      </c>
      <c r="L848" s="6" t="s">
        <v>94</v>
      </c>
      <c r="M848" s="6" t="s">
        <v>184</v>
      </c>
      <c r="N848" s="6" t="s">
        <v>2437</v>
      </c>
      <c r="O848" s="8">
        <v>269.78399999999999</v>
      </c>
      <c r="P848" s="9">
        <v>37.015999999999998</v>
      </c>
    </row>
    <row r="849" spans="1:16" x14ac:dyDescent="0.25">
      <c r="A849" s="6" t="s">
        <v>2618</v>
      </c>
      <c r="B849" s="7">
        <v>42119</v>
      </c>
      <c r="C849" s="7">
        <v>42122</v>
      </c>
      <c r="D849" s="15">
        <f>Orders_Data[[#This Row],[Versanddatum]]-Orders_Data[[#This Row],[Bestellung_Datum]]</f>
        <v>3</v>
      </c>
      <c r="E849" s="15" t="str">
        <f>IF(Orders_Data[[#This Row],[Versanddauer]]&gt;4,"Verspätet","Pünktlich")</f>
        <v>Pünktlich</v>
      </c>
      <c r="F849" s="6" t="s">
        <v>2619</v>
      </c>
      <c r="G849" s="6" t="s">
        <v>2620</v>
      </c>
      <c r="H849" s="6" t="s">
        <v>100</v>
      </c>
      <c r="I849" s="6" t="s">
        <v>582</v>
      </c>
      <c r="J849" s="6" t="s">
        <v>583</v>
      </c>
      <c r="K849" s="6" t="s">
        <v>1232</v>
      </c>
      <c r="L849" s="6" t="s">
        <v>29</v>
      </c>
      <c r="M849" s="6" t="s">
        <v>30</v>
      </c>
      <c r="N849" s="6" t="s">
        <v>1233</v>
      </c>
      <c r="O849" s="8">
        <v>6.7920000000000007</v>
      </c>
      <c r="P849" s="9">
        <v>2.3079999999999998</v>
      </c>
    </row>
    <row r="850" spans="1:16" x14ac:dyDescent="0.25">
      <c r="A850" s="6" t="s">
        <v>2618</v>
      </c>
      <c r="B850" s="7">
        <v>42119</v>
      </c>
      <c r="C850" s="7">
        <v>42122</v>
      </c>
      <c r="D850" s="15">
        <f>Orders_Data[[#This Row],[Versanddatum]]-Orders_Data[[#This Row],[Bestellung_Datum]]</f>
        <v>3</v>
      </c>
      <c r="E850" s="15" t="str">
        <f>IF(Orders_Data[[#This Row],[Versanddauer]]&gt;4,"Verspätet","Pünktlich")</f>
        <v>Pünktlich</v>
      </c>
      <c r="F850" s="6" t="s">
        <v>2619</v>
      </c>
      <c r="G850" s="6" t="s">
        <v>2620</v>
      </c>
      <c r="H850" s="6" t="s">
        <v>100</v>
      </c>
      <c r="I850" s="6" t="s">
        <v>582</v>
      </c>
      <c r="J850" s="6" t="s">
        <v>583</v>
      </c>
      <c r="K850" s="6" t="s">
        <v>2303</v>
      </c>
      <c r="L850" s="6" t="s">
        <v>29</v>
      </c>
      <c r="M850" s="6" t="s">
        <v>164</v>
      </c>
      <c r="N850" s="6" t="s">
        <v>2304</v>
      </c>
      <c r="O850" s="8">
        <v>5.2080000000000002</v>
      </c>
      <c r="P850" s="9">
        <v>1.1000000000000001</v>
      </c>
    </row>
    <row r="851" spans="1:16" x14ac:dyDescent="0.25">
      <c r="A851" s="6" t="s">
        <v>2621</v>
      </c>
      <c r="B851" s="7">
        <v>42119</v>
      </c>
      <c r="C851" s="7">
        <v>42124</v>
      </c>
      <c r="D851" s="15">
        <f>Orders_Data[[#This Row],[Versanddatum]]-Orders_Data[[#This Row],[Bestellung_Datum]]</f>
        <v>5</v>
      </c>
      <c r="E851" s="15" t="str">
        <f>IF(Orders_Data[[#This Row],[Versanddauer]]&gt;4,"Verspätet","Pünktlich")</f>
        <v>Verspätet</v>
      </c>
      <c r="F851" s="6" t="s">
        <v>2622</v>
      </c>
      <c r="G851" s="6" t="s">
        <v>2623</v>
      </c>
      <c r="H851" s="6" t="s">
        <v>100</v>
      </c>
      <c r="I851" s="6" t="s">
        <v>1048</v>
      </c>
      <c r="J851" s="6" t="s">
        <v>1049</v>
      </c>
      <c r="K851" s="6" t="s">
        <v>2624</v>
      </c>
      <c r="L851" s="6" t="s">
        <v>29</v>
      </c>
      <c r="M851" s="6" t="s">
        <v>53</v>
      </c>
      <c r="N851" s="6" t="s">
        <v>2625</v>
      </c>
      <c r="O851" s="8">
        <v>6.8879999999999999</v>
      </c>
      <c r="P851" s="9">
        <v>2.34</v>
      </c>
    </row>
    <row r="852" spans="1:16" x14ac:dyDescent="0.25">
      <c r="A852" s="6" t="s">
        <v>2626</v>
      </c>
      <c r="B852" s="7">
        <v>42122</v>
      </c>
      <c r="C852" s="7">
        <v>42123</v>
      </c>
      <c r="D852" s="15">
        <f>Orders_Data[[#This Row],[Versanddatum]]-Orders_Data[[#This Row],[Bestellung_Datum]]</f>
        <v>1</v>
      </c>
      <c r="E852" s="15" t="str">
        <f>IF(Orders_Data[[#This Row],[Versanddauer]]&gt;4,"Verspätet","Pünktlich")</f>
        <v>Pünktlich</v>
      </c>
      <c r="F852" s="6" t="s">
        <v>1894</v>
      </c>
      <c r="G852" s="6" t="s">
        <v>1895</v>
      </c>
      <c r="H852" s="6" t="s">
        <v>100</v>
      </c>
      <c r="I852" s="6" t="s">
        <v>58</v>
      </c>
      <c r="J852" s="6" t="s">
        <v>1970</v>
      </c>
      <c r="K852" s="6" t="s">
        <v>2627</v>
      </c>
      <c r="L852" s="6" t="s">
        <v>20</v>
      </c>
      <c r="M852" s="6" t="s">
        <v>21</v>
      </c>
      <c r="N852" s="6" t="s">
        <v>2628</v>
      </c>
      <c r="O852" s="8">
        <v>98.01600000000002</v>
      </c>
      <c r="P852" s="9">
        <v>17.244</v>
      </c>
    </row>
    <row r="853" spans="1:16" x14ac:dyDescent="0.25">
      <c r="A853" s="6" t="s">
        <v>2626</v>
      </c>
      <c r="B853" s="7">
        <v>42122</v>
      </c>
      <c r="C853" s="7">
        <v>42123</v>
      </c>
      <c r="D853" s="15">
        <f>Orders_Data[[#This Row],[Versanddatum]]-Orders_Data[[#This Row],[Bestellung_Datum]]</f>
        <v>1</v>
      </c>
      <c r="E853" s="15" t="str">
        <f>IF(Orders_Data[[#This Row],[Versanddauer]]&gt;4,"Verspätet","Pünktlich")</f>
        <v>Pünktlich</v>
      </c>
      <c r="F853" s="6" t="s">
        <v>1894</v>
      </c>
      <c r="G853" s="6" t="s">
        <v>1895</v>
      </c>
      <c r="H853" s="6" t="s">
        <v>100</v>
      </c>
      <c r="I853" s="6" t="s">
        <v>58</v>
      </c>
      <c r="J853" s="6" t="s">
        <v>1970</v>
      </c>
      <c r="K853" s="6" t="s">
        <v>2176</v>
      </c>
      <c r="L853" s="6" t="s">
        <v>94</v>
      </c>
      <c r="M853" s="6" t="s">
        <v>104</v>
      </c>
      <c r="N853" s="6" t="s">
        <v>2177</v>
      </c>
      <c r="O853" s="8">
        <v>116.88</v>
      </c>
      <c r="P853" s="9">
        <v>1.84</v>
      </c>
    </row>
    <row r="854" spans="1:16" x14ac:dyDescent="0.25">
      <c r="A854" s="6" t="s">
        <v>2626</v>
      </c>
      <c r="B854" s="7">
        <v>42122</v>
      </c>
      <c r="C854" s="7">
        <v>42123</v>
      </c>
      <c r="D854" s="15">
        <f>Orders_Data[[#This Row],[Versanddatum]]-Orders_Data[[#This Row],[Bestellung_Datum]]</f>
        <v>1</v>
      </c>
      <c r="E854" s="15" t="str">
        <f>IF(Orders_Data[[#This Row],[Versanddauer]]&gt;4,"Verspätet","Pünktlich")</f>
        <v>Pünktlich</v>
      </c>
      <c r="F854" s="6" t="s">
        <v>1894</v>
      </c>
      <c r="G854" s="6" t="s">
        <v>1895</v>
      </c>
      <c r="H854" s="6" t="s">
        <v>100</v>
      </c>
      <c r="I854" s="6" t="s">
        <v>58</v>
      </c>
      <c r="J854" s="6" t="s">
        <v>1970</v>
      </c>
      <c r="K854" s="6" t="s">
        <v>2629</v>
      </c>
      <c r="L854" s="6" t="s">
        <v>29</v>
      </c>
      <c r="M854" s="6" t="s">
        <v>35</v>
      </c>
      <c r="N854" s="6" t="s">
        <v>2630</v>
      </c>
      <c r="O854" s="8">
        <v>10.560000000000002</v>
      </c>
      <c r="P854" s="9">
        <v>1.76</v>
      </c>
    </row>
    <row r="855" spans="1:16" x14ac:dyDescent="0.25">
      <c r="A855" s="6" t="s">
        <v>2631</v>
      </c>
      <c r="B855" s="7">
        <v>42124</v>
      </c>
      <c r="C855" s="7">
        <v>42128</v>
      </c>
      <c r="D855" s="15">
        <f>Orders_Data[[#This Row],[Versanddatum]]-Orders_Data[[#This Row],[Bestellung_Datum]]</f>
        <v>4</v>
      </c>
      <c r="E855" s="15" t="str">
        <f>IF(Orders_Data[[#This Row],[Versanddauer]]&gt;4,"Verspätet","Pünktlich")</f>
        <v>Pünktlich</v>
      </c>
      <c r="F855" s="6" t="s">
        <v>280</v>
      </c>
      <c r="G855" s="6" t="s">
        <v>281</v>
      </c>
      <c r="H855" s="6" t="s">
        <v>43</v>
      </c>
      <c r="I855" s="6" t="s">
        <v>91</v>
      </c>
      <c r="J855" s="6" t="s">
        <v>92</v>
      </c>
      <c r="K855" s="6" t="s">
        <v>2632</v>
      </c>
      <c r="L855" s="6" t="s">
        <v>20</v>
      </c>
      <c r="M855" s="6" t="s">
        <v>21</v>
      </c>
      <c r="N855" s="6" t="s">
        <v>2633</v>
      </c>
      <c r="O855" s="8">
        <v>132.91200000000001</v>
      </c>
      <c r="P855" s="9">
        <v>-83.088000000000022</v>
      </c>
    </row>
    <row r="856" spans="1:16" x14ac:dyDescent="0.25">
      <c r="A856" s="6" t="s">
        <v>2631</v>
      </c>
      <c r="B856" s="7">
        <v>42124</v>
      </c>
      <c r="C856" s="7">
        <v>42128</v>
      </c>
      <c r="D856" s="15">
        <f>Orders_Data[[#This Row],[Versanddatum]]-Orders_Data[[#This Row],[Bestellung_Datum]]</f>
        <v>4</v>
      </c>
      <c r="E856" s="15" t="str">
        <f>IF(Orders_Data[[#This Row],[Versanddauer]]&gt;4,"Verspätet","Pünktlich")</f>
        <v>Pünktlich</v>
      </c>
      <c r="F856" s="6" t="s">
        <v>280</v>
      </c>
      <c r="G856" s="6" t="s">
        <v>281</v>
      </c>
      <c r="H856" s="6" t="s">
        <v>43</v>
      </c>
      <c r="I856" s="6" t="s">
        <v>91</v>
      </c>
      <c r="J856" s="6" t="s">
        <v>92</v>
      </c>
      <c r="K856" s="6" t="s">
        <v>2634</v>
      </c>
      <c r="L856" s="6" t="s">
        <v>29</v>
      </c>
      <c r="M856" s="6" t="s">
        <v>66</v>
      </c>
      <c r="N856" s="6" t="s">
        <v>2635</v>
      </c>
      <c r="O856" s="8">
        <v>227.16000000000005</v>
      </c>
      <c r="P856" s="9">
        <v>95.32</v>
      </c>
    </row>
    <row r="857" spans="1:16" x14ac:dyDescent="0.25">
      <c r="A857" s="6" t="s">
        <v>2631</v>
      </c>
      <c r="B857" s="7">
        <v>42124</v>
      </c>
      <c r="C857" s="7">
        <v>42128</v>
      </c>
      <c r="D857" s="15">
        <f>Orders_Data[[#This Row],[Versanddatum]]-Orders_Data[[#This Row],[Bestellung_Datum]]</f>
        <v>4</v>
      </c>
      <c r="E857" s="15" t="str">
        <f>IF(Orders_Data[[#This Row],[Versanddauer]]&gt;4,"Verspätet","Pünktlich")</f>
        <v>Pünktlich</v>
      </c>
      <c r="F857" s="6" t="s">
        <v>280</v>
      </c>
      <c r="G857" s="6" t="s">
        <v>281</v>
      </c>
      <c r="H857" s="6" t="s">
        <v>43</v>
      </c>
      <c r="I857" s="6" t="s">
        <v>91</v>
      </c>
      <c r="J857" s="6" t="s">
        <v>92</v>
      </c>
      <c r="K857" s="6" t="s">
        <v>2636</v>
      </c>
      <c r="L857" s="6" t="s">
        <v>94</v>
      </c>
      <c r="M857" s="6" t="s">
        <v>95</v>
      </c>
      <c r="N857" s="6" t="s">
        <v>2637</v>
      </c>
      <c r="O857" s="8">
        <v>31.968000000000004</v>
      </c>
      <c r="P857" s="9">
        <v>3.2120000000000002</v>
      </c>
    </row>
    <row r="858" spans="1:16" x14ac:dyDescent="0.25">
      <c r="A858" s="6" t="s">
        <v>2631</v>
      </c>
      <c r="B858" s="7">
        <v>42124</v>
      </c>
      <c r="C858" s="7">
        <v>42128</v>
      </c>
      <c r="D858" s="15">
        <f>Orders_Data[[#This Row],[Versanddatum]]-Orders_Data[[#This Row],[Bestellung_Datum]]</f>
        <v>4</v>
      </c>
      <c r="E858" s="15" t="str">
        <f>IF(Orders_Data[[#This Row],[Versanddauer]]&gt;4,"Verspätet","Pünktlich")</f>
        <v>Pünktlich</v>
      </c>
      <c r="F858" s="6" t="s">
        <v>280</v>
      </c>
      <c r="G858" s="6" t="s">
        <v>281</v>
      </c>
      <c r="H858" s="6" t="s">
        <v>43</v>
      </c>
      <c r="I858" s="6" t="s">
        <v>91</v>
      </c>
      <c r="J858" s="6" t="s">
        <v>92</v>
      </c>
      <c r="K858" s="6" t="s">
        <v>2638</v>
      </c>
      <c r="L858" s="6" t="s">
        <v>94</v>
      </c>
      <c r="M858" s="6" t="s">
        <v>184</v>
      </c>
      <c r="N858" s="6" t="s">
        <v>2639</v>
      </c>
      <c r="O858" s="8">
        <v>14.939999999999998</v>
      </c>
      <c r="P858" s="9">
        <v>1.69</v>
      </c>
    </row>
    <row r="859" spans="1:16" x14ac:dyDescent="0.25">
      <c r="A859" s="6" t="s">
        <v>2631</v>
      </c>
      <c r="B859" s="7">
        <v>42124</v>
      </c>
      <c r="C859" s="7">
        <v>42128</v>
      </c>
      <c r="D859" s="15">
        <f>Orders_Data[[#This Row],[Versanddatum]]-Orders_Data[[#This Row],[Bestellung_Datum]]</f>
        <v>4</v>
      </c>
      <c r="E859" s="15" t="str">
        <f>IF(Orders_Data[[#This Row],[Versanddauer]]&gt;4,"Verspätet","Pünktlich")</f>
        <v>Pünktlich</v>
      </c>
      <c r="F859" s="6" t="s">
        <v>280</v>
      </c>
      <c r="G859" s="6" t="s">
        <v>281</v>
      </c>
      <c r="H859" s="6" t="s">
        <v>43</v>
      </c>
      <c r="I859" s="6" t="s">
        <v>91</v>
      </c>
      <c r="J859" s="6" t="s">
        <v>92</v>
      </c>
      <c r="K859" s="6" t="s">
        <v>2640</v>
      </c>
      <c r="L859" s="6" t="s">
        <v>29</v>
      </c>
      <c r="M859" s="6" t="s">
        <v>30</v>
      </c>
      <c r="N859" s="6" t="s">
        <v>2641</v>
      </c>
      <c r="O859" s="8">
        <v>53.652000000000001</v>
      </c>
      <c r="P859" s="9">
        <v>5.008</v>
      </c>
    </row>
    <row r="860" spans="1:16" x14ac:dyDescent="0.25">
      <c r="A860" s="6" t="s">
        <v>2642</v>
      </c>
      <c r="B860" s="7">
        <v>42126</v>
      </c>
      <c r="C860" s="7">
        <v>42131</v>
      </c>
      <c r="D860" s="15">
        <f>Orders_Data[[#This Row],[Versanddatum]]-Orders_Data[[#This Row],[Bestellung_Datum]]</f>
        <v>5</v>
      </c>
      <c r="E860" s="15" t="str">
        <f>IF(Orders_Data[[#This Row],[Versanddauer]]&gt;4,"Verspätet","Pünktlich")</f>
        <v>Verspätet</v>
      </c>
      <c r="F860" s="6" t="s">
        <v>2643</v>
      </c>
      <c r="G860" s="6" t="s">
        <v>2644</v>
      </c>
      <c r="H860" s="6" t="s">
        <v>16</v>
      </c>
      <c r="I860" s="6" t="s">
        <v>550</v>
      </c>
      <c r="J860" s="6" t="s">
        <v>551</v>
      </c>
      <c r="K860" s="6" t="s">
        <v>261</v>
      </c>
      <c r="L860" s="6" t="s">
        <v>29</v>
      </c>
      <c r="M860" s="6" t="s">
        <v>30</v>
      </c>
      <c r="N860" s="6" t="s">
        <v>262</v>
      </c>
      <c r="O860" s="8">
        <v>50.988</v>
      </c>
      <c r="P860" s="9">
        <v>5.2220000000000004</v>
      </c>
    </row>
    <row r="861" spans="1:16" x14ac:dyDescent="0.25">
      <c r="A861" s="6" t="s">
        <v>2645</v>
      </c>
      <c r="B861" s="7">
        <v>42129</v>
      </c>
      <c r="C861" s="7">
        <v>42129</v>
      </c>
      <c r="D861" s="15">
        <f>Orders_Data[[#This Row],[Versanddatum]]-Orders_Data[[#This Row],[Bestellung_Datum]]</f>
        <v>0</v>
      </c>
      <c r="E861" s="15" t="str">
        <f>IF(Orders_Data[[#This Row],[Versanddauer]]&gt;4,"Verspätet","Pünktlich")</f>
        <v>Pünktlich</v>
      </c>
      <c r="F861" s="6" t="s">
        <v>2063</v>
      </c>
      <c r="G861" s="6" t="s">
        <v>2064</v>
      </c>
      <c r="H861" s="6" t="s">
        <v>100</v>
      </c>
      <c r="I861" s="6" t="s">
        <v>570</v>
      </c>
      <c r="J861" s="6" t="s">
        <v>647</v>
      </c>
      <c r="K861" s="6" t="s">
        <v>2646</v>
      </c>
      <c r="L861" s="6" t="s">
        <v>20</v>
      </c>
      <c r="M861" s="6" t="s">
        <v>20</v>
      </c>
      <c r="N861" s="6" t="s">
        <v>2647</v>
      </c>
      <c r="O861" s="8">
        <v>12.048000000000002</v>
      </c>
      <c r="P861" s="9">
        <v>2.9420000000000002</v>
      </c>
    </row>
    <row r="862" spans="1:16" x14ac:dyDescent="0.25">
      <c r="A862" s="6" t="s">
        <v>2648</v>
      </c>
      <c r="B862" s="7">
        <v>42130</v>
      </c>
      <c r="C862" s="7">
        <v>42137</v>
      </c>
      <c r="D862" s="15">
        <f>Orders_Data[[#This Row],[Versanddatum]]-Orders_Data[[#This Row],[Bestellung_Datum]]</f>
        <v>7</v>
      </c>
      <c r="E862" s="15" t="str">
        <f>IF(Orders_Data[[#This Row],[Versanddauer]]&gt;4,"Verspätet","Pünktlich")</f>
        <v>Verspätet</v>
      </c>
      <c r="F862" s="6" t="s">
        <v>80</v>
      </c>
      <c r="G862" s="6" t="s">
        <v>81</v>
      </c>
      <c r="H862" s="6" t="s">
        <v>43</v>
      </c>
      <c r="I862" s="6" t="s">
        <v>189</v>
      </c>
      <c r="J862" s="6" t="s">
        <v>1018</v>
      </c>
      <c r="K862" s="6" t="s">
        <v>2649</v>
      </c>
      <c r="L862" s="6" t="s">
        <v>29</v>
      </c>
      <c r="M862" s="6" t="s">
        <v>66</v>
      </c>
      <c r="N862" s="6" t="s">
        <v>2650</v>
      </c>
      <c r="O862" s="8">
        <v>228.36000000000004</v>
      </c>
      <c r="P862" s="9">
        <v>37.04</v>
      </c>
    </row>
    <row r="863" spans="1:16" x14ac:dyDescent="0.25">
      <c r="A863" s="6" t="s">
        <v>2651</v>
      </c>
      <c r="B863" s="7">
        <v>42130</v>
      </c>
      <c r="C863" s="7">
        <v>42135</v>
      </c>
      <c r="D863" s="15">
        <f>Orders_Data[[#This Row],[Versanddatum]]-Orders_Data[[#This Row],[Bestellung_Datum]]</f>
        <v>5</v>
      </c>
      <c r="E863" s="15" t="str">
        <f>IF(Orders_Data[[#This Row],[Versanddauer]]&gt;4,"Verspätet","Pünktlich")</f>
        <v>Verspätet</v>
      </c>
      <c r="F863" s="6" t="s">
        <v>2652</v>
      </c>
      <c r="G863" s="6" t="s">
        <v>2653</v>
      </c>
      <c r="H863" s="6" t="s">
        <v>43</v>
      </c>
      <c r="I863" s="6" t="s">
        <v>17</v>
      </c>
      <c r="J863" s="6" t="s">
        <v>18</v>
      </c>
      <c r="K863" s="6" t="s">
        <v>536</v>
      </c>
      <c r="L863" s="6" t="s">
        <v>29</v>
      </c>
      <c r="M863" s="6" t="s">
        <v>30</v>
      </c>
      <c r="N863" s="6" t="s">
        <v>537</v>
      </c>
      <c r="O863" s="8">
        <v>103.104</v>
      </c>
      <c r="P863" s="9">
        <v>16.655999999999999</v>
      </c>
    </row>
    <row r="864" spans="1:16" x14ac:dyDescent="0.25">
      <c r="A864" s="6" t="s">
        <v>2654</v>
      </c>
      <c r="B864" s="7">
        <v>42130</v>
      </c>
      <c r="C864" s="7">
        <v>42135</v>
      </c>
      <c r="D864" s="15">
        <f>Orders_Data[[#This Row],[Versanddatum]]-Orders_Data[[#This Row],[Bestellung_Datum]]</f>
        <v>5</v>
      </c>
      <c r="E864" s="15" t="str">
        <f>IF(Orders_Data[[#This Row],[Versanddauer]]&gt;4,"Verspätet","Pünktlich")</f>
        <v>Verspätet</v>
      </c>
      <c r="F864" s="6" t="s">
        <v>1327</v>
      </c>
      <c r="G864" s="6" t="s">
        <v>1328</v>
      </c>
      <c r="H864" s="6" t="s">
        <v>16</v>
      </c>
      <c r="I864" s="6" t="s">
        <v>2606</v>
      </c>
      <c r="J864" s="6" t="s">
        <v>2607</v>
      </c>
      <c r="K864" s="6" t="s">
        <v>2655</v>
      </c>
      <c r="L864" s="6" t="s">
        <v>29</v>
      </c>
      <c r="M864" s="6" t="s">
        <v>152</v>
      </c>
      <c r="N864" s="6" t="s">
        <v>2656</v>
      </c>
      <c r="O864" s="8">
        <v>10.836000000000002</v>
      </c>
      <c r="P864" s="9">
        <v>2.4239999999999999</v>
      </c>
    </row>
    <row r="865" spans="1:16" x14ac:dyDescent="0.25">
      <c r="A865" s="6" t="s">
        <v>2657</v>
      </c>
      <c r="B865" s="7">
        <v>42131</v>
      </c>
      <c r="C865" s="7">
        <v>42136</v>
      </c>
      <c r="D865" s="15">
        <f>Orders_Data[[#This Row],[Versanddatum]]-Orders_Data[[#This Row],[Bestellung_Datum]]</f>
        <v>5</v>
      </c>
      <c r="E865" s="15" t="str">
        <f>IF(Orders_Data[[#This Row],[Versanddauer]]&gt;4,"Verspätet","Pünktlich")</f>
        <v>Verspätet</v>
      </c>
      <c r="F865" s="6" t="s">
        <v>1119</v>
      </c>
      <c r="G865" s="6" t="s">
        <v>1120</v>
      </c>
      <c r="H865" s="6" t="s">
        <v>16</v>
      </c>
      <c r="I865" s="6" t="s">
        <v>2606</v>
      </c>
      <c r="J865" s="6" t="s">
        <v>2607</v>
      </c>
      <c r="K865" s="6" t="s">
        <v>2658</v>
      </c>
      <c r="L865" s="6" t="s">
        <v>20</v>
      </c>
      <c r="M865" s="6" t="s">
        <v>61</v>
      </c>
      <c r="N865" s="6" t="s">
        <v>2659</v>
      </c>
      <c r="O865" s="8">
        <v>1104.48</v>
      </c>
      <c r="P865" s="9">
        <v>-69.3</v>
      </c>
    </row>
    <row r="866" spans="1:16" x14ac:dyDescent="0.25">
      <c r="A866" s="6" t="s">
        <v>2657</v>
      </c>
      <c r="B866" s="7">
        <v>42131</v>
      </c>
      <c r="C866" s="7">
        <v>42136</v>
      </c>
      <c r="D866" s="15">
        <f>Orders_Data[[#This Row],[Versanddatum]]-Orders_Data[[#This Row],[Bestellung_Datum]]</f>
        <v>5</v>
      </c>
      <c r="E866" s="15" t="str">
        <f>IF(Orders_Data[[#This Row],[Versanddauer]]&gt;4,"Verspätet","Pünktlich")</f>
        <v>Verspätet</v>
      </c>
      <c r="F866" s="6" t="s">
        <v>1119</v>
      </c>
      <c r="G866" s="6" t="s">
        <v>1120</v>
      </c>
      <c r="H866" s="6" t="s">
        <v>16</v>
      </c>
      <c r="I866" s="6" t="s">
        <v>2606</v>
      </c>
      <c r="J866" s="6" t="s">
        <v>2607</v>
      </c>
      <c r="K866" s="6" t="s">
        <v>2488</v>
      </c>
      <c r="L866" s="6" t="s">
        <v>94</v>
      </c>
      <c r="M866" s="6" t="s">
        <v>95</v>
      </c>
      <c r="N866" s="6" t="s">
        <v>2489</v>
      </c>
      <c r="O866" s="8">
        <v>66.672000000000011</v>
      </c>
      <c r="P866" s="9">
        <v>3.048</v>
      </c>
    </row>
    <row r="867" spans="1:16" x14ac:dyDescent="0.25">
      <c r="A867" s="6" t="s">
        <v>2657</v>
      </c>
      <c r="B867" s="7">
        <v>42131</v>
      </c>
      <c r="C867" s="7">
        <v>42136</v>
      </c>
      <c r="D867" s="15">
        <f>Orders_Data[[#This Row],[Versanddatum]]-Orders_Data[[#This Row],[Bestellung_Datum]]</f>
        <v>5</v>
      </c>
      <c r="E867" s="15" t="str">
        <f>IF(Orders_Data[[#This Row],[Versanddauer]]&gt;4,"Verspätet","Pünktlich")</f>
        <v>Verspätet</v>
      </c>
      <c r="F867" s="6" t="s">
        <v>1119</v>
      </c>
      <c r="G867" s="6" t="s">
        <v>1120</v>
      </c>
      <c r="H867" s="6" t="s">
        <v>16</v>
      </c>
      <c r="I867" s="6" t="s">
        <v>2606</v>
      </c>
      <c r="J867" s="6" t="s">
        <v>2607</v>
      </c>
      <c r="K867" s="6" t="s">
        <v>1109</v>
      </c>
      <c r="L867" s="6" t="s">
        <v>29</v>
      </c>
      <c r="M867" s="6" t="s">
        <v>164</v>
      </c>
      <c r="N867" s="6" t="s">
        <v>1110</v>
      </c>
      <c r="O867" s="8">
        <v>12.408000000000001</v>
      </c>
      <c r="P867" s="9">
        <v>3.7120000000000002</v>
      </c>
    </row>
    <row r="868" spans="1:16" x14ac:dyDescent="0.25">
      <c r="A868" s="6" t="s">
        <v>2660</v>
      </c>
      <c r="B868" s="7">
        <v>42132</v>
      </c>
      <c r="C868" s="7">
        <v>42137</v>
      </c>
      <c r="D868" s="15">
        <f>Orders_Data[[#This Row],[Versanddatum]]-Orders_Data[[#This Row],[Bestellung_Datum]]</f>
        <v>5</v>
      </c>
      <c r="E868" s="15" t="str">
        <f>IF(Orders_Data[[#This Row],[Versanddauer]]&gt;4,"Verspätet","Pünktlich")</f>
        <v>Verspätet</v>
      </c>
      <c r="F868" s="6" t="s">
        <v>1899</v>
      </c>
      <c r="G868" s="6" t="s">
        <v>1900</v>
      </c>
      <c r="H868" s="6" t="s">
        <v>100</v>
      </c>
      <c r="I868" s="6" t="s">
        <v>1036</v>
      </c>
      <c r="J868" s="6" t="s">
        <v>51</v>
      </c>
      <c r="K868" s="6" t="s">
        <v>2661</v>
      </c>
      <c r="L868" s="6" t="s">
        <v>20</v>
      </c>
      <c r="M868" s="6" t="s">
        <v>61</v>
      </c>
      <c r="N868" s="6" t="s">
        <v>2662</v>
      </c>
      <c r="O868" s="8">
        <v>57.264000000000003</v>
      </c>
      <c r="P868" s="9">
        <v>8.1959999999999997</v>
      </c>
    </row>
    <row r="869" spans="1:16" x14ac:dyDescent="0.25">
      <c r="A869" s="6" t="s">
        <v>2660</v>
      </c>
      <c r="B869" s="7">
        <v>42132</v>
      </c>
      <c r="C869" s="7">
        <v>42137</v>
      </c>
      <c r="D869" s="15">
        <f>Orders_Data[[#This Row],[Versanddatum]]-Orders_Data[[#This Row],[Bestellung_Datum]]</f>
        <v>5</v>
      </c>
      <c r="E869" s="15" t="str">
        <f>IF(Orders_Data[[#This Row],[Versanddauer]]&gt;4,"Verspätet","Pünktlich")</f>
        <v>Verspätet</v>
      </c>
      <c r="F869" s="6" t="s">
        <v>1899</v>
      </c>
      <c r="G869" s="6" t="s">
        <v>1900</v>
      </c>
      <c r="H869" s="6" t="s">
        <v>100</v>
      </c>
      <c r="I869" s="6" t="s">
        <v>1036</v>
      </c>
      <c r="J869" s="6" t="s">
        <v>51</v>
      </c>
      <c r="K869" s="6" t="s">
        <v>2471</v>
      </c>
      <c r="L869" s="6" t="s">
        <v>29</v>
      </c>
      <c r="M869" s="6" t="s">
        <v>164</v>
      </c>
      <c r="N869" s="6" t="s">
        <v>2472</v>
      </c>
      <c r="O869" s="8">
        <v>11.196000000000002</v>
      </c>
      <c r="P869" s="9">
        <v>2.5840000000000001</v>
      </c>
    </row>
    <row r="870" spans="1:16" x14ac:dyDescent="0.25">
      <c r="A870" s="6" t="s">
        <v>2660</v>
      </c>
      <c r="B870" s="7">
        <v>42132</v>
      </c>
      <c r="C870" s="7">
        <v>42137</v>
      </c>
      <c r="D870" s="15">
        <f>Orders_Data[[#This Row],[Versanddatum]]-Orders_Data[[#This Row],[Bestellung_Datum]]</f>
        <v>5</v>
      </c>
      <c r="E870" s="15" t="str">
        <f>IF(Orders_Data[[#This Row],[Versanddauer]]&gt;4,"Verspätet","Pünktlich")</f>
        <v>Verspätet</v>
      </c>
      <c r="F870" s="6" t="s">
        <v>1899</v>
      </c>
      <c r="G870" s="6" t="s">
        <v>1900</v>
      </c>
      <c r="H870" s="6" t="s">
        <v>100</v>
      </c>
      <c r="I870" s="6" t="s">
        <v>1036</v>
      </c>
      <c r="J870" s="6" t="s">
        <v>51</v>
      </c>
      <c r="K870" s="6" t="s">
        <v>2663</v>
      </c>
      <c r="L870" s="6" t="s">
        <v>94</v>
      </c>
      <c r="M870" s="6" t="s">
        <v>184</v>
      </c>
      <c r="N870" s="6" t="s">
        <v>2664</v>
      </c>
      <c r="O870" s="8">
        <v>17.208000000000002</v>
      </c>
      <c r="P870" s="9">
        <v>-1.6220000000000001</v>
      </c>
    </row>
    <row r="871" spans="1:16" x14ac:dyDescent="0.25">
      <c r="A871" s="6" t="s">
        <v>2660</v>
      </c>
      <c r="B871" s="7">
        <v>42132</v>
      </c>
      <c r="C871" s="7">
        <v>42137</v>
      </c>
      <c r="D871" s="15">
        <f>Orders_Data[[#This Row],[Versanddatum]]-Orders_Data[[#This Row],[Bestellung_Datum]]</f>
        <v>5</v>
      </c>
      <c r="E871" s="15" t="str">
        <f>IF(Orders_Data[[#This Row],[Versanddauer]]&gt;4,"Verspätet","Pünktlich")</f>
        <v>Verspätet</v>
      </c>
      <c r="F871" s="6" t="s">
        <v>1899</v>
      </c>
      <c r="G871" s="6" t="s">
        <v>1900</v>
      </c>
      <c r="H871" s="6" t="s">
        <v>100</v>
      </c>
      <c r="I871" s="6" t="s">
        <v>1036</v>
      </c>
      <c r="J871" s="6" t="s">
        <v>51</v>
      </c>
      <c r="K871" s="6" t="s">
        <v>2665</v>
      </c>
      <c r="L871" s="6" t="s">
        <v>29</v>
      </c>
      <c r="M871" s="6" t="s">
        <v>114</v>
      </c>
      <c r="N871" s="6" t="s">
        <v>2666</v>
      </c>
      <c r="O871" s="8">
        <v>9</v>
      </c>
      <c r="P871" s="9">
        <v>2.48</v>
      </c>
    </row>
    <row r="872" spans="1:16" x14ac:dyDescent="0.25">
      <c r="A872" s="6" t="s">
        <v>2667</v>
      </c>
      <c r="B872" s="7">
        <v>42132</v>
      </c>
      <c r="C872" s="7">
        <v>42137</v>
      </c>
      <c r="D872" s="15">
        <f>Orders_Data[[#This Row],[Versanddatum]]-Orders_Data[[#This Row],[Bestellung_Datum]]</f>
        <v>5</v>
      </c>
      <c r="E872" s="15" t="str">
        <f>IF(Orders_Data[[#This Row],[Versanddauer]]&gt;4,"Verspätet","Pünktlich")</f>
        <v>Verspätet</v>
      </c>
      <c r="F872" s="6" t="s">
        <v>2668</v>
      </c>
      <c r="G872" s="6" t="s">
        <v>2669</v>
      </c>
      <c r="H872" s="6" t="s">
        <v>16</v>
      </c>
      <c r="I872" s="6" t="s">
        <v>91</v>
      </c>
      <c r="J872" s="6" t="s">
        <v>598</v>
      </c>
      <c r="K872" s="6" t="s">
        <v>2242</v>
      </c>
      <c r="L872" s="6" t="s">
        <v>20</v>
      </c>
      <c r="M872" s="6" t="s">
        <v>21</v>
      </c>
      <c r="N872" s="6" t="s">
        <v>2243</v>
      </c>
      <c r="O872" s="8">
        <v>156.06</v>
      </c>
      <c r="P872" s="9">
        <v>15.59</v>
      </c>
    </row>
    <row r="873" spans="1:16" x14ac:dyDescent="0.25">
      <c r="A873" s="6" t="s">
        <v>2667</v>
      </c>
      <c r="B873" s="7">
        <v>42132</v>
      </c>
      <c r="C873" s="7">
        <v>42137</v>
      </c>
      <c r="D873" s="15">
        <f>Orders_Data[[#This Row],[Versanddatum]]-Orders_Data[[#This Row],[Bestellung_Datum]]</f>
        <v>5</v>
      </c>
      <c r="E873" s="15" t="str">
        <f>IF(Orders_Data[[#This Row],[Versanddauer]]&gt;4,"Verspätet","Pünktlich")</f>
        <v>Verspätet</v>
      </c>
      <c r="F873" s="6" t="s">
        <v>2668</v>
      </c>
      <c r="G873" s="6" t="s">
        <v>2669</v>
      </c>
      <c r="H873" s="6" t="s">
        <v>16</v>
      </c>
      <c r="I873" s="6" t="s">
        <v>91</v>
      </c>
      <c r="J873" s="6" t="s">
        <v>598</v>
      </c>
      <c r="K873" s="6" t="s">
        <v>2670</v>
      </c>
      <c r="L873" s="6" t="s">
        <v>20</v>
      </c>
      <c r="M873" s="6" t="s">
        <v>21</v>
      </c>
      <c r="N873" s="6" t="s">
        <v>2671</v>
      </c>
      <c r="O873" s="8">
        <v>117.024</v>
      </c>
      <c r="P873" s="9">
        <v>13.676</v>
      </c>
    </row>
    <row r="874" spans="1:16" x14ac:dyDescent="0.25">
      <c r="A874" s="6" t="s">
        <v>2667</v>
      </c>
      <c r="B874" s="7">
        <v>42132</v>
      </c>
      <c r="C874" s="7">
        <v>42137</v>
      </c>
      <c r="D874" s="15">
        <f>Orders_Data[[#This Row],[Versanddatum]]-Orders_Data[[#This Row],[Bestellung_Datum]]</f>
        <v>5</v>
      </c>
      <c r="E874" s="15" t="str">
        <f>IF(Orders_Data[[#This Row],[Versanddauer]]&gt;4,"Verspätet","Pünktlich")</f>
        <v>Verspätet</v>
      </c>
      <c r="F874" s="6" t="s">
        <v>2668</v>
      </c>
      <c r="G874" s="6" t="s">
        <v>2669</v>
      </c>
      <c r="H874" s="6" t="s">
        <v>16</v>
      </c>
      <c r="I874" s="6" t="s">
        <v>91</v>
      </c>
      <c r="J874" s="6" t="s">
        <v>598</v>
      </c>
      <c r="K874" s="6" t="s">
        <v>2672</v>
      </c>
      <c r="L874" s="6" t="s">
        <v>29</v>
      </c>
      <c r="M874" s="6" t="s">
        <v>30</v>
      </c>
      <c r="N874" s="6" t="s">
        <v>2673</v>
      </c>
      <c r="O874" s="8">
        <v>114.12</v>
      </c>
      <c r="P874" s="9">
        <v>13.1</v>
      </c>
    </row>
    <row r="875" spans="1:16" x14ac:dyDescent="0.25">
      <c r="A875" s="6" t="s">
        <v>2667</v>
      </c>
      <c r="B875" s="7">
        <v>42132</v>
      </c>
      <c r="C875" s="7">
        <v>42137</v>
      </c>
      <c r="D875" s="15">
        <f>Orders_Data[[#This Row],[Versanddatum]]-Orders_Data[[#This Row],[Bestellung_Datum]]</f>
        <v>5</v>
      </c>
      <c r="E875" s="15" t="str">
        <f>IF(Orders_Data[[#This Row],[Versanddauer]]&gt;4,"Verspätet","Pünktlich")</f>
        <v>Verspätet</v>
      </c>
      <c r="F875" s="6" t="s">
        <v>2668</v>
      </c>
      <c r="G875" s="6" t="s">
        <v>2669</v>
      </c>
      <c r="H875" s="6" t="s">
        <v>16</v>
      </c>
      <c r="I875" s="6" t="s">
        <v>91</v>
      </c>
      <c r="J875" s="6" t="s">
        <v>598</v>
      </c>
      <c r="K875" s="6" t="s">
        <v>709</v>
      </c>
      <c r="L875" s="6" t="s">
        <v>29</v>
      </c>
      <c r="M875" s="6" t="s">
        <v>30</v>
      </c>
      <c r="N875" s="6" t="s">
        <v>710</v>
      </c>
      <c r="O875" s="8">
        <v>78.287999999999997</v>
      </c>
      <c r="P875" s="9">
        <v>5.7519999999999998</v>
      </c>
    </row>
    <row r="876" spans="1:16" x14ac:dyDescent="0.25">
      <c r="A876" s="6" t="s">
        <v>2667</v>
      </c>
      <c r="B876" s="7">
        <v>42132</v>
      </c>
      <c r="C876" s="7">
        <v>42137</v>
      </c>
      <c r="D876" s="15">
        <f>Orders_Data[[#This Row],[Versanddatum]]-Orders_Data[[#This Row],[Bestellung_Datum]]</f>
        <v>5</v>
      </c>
      <c r="E876" s="15" t="str">
        <f>IF(Orders_Data[[#This Row],[Versanddauer]]&gt;4,"Verspätet","Pünktlich")</f>
        <v>Verspätet</v>
      </c>
      <c r="F876" s="6" t="s">
        <v>2668</v>
      </c>
      <c r="G876" s="6" t="s">
        <v>2669</v>
      </c>
      <c r="H876" s="6" t="s">
        <v>16</v>
      </c>
      <c r="I876" s="6" t="s">
        <v>91</v>
      </c>
      <c r="J876" s="6" t="s">
        <v>598</v>
      </c>
      <c r="K876" s="6" t="s">
        <v>2674</v>
      </c>
      <c r="L876" s="6" t="s">
        <v>20</v>
      </c>
      <c r="M876" s="6" t="s">
        <v>20</v>
      </c>
      <c r="N876" s="6" t="s">
        <v>2675</v>
      </c>
      <c r="O876" s="8">
        <v>33.648000000000003</v>
      </c>
      <c r="P876" s="9">
        <v>8.4120000000000008</v>
      </c>
    </row>
    <row r="877" spans="1:16" x14ac:dyDescent="0.25">
      <c r="A877" s="6" t="s">
        <v>2667</v>
      </c>
      <c r="B877" s="7">
        <v>42132</v>
      </c>
      <c r="C877" s="7">
        <v>42137</v>
      </c>
      <c r="D877" s="15">
        <f>Orders_Data[[#This Row],[Versanddatum]]-Orders_Data[[#This Row],[Bestellung_Datum]]</f>
        <v>5</v>
      </c>
      <c r="E877" s="15" t="str">
        <f>IF(Orders_Data[[#This Row],[Versanddauer]]&gt;4,"Verspätet","Pünktlich")</f>
        <v>Verspätet</v>
      </c>
      <c r="F877" s="6" t="s">
        <v>2668</v>
      </c>
      <c r="G877" s="6" t="s">
        <v>2669</v>
      </c>
      <c r="H877" s="6" t="s">
        <v>16</v>
      </c>
      <c r="I877" s="6" t="s">
        <v>91</v>
      </c>
      <c r="J877" s="6" t="s">
        <v>598</v>
      </c>
      <c r="K877" s="6" t="s">
        <v>2676</v>
      </c>
      <c r="L877" s="6" t="s">
        <v>29</v>
      </c>
      <c r="M877" s="6" t="s">
        <v>164</v>
      </c>
      <c r="N877" s="6" t="s">
        <v>2677</v>
      </c>
      <c r="O877" s="8">
        <v>9.8879999999999999</v>
      </c>
      <c r="P877" s="9">
        <v>3.7320000000000002</v>
      </c>
    </row>
    <row r="878" spans="1:16" x14ac:dyDescent="0.25">
      <c r="A878" s="6" t="s">
        <v>2667</v>
      </c>
      <c r="B878" s="7">
        <v>42132</v>
      </c>
      <c r="C878" s="7">
        <v>42137</v>
      </c>
      <c r="D878" s="15">
        <f>Orders_Data[[#This Row],[Versanddatum]]-Orders_Data[[#This Row],[Bestellung_Datum]]</f>
        <v>5</v>
      </c>
      <c r="E878" s="15" t="str">
        <f>IF(Orders_Data[[#This Row],[Versanddauer]]&gt;4,"Verspätet","Pünktlich")</f>
        <v>Verspätet</v>
      </c>
      <c r="F878" s="6" t="s">
        <v>2668</v>
      </c>
      <c r="G878" s="6" t="s">
        <v>2669</v>
      </c>
      <c r="H878" s="6" t="s">
        <v>16</v>
      </c>
      <c r="I878" s="6" t="s">
        <v>91</v>
      </c>
      <c r="J878" s="6" t="s">
        <v>598</v>
      </c>
      <c r="K878" s="6" t="s">
        <v>2678</v>
      </c>
      <c r="L878" s="6" t="s">
        <v>29</v>
      </c>
      <c r="M878" s="6" t="s">
        <v>86</v>
      </c>
      <c r="N878" s="6" t="s">
        <v>2679</v>
      </c>
      <c r="O878" s="8">
        <v>13.056000000000001</v>
      </c>
      <c r="P878" s="9">
        <v>2.7440000000000002</v>
      </c>
    </row>
    <row r="879" spans="1:16" x14ac:dyDescent="0.25">
      <c r="A879" s="6" t="s">
        <v>2680</v>
      </c>
      <c r="B879" s="7">
        <v>42133</v>
      </c>
      <c r="C879" s="7">
        <v>42135</v>
      </c>
      <c r="D879" s="15">
        <f>Orders_Data[[#This Row],[Versanddatum]]-Orders_Data[[#This Row],[Bestellung_Datum]]</f>
        <v>2</v>
      </c>
      <c r="E879" s="15" t="str">
        <f>IF(Orders_Data[[#This Row],[Versanddauer]]&gt;4,"Verspätet","Pünktlich")</f>
        <v>Pünktlich</v>
      </c>
      <c r="F879" s="6" t="s">
        <v>2681</v>
      </c>
      <c r="G879" s="6" t="s">
        <v>2682</v>
      </c>
      <c r="H879" s="6" t="s">
        <v>43</v>
      </c>
      <c r="I879" s="6" t="s">
        <v>91</v>
      </c>
      <c r="J879" s="6" t="s">
        <v>92</v>
      </c>
      <c r="K879" s="6" t="s">
        <v>2683</v>
      </c>
      <c r="L879" s="6" t="s">
        <v>29</v>
      </c>
      <c r="M879" s="6" t="s">
        <v>86</v>
      </c>
      <c r="N879" s="6" t="s">
        <v>2684</v>
      </c>
      <c r="O879" s="8">
        <v>12.492000000000001</v>
      </c>
      <c r="P879" s="9">
        <v>1.958</v>
      </c>
    </row>
    <row r="880" spans="1:16" x14ac:dyDescent="0.25">
      <c r="A880" s="6" t="s">
        <v>2680</v>
      </c>
      <c r="B880" s="7">
        <v>42133</v>
      </c>
      <c r="C880" s="7">
        <v>42135</v>
      </c>
      <c r="D880" s="15">
        <f>Orders_Data[[#This Row],[Versanddatum]]-Orders_Data[[#This Row],[Bestellung_Datum]]</f>
        <v>2</v>
      </c>
      <c r="E880" s="15" t="str">
        <f>IF(Orders_Data[[#This Row],[Versanddauer]]&gt;4,"Verspätet","Pünktlich")</f>
        <v>Pünktlich</v>
      </c>
      <c r="F880" s="6" t="s">
        <v>2681</v>
      </c>
      <c r="G880" s="6" t="s">
        <v>2682</v>
      </c>
      <c r="H880" s="6" t="s">
        <v>43</v>
      </c>
      <c r="I880" s="6" t="s">
        <v>91</v>
      </c>
      <c r="J880" s="6" t="s">
        <v>92</v>
      </c>
      <c r="K880" s="6" t="s">
        <v>2561</v>
      </c>
      <c r="L880" s="6" t="s">
        <v>29</v>
      </c>
      <c r="M880" s="6" t="s">
        <v>164</v>
      </c>
      <c r="N880" s="6" t="s">
        <v>2562</v>
      </c>
      <c r="O880" s="8">
        <v>5.0759999999999996</v>
      </c>
      <c r="P880" s="9">
        <v>1.794</v>
      </c>
    </row>
    <row r="881" spans="1:16" x14ac:dyDescent="0.25">
      <c r="A881" s="6" t="s">
        <v>2685</v>
      </c>
      <c r="B881" s="7">
        <v>42136</v>
      </c>
      <c r="C881" s="7">
        <v>42141</v>
      </c>
      <c r="D881" s="15">
        <f>Orders_Data[[#This Row],[Versanddatum]]-Orders_Data[[#This Row],[Bestellung_Datum]]</f>
        <v>5</v>
      </c>
      <c r="E881" s="15" t="str">
        <f>IF(Orders_Data[[#This Row],[Versanddauer]]&gt;4,"Verspätet","Pünktlich")</f>
        <v>Verspätet</v>
      </c>
      <c r="F881" s="6" t="s">
        <v>2686</v>
      </c>
      <c r="G881" s="6" t="s">
        <v>2687</v>
      </c>
      <c r="H881" s="6" t="s">
        <v>43</v>
      </c>
      <c r="I881" s="6" t="s">
        <v>91</v>
      </c>
      <c r="J881" s="6" t="s">
        <v>520</v>
      </c>
      <c r="K881" s="6" t="s">
        <v>2688</v>
      </c>
      <c r="L881" s="6" t="s">
        <v>94</v>
      </c>
      <c r="M881" s="6" t="s">
        <v>201</v>
      </c>
      <c r="N881" s="6" t="s">
        <v>2689</v>
      </c>
      <c r="O881" s="8">
        <v>76.451999999999998</v>
      </c>
      <c r="P881" s="9">
        <v>-8.9480000000000004</v>
      </c>
    </row>
    <row r="882" spans="1:16" x14ac:dyDescent="0.25">
      <c r="A882" s="6" t="s">
        <v>2685</v>
      </c>
      <c r="B882" s="7">
        <v>42136</v>
      </c>
      <c r="C882" s="7">
        <v>42141</v>
      </c>
      <c r="D882" s="15">
        <f>Orders_Data[[#This Row],[Versanddatum]]-Orders_Data[[#This Row],[Bestellung_Datum]]</f>
        <v>5</v>
      </c>
      <c r="E882" s="15" t="str">
        <f>IF(Orders_Data[[#This Row],[Versanddauer]]&gt;4,"Verspätet","Pünktlich")</f>
        <v>Verspätet</v>
      </c>
      <c r="F882" s="6" t="s">
        <v>2686</v>
      </c>
      <c r="G882" s="6" t="s">
        <v>2687</v>
      </c>
      <c r="H882" s="6" t="s">
        <v>43</v>
      </c>
      <c r="I882" s="6" t="s">
        <v>91</v>
      </c>
      <c r="J882" s="6" t="s">
        <v>520</v>
      </c>
      <c r="K882" s="6" t="s">
        <v>1714</v>
      </c>
      <c r="L882" s="6" t="s">
        <v>20</v>
      </c>
      <c r="M882" s="6" t="s">
        <v>20</v>
      </c>
      <c r="N882" s="6" t="s">
        <v>1715</v>
      </c>
      <c r="O882" s="8">
        <v>86.927999999999997</v>
      </c>
      <c r="P882" s="9">
        <v>26.071999999999999</v>
      </c>
    </row>
    <row r="883" spans="1:16" x14ac:dyDescent="0.25">
      <c r="A883" s="6" t="s">
        <v>2685</v>
      </c>
      <c r="B883" s="7">
        <v>42136</v>
      </c>
      <c r="C883" s="7">
        <v>42141</v>
      </c>
      <c r="D883" s="15">
        <f>Orders_Data[[#This Row],[Versanddatum]]-Orders_Data[[#This Row],[Bestellung_Datum]]</f>
        <v>5</v>
      </c>
      <c r="E883" s="15" t="str">
        <f>IF(Orders_Data[[#This Row],[Versanddauer]]&gt;4,"Verspätet","Pünktlich")</f>
        <v>Verspätet</v>
      </c>
      <c r="F883" s="6" t="s">
        <v>2686</v>
      </c>
      <c r="G883" s="6" t="s">
        <v>2687</v>
      </c>
      <c r="H883" s="6" t="s">
        <v>43</v>
      </c>
      <c r="I883" s="6" t="s">
        <v>91</v>
      </c>
      <c r="J883" s="6" t="s">
        <v>520</v>
      </c>
      <c r="K883" s="6" t="s">
        <v>2690</v>
      </c>
      <c r="L883" s="6" t="s">
        <v>94</v>
      </c>
      <c r="M883" s="6" t="s">
        <v>201</v>
      </c>
      <c r="N883" s="6" t="s">
        <v>2691</v>
      </c>
      <c r="O883" s="8">
        <v>154.34400000000002</v>
      </c>
      <c r="P883" s="9">
        <v>38.936</v>
      </c>
    </row>
    <row r="884" spans="1:16" x14ac:dyDescent="0.25">
      <c r="A884" s="6" t="s">
        <v>2685</v>
      </c>
      <c r="B884" s="7">
        <v>42136</v>
      </c>
      <c r="C884" s="7">
        <v>42141</v>
      </c>
      <c r="D884" s="15">
        <f>Orders_Data[[#This Row],[Versanddatum]]-Orders_Data[[#This Row],[Bestellung_Datum]]</f>
        <v>5</v>
      </c>
      <c r="E884" s="15" t="str">
        <f>IF(Orders_Data[[#This Row],[Versanddauer]]&gt;4,"Verspätet","Pünktlich")</f>
        <v>Verspätet</v>
      </c>
      <c r="F884" s="6" t="s">
        <v>2686</v>
      </c>
      <c r="G884" s="6" t="s">
        <v>2687</v>
      </c>
      <c r="H884" s="6" t="s">
        <v>43</v>
      </c>
      <c r="I884" s="6" t="s">
        <v>91</v>
      </c>
      <c r="J884" s="6" t="s">
        <v>520</v>
      </c>
      <c r="K884" s="6" t="s">
        <v>2692</v>
      </c>
      <c r="L884" s="6" t="s">
        <v>29</v>
      </c>
      <c r="M884" s="6" t="s">
        <v>30</v>
      </c>
      <c r="N884" s="6" t="s">
        <v>2693</v>
      </c>
      <c r="O884" s="8">
        <v>21.311999999999998</v>
      </c>
      <c r="P884" s="9">
        <v>0.32800000000000001</v>
      </c>
    </row>
    <row r="885" spans="1:16" x14ac:dyDescent="0.25">
      <c r="A885" s="6" t="s">
        <v>2685</v>
      </c>
      <c r="B885" s="7">
        <v>42136</v>
      </c>
      <c r="C885" s="7">
        <v>42141</v>
      </c>
      <c r="D885" s="15">
        <f>Orders_Data[[#This Row],[Versanddatum]]-Orders_Data[[#This Row],[Bestellung_Datum]]</f>
        <v>5</v>
      </c>
      <c r="E885" s="15" t="str">
        <f>IF(Orders_Data[[#This Row],[Versanddauer]]&gt;4,"Verspätet","Pünktlich")</f>
        <v>Verspätet</v>
      </c>
      <c r="F885" s="6" t="s">
        <v>2686</v>
      </c>
      <c r="G885" s="6" t="s">
        <v>2687</v>
      </c>
      <c r="H885" s="6" t="s">
        <v>43</v>
      </c>
      <c r="I885" s="6" t="s">
        <v>91</v>
      </c>
      <c r="J885" s="6" t="s">
        <v>520</v>
      </c>
      <c r="K885" s="6" t="s">
        <v>163</v>
      </c>
      <c r="L885" s="6" t="s">
        <v>29</v>
      </c>
      <c r="M885" s="6" t="s">
        <v>164</v>
      </c>
      <c r="N885" s="6" t="s">
        <v>165</v>
      </c>
      <c r="O885" s="8">
        <v>21.168000000000003</v>
      </c>
      <c r="P885" s="9">
        <v>2.4220000000000002</v>
      </c>
    </row>
    <row r="886" spans="1:16" x14ac:dyDescent="0.25">
      <c r="A886" s="6" t="s">
        <v>2685</v>
      </c>
      <c r="B886" s="7">
        <v>42136</v>
      </c>
      <c r="C886" s="7">
        <v>42141</v>
      </c>
      <c r="D886" s="15">
        <f>Orders_Data[[#This Row],[Versanddatum]]-Orders_Data[[#This Row],[Bestellung_Datum]]</f>
        <v>5</v>
      </c>
      <c r="E886" s="15" t="str">
        <f>IF(Orders_Data[[#This Row],[Versanddauer]]&gt;4,"Verspätet","Pünktlich")</f>
        <v>Verspätet</v>
      </c>
      <c r="F886" s="6" t="s">
        <v>2686</v>
      </c>
      <c r="G886" s="6" t="s">
        <v>2687</v>
      </c>
      <c r="H886" s="6" t="s">
        <v>43</v>
      </c>
      <c r="I886" s="6" t="s">
        <v>91</v>
      </c>
      <c r="J886" s="6" t="s">
        <v>520</v>
      </c>
      <c r="K886" s="6" t="s">
        <v>2694</v>
      </c>
      <c r="L886" s="6" t="s">
        <v>29</v>
      </c>
      <c r="M886" s="6" t="s">
        <v>164</v>
      </c>
      <c r="N886" s="6" t="s">
        <v>2695</v>
      </c>
      <c r="O886" s="8">
        <v>20.220000000000002</v>
      </c>
      <c r="P886" s="9">
        <v>4.67</v>
      </c>
    </row>
    <row r="887" spans="1:16" x14ac:dyDescent="0.25">
      <c r="A887" s="6" t="s">
        <v>2696</v>
      </c>
      <c r="B887" s="7">
        <v>42137</v>
      </c>
      <c r="C887" s="7">
        <v>42144</v>
      </c>
      <c r="D887" s="15">
        <f>Orders_Data[[#This Row],[Versanddatum]]-Orders_Data[[#This Row],[Bestellung_Datum]]</f>
        <v>7</v>
      </c>
      <c r="E887" s="15" t="str">
        <f>IF(Orders_Data[[#This Row],[Versanddauer]]&gt;4,"Verspätet","Pünktlich")</f>
        <v>Verspätet</v>
      </c>
      <c r="F887" s="6" t="s">
        <v>2697</v>
      </c>
      <c r="G887" s="6" t="s">
        <v>2698</v>
      </c>
      <c r="H887" s="6" t="s">
        <v>16</v>
      </c>
      <c r="I887" s="6" t="s">
        <v>17</v>
      </c>
      <c r="J887" s="6" t="s">
        <v>44</v>
      </c>
      <c r="K887" s="6" t="s">
        <v>2699</v>
      </c>
      <c r="L887" s="6" t="s">
        <v>20</v>
      </c>
      <c r="M887" s="6" t="s">
        <v>20</v>
      </c>
      <c r="N887" s="6" t="s">
        <v>2700</v>
      </c>
      <c r="O887" s="8">
        <v>43.404000000000003</v>
      </c>
      <c r="P887" s="9">
        <v>4.9660000000000002</v>
      </c>
    </row>
    <row r="888" spans="1:16" x14ac:dyDescent="0.25">
      <c r="A888" s="6" t="s">
        <v>2701</v>
      </c>
      <c r="B888" s="7">
        <v>42137</v>
      </c>
      <c r="C888" s="7">
        <v>42140</v>
      </c>
      <c r="D888" s="15">
        <f>Orders_Data[[#This Row],[Versanddatum]]-Orders_Data[[#This Row],[Bestellung_Datum]]</f>
        <v>3</v>
      </c>
      <c r="E888" s="15" t="str">
        <f>IF(Orders_Data[[#This Row],[Versanddauer]]&gt;4,"Verspätet","Pünktlich")</f>
        <v>Pünktlich</v>
      </c>
      <c r="F888" s="6" t="s">
        <v>2702</v>
      </c>
      <c r="G888" s="6" t="s">
        <v>2703</v>
      </c>
      <c r="H888" s="6" t="s">
        <v>43</v>
      </c>
      <c r="I888" s="6" t="s">
        <v>213</v>
      </c>
      <c r="J888" s="6" t="s">
        <v>214</v>
      </c>
      <c r="K888" s="6" t="s">
        <v>2704</v>
      </c>
      <c r="L888" s="6" t="s">
        <v>29</v>
      </c>
      <c r="M888" s="6" t="s">
        <v>30</v>
      </c>
      <c r="N888" s="6" t="s">
        <v>2705</v>
      </c>
      <c r="O888" s="8">
        <v>39.168000000000006</v>
      </c>
      <c r="P888" s="9">
        <v>6.4720000000000004</v>
      </c>
    </row>
    <row r="889" spans="1:16" x14ac:dyDescent="0.25">
      <c r="A889" s="6" t="s">
        <v>2706</v>
      </c>
      <c r="B889" s="7">
        <v>42142</v>
      </c>
      <c r="C889" s="7">
        <v>42147</v>
      </c>
      <c r="D889" s="15">
        <f>Orders_Data[[#This Row],[Versanddatum]]-Orders_Data[[#This Row],[Bestellung_Datum]]</f>
        <v>5</v>
      </c>
      <c r="E889" s="15" t="str">
        <f>IF(Orders_Data[[#This Row],[Versanddauer]]&gt;4,"Verspätet","Pünktlich")</f>
        <v>Verspätet</v>
      </c>
      <c r="F889" s="6" t="s">
        <v>2707</v>
      </c>
      <c r="G889" s="6" t="s">
        <v>2708</v>
      </c>
      <c r="H889" s="6" t="s">
        <v>43</v>
      </c>
      <c r="I889" s="6" t="s">
        <v>58</v>
      </c>
      <c r="J889" s="6" t="s">
        <v>82</v>
      </c>
      <c r="K889" s="6" t="s">
        <v>2709</v>
      </c>
      <c r="L889" s="6" t="s">
        <v>94</v>
      </c>
      <c r="M889" s="6" t="s">
        <v>95</v>
      </c>
      <c r="N889" s="6" t="s">
        <v>2710</v>
      </c>
      <c r="O889" s="8">
        <v>124.83600000000001</v>
      </c>
      <c r="P889" s="9">
        <v>-65.414000000000001</v>
      </c>
    </row>
    <row r="890" spans="1:16" x14ac:dyDescent="0.25">
      <c r="A890" s="6" t="s">
        <v>2711</v>
      </c>
      <c r="B890" s="7">
        <v>42144</v>
      </c>
      <c r="C890" s="7">
        <v>42146</v>
      </c>
      <c r="D890" s="15">
        <f>Orders_Data[[#This Row],[Versanddatum]]-Orders_Data[[#This Row],[Bestellung_Datum]]</f>
        <v>2</v>
      </c>
      <c r="E890" s="15" t="str">
        <f>IF(Orders_Data[[#This Row],[Versanddauer]]&gt;4,"Verspätet","Pünktlich")</f>
        <v>Pünktlich</v>
      </c>
      <c r="F890" s="6" t="s">
        <v>1183</v>
      </c>
      <c r="G890" s="6" t="s">
        <v>1184</v>
      </c>
      <c r="H890" s="6" t="s">
        <v>43</v>
      </c>
      <c r="I890" s="6" t="s">
        <v>969</v>
      </c>
      <c r="J890" s="6" t="s">
        <v>970</v>
      </c>
      <c r="K890" s="6" t="s">
        <v>2712</v>
      </c>
      <c r="L890" s="6" t="s">
        <v>94</v>
      </c>
      <c r="M890" s="6" t="s">
        <v>104</v>
      </c>
      <c r="N890" s="6" t="s">
        <v>2713</v>
      </c>
      <c r="O890" s="8">
        <v>100.80000000000001</v>
      </c>
      <c r="P890" s="9">
        <v>2.84</v>
      </c>
    </row>
    <row r="891" spans="1:16" x14ac:dyDescent="0.25">
      <c r="A891" s="6" t="s">
        <v>2714</v>
      </c>
      <c r="B891" s="7">
        <v>42145</v>
      </c>
      <c r="C891" s="7">
        <v>42146</v>
      </c>
      <c r="D891" s="15">
        <f>Orders_Data[[#This Row],[Versanddatum]]-Orders_Data[[#This Row],[Bestellung_Datum]]</f>
        <v>1</v>
      </c>
      <c r="E891" s="15" t="str">
        <f>IF(Orders_Data[[#This Row],[Versanddauer]]&gt;4,"Verspätet","Pünktlich")</f>
        <v>Pünktlich</v>
      </c>
      <c r="F891" s="6" t="s">
        <v>2715</v>
      </c>
      <c r="G891" s="6" t="s">
        <v>2716</v>
      </c>
      <c r="H891" s="6" t="s">
        <v>100</v>
      </c>
      <c r="I891" s="6" t="s">
        <v>17</v>
      </c>
      <c r="J891" s="6" t="s">
        <v>44</v>
      </c>
      <c r="K891" s="6" t="s">
        <v>765</v>
      </c>
      <c r="L891" s="6" t="s">
        <v>29</v>
      </c>
      <c r="M891" s="6" t="s">
        <v>30</v>
      </c>
      <c r="N891" s="6" t="s">
        <v>766</v>
      </c>
      <c r="O891" s="8">
        <v>205.43999999999997</v>
      </c>
      <c r="P891" s="9">
        <v>64.400000000000006</v>
      </c>
    </row>
    <row r="892" spans="1:16" x14ac:dyDescent="0.25">
      <c r="A892" s="6" t="s">
        <v>2714</v>
      </c>
      <c r="B892" s="7">
        <v>42145</v>
      </c>
      <c r="C892" s="7">
        <v>42146</v>
      </c>
      <c r="D892" s="15">
        <f>Orders_Data[[#This Row],[Versanddatum]]-Orders_Data[[#This Row],[Bestellung_Datum]]</f>
        <v>1</v>
      </c>
      <c r="E892" s="15" t="str">
        <f>IF(Orders_Data[[#This Row],[Versanddauer]]&gt;4,"Verspätet","Pünktlich")</f>
        <v>Pünktlich</v>
      </c>
      <c r="F892" s="6" t="s">
        <v>2715</v>
      </c>
      <c r="G892" s="6" t="s">
        <v>2716</v>
      </c>
      <c r="H892" s="6" t="s">
        <v>100</v>
      </c>
      <c r="I892" s="6" t="s">
        <v>17</v>
      </c>
      <c r="J892" s="6" t="s">
        <v>44</v>
      </c>
      <c r="K892" s="6" t="s">
        <v>2717</v>
      </c>
      <c r="L892" s="6" t="s">
        <v>29</v>
      </c>
      <c r="M892" s="6" t="s">
        <v>30</v>
      </c>
      <c r="N892" s="6" t="s">
        <v>2718</v>
      </c>
      <c r="O892" s="8">
        <v>92.543999999999983</v>
      </c>
      <c r="P892" s="9">
        <v>5.2560000000000002</v>
      </c>
    </row>
    <row r="893" spans="1:16" x14ac:dyDescent="0.25">
      <c r="A893" s="6" t="s">
        <v>2714</v>
      </c>
      <c r="B893" s="7">
        <v>42145</v>
      </c>
      <c r="C893" s="7">
        <v>42146</v>
      </c>
      <c r="D893" s="15">
        <f>Orders_Data[[#This Row],[Versanddatum]]-Orders_Data[[#This Row],[Bestellung_Datum]]</f>
        <v>1</v>
      </c>
      <c r="E893" s="15" t="str">
        <f>IF(Orders_Data[[#This Row],[Versanddauer]]&gt;4,"Verspätet","Pünktlich")</f>
        <v>Pünktlich</v>
      </c>
      <c r="F893" s="6" t="s">
        <v>2715</v>
      </c>
      <c r="G893" s="6" t="s">
        <v>2716</v>
      </c>
      <c r="H893" s="6" t="s">
        <v>100</v>
      </c>
      <c r="I893" s="6" t="s">
        <v>17</v>
      </c>
      <c r="J893" s="6" t="s">
        <v>44</v>
      </c>
      <c r="K893" s="6" t="s">
        <v>631</v>
      </c>
      <c r="L893" s="6" t="s">
        <v>20</v>
      </c>
      <c r="M893" s="6" t="s">
        <v>61</v>
      </c>
      <c r="N893" s="6" t="s">
        <v>632</v>
      </c>
      <c r="O893" s="8">
        <v>19.776</v>
      </c>
      <c r="P893" s="9">
        <v>6.2140000000000004</v>
      </c>
    </row>
    <row r="894" spans="1:16" x14ac:dyDescent="0.25">
      <c r="A894" s="6" t="s">
        <v>2719</v>
      </c>
      <c r="B894" s="7">
        <v>42145</v>
      </c>
      <c r="C894" s="7">
        <v>42150</v>
      </c>
      <c r="D894" s="15">
        <f>Orders_Data[[#This Row],[Versanddatum]]-Orders_Data[[#This Row],[Bestellung_Datum]]</f>
        <v>5</v>
      </c>
      <c r="E894" s="15" t="str">
        <f>IF(Orders_Data[[#This Row],[Versanddauer]]&gt;4,"Verspätet","Pünktlich")</f>
        <v>Verspätet</v>
      </c>
      <c r="F894" s="6" t="s">
        <v>2720</v>
      </c>
      <c r="G894" s="6" t="s">
        <v>2721</v>
      </c>
      <c r="H894" s="6" t="s">
        <v>16</v>
      </c>
      <c r="I894" s="6" t="s">
        <v>91</v>
      </c>
      <c r="J894" s="6" t="s">
        <v>160</v>
      </c>
      <c r="K894" s="6" t="s">
        <v>2722</v>
      </c>
      <c r="L894" s="6" t="s">
        <v>94</v>
      </c>
      <c r="M894" s="6" t="s">
        <v>95</v>
      </c>
      <c r="N894" s="6" t="s">
        <v>2723</v>
      </c>
      <c r="O894" s="8">
        <v>19.776</v>
      </c>
      <c r="P894" s="9">
        <v>5.3540000000000001</v>
      </c>
    </row>
    <row r="895" spans="1:16" x14ac:dyDescent="0.25">
      <c r="A895" s="6" t="s">
        <v>2724</v>
      </c>
      <c r="B895" s="7">
        <v>42146</v>
      </c>
      <c r="C895" s="7">
        <v>42151</v>
      </c>
      <c r="D895" s="15">
        <f>Orders_Data[[#This Row],[Versanddatum]]-Orders_Data[[#This Row],[Bestellung_Datum]]</f>
        <v>5</v>
      </c>
      <c r="E895" s="15" t="str">
        <f>IF(Orders_Data[[#This Row],[Versanddauer]]&gt;4,"Verspätet","Pünktlich")</f>
        <v>Verspätet</v>
      </c>
      <c r="F895" s="6" t="s">
        <v>2725</v>
      </c>
      <c r="G895" s="6" t="s">
        <v>2726</v>
      </c>
      <c r="H895" s="6" t="s">
        <v>43</v>
      </c>
      <c r="I895" s="6" t="s">
        <v>91</v>
      </c>
      <c r="J895" s="6" t="s">
        <v>92</v>
      </c>
      <c r="K895" s="6" t="s">
        <v>731</v>
      </c>
      <c r="L895" s="6" t="s">
        <v>20</v>
      </c>
      <c r="M895" s="6" t="s">
        <v>61</v>
      </c>
      <c r="N895" s="6" t="s">
        <v>732</v>
      </c>
      <c r="O895" s="8">
        <v>181.88399999999999</v>
      </c>
      <c r="P895" s="9">
        <v>-22.815999999999999</v>
      </c>
    </row>
    <row r="896" spans="1:16" x14ac:dyDescent="0.25">
      <c r="A896" s="6" t="s">
        <v>2724</v>
      </c>
      <c r="B896" s="7">
        <v>42146</v>
      </c>
      <c r="C896" s="7">
        <v>42151</v>
      </c>
      <c r="D896" s="15">
        <f>Orders_Data[[#This Row],[Versanddatum]]-Orders_Data[[#This Row],[Bestellung_Datum]]</f>
        <v>5</v>
      </c>
      <c r="E896" s="15" t="str">
        <f>IF(Orders_Data[[#This Row],[Versanddauer]]&gt;4,"Verspätet","Pünktlich")</f>
        <v>Verspätet</v>
      </c>
      <c r="F896" s="6" t="s">
        <v>2725</v>
      </c>
      <c r="G896" s="6" t="s">
        <v>2726</v>
      </c>
      <c r="H896" s="6" t="s">
        <v>43</v>
      </c>
      <c r="I896" s="6" t="s">
        <v>91</v>
      </c>
      <c r="J896" s="6" t="s">
        <v>92</v>
      </c>
      <c r="K896" s="6" t="s">
        <v>1173</v>
      </c>
      <c r="L896" s="6" t="s">
        <v>29</v>
      </c>
      <c r="M896" s="6" t="s">
        <v>38</v>
      </c>
      <c r="N896" s="6" t="s">
        <v>1174</v>
      </c>
      <c r="O896" s="8">
        <v>21.588000000000001</v>
      </c>
      <c r="P896" s="9">
        <v>-1.052</v>
      </c>
    </row>
    <row r="897" spans="1:16" x14ac:dyDescent="0.25">
      <c r="A897" s="6" t="s">
        <v>2727</v>
      </c>
      <c r="B897" s="7">
        <v>42147</v>
      </c>
      <c r="C897" s="7">
        <v>42147</v>
      </c>
      <c r="D897" s="15">
        <f>Orders_Data[[#This Row],[Versanddatum]]-Orders_Data[[#This Row],[Bestellung_Datum]]</f>
        <v>0</v>
      </c>
      <c r="E897" s="15" t="str">
        <f>IF(Orders_Data[[#This Row],[Versanddauer]]&gt;4,"Verspätet","Pünktlich")</f>
        <v>Pünktlich</v>
      </c>
      <c r="F897" s="6" t="s">
        <v>2728</v>
      </c>
      <c r="G897" s="6" t="s">
        <v>2729</v>
      </c>
      <c r="H897" s="6" t="s">
        <v>16</v>
      </c>
      <c r="I897" s="6" t="s">
        <v>714</v>
      </c>
      <c r="J897" s="6" t="s">
        <v>715</v>
      </c>
      <c r="K897" s="6" t="s">
        <v>740</v>
      </c>
      <c r="L897" s="6" t="s">
        <v>29</v>
      </c>
      <c r="M897" s="6" t="s">
        <v>30</v>
      </c>
      <c r="N897" s="6" t="s">
        <v>741</v>
      </c>
      <c r="O897" s="8">
        <v>158.76</v>
      </c>
      <c r="P897" s="9">
        <v>-59.579999999999984</v>
      </c>
    </row>
    <row r="898" spans="1:16" x14ac:dyDescent="0.25">
      <c r="A898" s="6" t="s">
        <v>2730</v>
      </c>
      <c r="B898" s="7">
        <v>42147</v>
      </c>
      <c r="C898" s="7">
        <v>42152</v>
      </c>
      <c r="D898" s="15">
        <f>Orders_Data[[#This Row],[Versanddatum]]-Orders_Data[[#This Row],[Bestellung_Datum]]</f>
        <v>5</v>
      </c>
      <c r="E898" s="15" t="str">
        <f>IF(Orders_Data[[#This Row],[Versanddauer]]&gt;4,"Verspätet","Pünktlich")</f>
        <v>Verspätet</v>
      </c>
      <c r="F898" s="6" t="s">
        <v>2731</v>
      </c>
      <c r="G898" s="6" t="s">
        <v>2732</v>
      </c>
      <c r="H898" s="6" t="s">
        <v>43</v>
      </c>
      <c r="I898" s="6" t="s">
        <v>296</v>
      </c>
      <c r="J898" s="6" t="s">
        <v>297</v>
      </c>
      <c r="K898" s="6" t="s">
        <v>2733</v>
      </c>
      <c r="L898" s="6" t="s">
        <v>29</v>
      </c>
      <c r="M898" s="6" t="s">
        <v>30</v>
      </c>
      <c r="N898" s="6" t="s">
        <v>2734</v>
      </c>
      <c r="O898" s="8">
        <v>81.671999999999983</v>
      </c>
      <c r="P898" s="9">
        <v>-10.268000000000001</v>
      </c>
    </row>
    <row r="899" spans="1:16" x14ac:dyDescent="0.25">
      <c r="A899" s="6" t="s">
        <v>2735</v>
      </c>
      <c r="B899" s="7">
        <v>42150</v>
      </c>
      <c r="C899" s="7">
        <v>42155</v>
      </c>
      <c r="D899" s="15">
        <f>Orders_Data[[#This Row],[Versanddatum]]-Orders_Data[[#This Row],[Bestellung_Datum]]</f>
        <v>5</v>
      </c>
      <c r="E899" s="15" t="str">
        <f>IF(Orders_Data[[#This Row],[Versanddauer]]&gt;4,"Verspätet","Pünktlich")</f>
        <v>Verspätet</v>
      </c>
      <c r="F899" s="6" t="s">
        <v>2736</v>
      </c>
      <c r="G899" s="6" t="s">
        <v>2737</v>
      </c>
      <c r="H899" s="6" t="s">
        <v>100</v>
      </c>
      <c r="I899" s="6" t="s">
        <v>91</v>
      </c>
      <c r="J899" s="6" t="s">
        <v>92</v>
      </c>
      <c r="K899" s="6" t="s">
        <v>2738</v>
      </c>
      <c r="L899" s="6" t="s">
        <v>29</v>
      </c>
      <c r="M899" s="6" t="s">
        <v>53</v>
      </c>
      <c r="N899" s="6" t="s">
        <v>2739</v>
      </c>
      <c r="O899" s="8">
        <v>13.032</v>
      </c>
      <c r="P899" s="9">
        <v>2.1</v>
      </c>
    </row>
    <row r="900" spans="1:16" x14ac:dyDescent="0.25">
      <c r="A900" s="6" t="s">
        <v>2740</v>
      </c>
      <c r="B900" s="7">
        <v>42152</v>
      </c>
      <c r="C900" s="7">
        <v>42157</v>
      </c>
      <c r="D900" s="15">
        <f>Orders_Data[[#This Row],[Versanddatum]]-Orders_Data[[#This Row],[Bestellung_Datum]]</f>
        <v>5</v>
      </c>
      <c r="E900" s="15" t="str">
        <f>IF(Orders_Data[[#This Row],[Versanddauer]]&gt;4,"Verspätet","Pünktlich")</f>
        <v>Verspätet</v>
      </c>
      <c r="F900" s="6" t="s">
        <v>1728</v>
      </c>
      <c r="G900" s="6" t="s">
        <v>1729</v>
      </c>
      <c r="H900" s="6" t="s">
        <v>43</v>
      </c>
      <c r="I900" s="6" t="s">
        <v>196</v>
      </c>
      <c r="J900" s="6" t="s">
        <v>197</v>
      </c>
      <c r="K900" s="6" t="s">
        <v>2741</v>
      </c>
      <c r="L900" s="6" t="s">
        <v>94</v>
      </c>
      <c r="M900" s="6" t="s">
        <v>104</v>
      </c>
      <c r="N900" s="6" t="s">
        <v>2742</v>
      </c>
      <c r="O900" s="8">
        <v>122.49600000000001</v>
      </c>
      <c r="P900" s="9">
        <v>14.564</v>
      </c>
    </row>
    <row r="901" spans="1:16" x14ac:dyDescent="0.25">
      <c r="A901" s="6" t="s">
        <v>2743</v>
      </c>
      <c r="B901" s="7">
        <v>42157</v>
      </c>
      <c r="C901" s="7">
        <v>42162</v>
      </c>
      <c r="D901" s="15">
        <f>Orders_Data[[#This Row],[Versanddatum]]-Orders_Data[[#This Row],[Bestellung_Datum]]</f>
        <v>5</v>
      </c>
      <c r="E901" s="15" t="str">
        <f>IF(Orders_Data[[#This Row],[Versanddauer]]&gt;4,"Verspätet","Pünktlich")</f>
        <v>Verspätet</v>
      </c>
      <c r="F901" s="6" t="s">
        <v>2744</v>
      </c>
      <c r="G901" s="6" t="s">
        <v>2745</v>
      </c>
      <c r="H901" s="6" t="s">
        <v>100</v>
      </c>
      <c r="I901" s="6" t="s">
        <v>91</v>
      </c>
      <c r="J901" s="6" t="s">
        <v>92</v>
      </c>
      <c r="K901" s="6" t="s">
        <v>2746</v>
      </c>
      <c r="L901" s="6" t="s">
        <v>29</v>
      </c>
      <c r="M901" s="6" t="s">
        <v>66</v>
      </c>
      <c r="N901" s="6" t="s">
        <v>2747</v>
      </c>
      <c r="O901" s="8">
        <v>208.03199999999998</v>
      </c>
      <c r="P901" s="9">
        <v>17.648</v>
      </c>
    </row>
    <row r="902" spans="1:16" x14ac:dyDescent="0.25">
      <c r="A902" s="6" t="s">
        <v>2748</v>
      </c>
      <c r="B902" s="7">
        <v>42159</v>
      </c>
      <c r="C902" s="7">
        <v>42163</v>
      </c>
      <c r="D902" s="15">
        <f>Orders_Data[[#This Row],[Versanddatum]]-Orders_Data[[#This Row],[Bestellung_Datum]]</f>
        <v>4</v>
      </c>
      <c r="E902" s="15" t="str">
        <f>IF(Orders_Data[[#This Row],[Versanddauer]]&gt;4,"Verspätet","Pünktlich")</f>
        <v>Pünktlich</v>
      </c>
      <c r="F902" s="6" t="s">
        <v>2749</v>
      </c>
      <c r="G902" s="6" t="s">
        <v>2750</v>
      </c>
      <c r="H902" s="6" t="s">
        <v>43</v>
      </c>
      <c r="I902" s="6" t="s">
        <v>714</v>
      </c>
      <c r="J902" s="6" t="s">
        <v>715</v>
      </c>
      <c r="K902" s="6" t="s">
        <v>1921</v>
      </c>
      <c r="L902" s="6" t="s">
        <v>29</v>
      </c>
      <c r="M902" s="6" t="s">
        <v>38</v>
      </c>
      <c r="N902" s="6" t="s">
        <v>1922</v>
      </c>
      <c r="O902" s="8">
        <v>19.439999999999998</v>
      </c>
      <c r="P902" s="9">
        <v>2.2799999999999998</v>
      </c>
    </row>
    <row r="903" spans="1:16" x14ac:dyDescent="0.25">
      <c r="A903" s="6" t="s">
        <v>2748</v>
      </c>
      <c r="B903" s="7">
        <v>42159</v>
      </c>
      <c r="C903" s="7">
        <v>42163</v>
      </c>
      <c r="D903" s="15">
        <f>Orders_Data[[#This Row],[Versanddatum]]-Orders_Data[[#This Row],[Bestellung_Datum]]</f>
        <v>4</v>
      </c>
      <c r="E903" s="15" t="str">
        <f>IF(Orders_Data[[#This Row],[Versanddauer]]&gt;4,"Verspätet","Pünktlich")</f>
        <v>Pünktlich</v>
      </c>
      <c r="F903" s="6" t="s">
        <v>2749</v>
      </c>
      <c r="G903" s="6" t="s">
        <v>2750</v>
      </c>
      <c r="H903" s="6" t="s">
        <v>43</v>
      </c>
      <c r="I903" s="6" t="s">
        <v>714</v>
      </c>
      <c r="J903" s="6" t="s">
        <v>715</v>
      </c>
      <c r="K903" s="6" t="s">
        <v>2561</v>
      </c>
      <c r="L903" s="6" t="s">
        <v>29</v>
      </c>
      <c r="M903" s="6" t="s">
        <v>164</v>
      </c>
      <c r="N903" s="6" t="s">
        <v>2562</v>
      </c>
      <c r="O903" s="8">
        <v>5.0759999999999996</v>
      </c>
      <c r="P903" s="9">
        <v>1.794</v>
      </c>
    </row>
    <row r="904" spans="1:16" x14ac:dyDescent="0.25">
      <c r="A904" s="6" t="s">
        <v>2748</v>
      </c>
      <c r="B904" s="7">
        <v>42159</v>
      </c>
      <c r="C904" s="7">
        <v>42163</v>
      </c>
      <c r="D904" s="15">
        <f>Orders_Data[[#This Row],[Versanddatum]]-Orders_Data[[#This Row],[Bestellung_Datum]]</f>
        <v>4</v>
      </c>
      <c r="E904" s="15" t="str">
        <f>IF(Orders_Data[[#This Row],[Versanddauer]]&gt;4,"Verspätet","Pünktlich")</f>
        <v>Pünktlich</v>
      </c>
      <c r="F904" s="6" t="s">
        <v>2749</v>
      </c>
      <c r="G904" s="6" t="s">
        <v>2750</v>
      </c>
      <c r="H904" s="6" t="s">
        <v>43</v>
      </c>
      <c r="I904" s="6" t="s">
        <v>714</v>
      </c>
      <c r="J904" s="6" t="s">
        <v>715</v>
      </c>
      <c r="K904" s="6" t="s">
        <v>2751</v>
      </c>
      <c r="L904" s="6" t="s">
        <v>29</v>
      </c>
      <c r="M904" s="6" t="s">
        <v>164</v>
      </c>
      <c r="N904" s="6" t="s">
        <v>2752</v>
      </c>
      <c r="O904" s="8">
        <v>12.192000000000002</v>
      </c>
      <c r="P904" s="9">
        <v>2.5579999999999998</v>
      </c>
    </row>
    <row r="905" spans="1:16" x14ac:dyDescent="0.25">
      <c r="A905" s="6" t="s">
        <v>2748</v>
      </c>
      <c r="B905" s="7">
        <v>42159</v>
      </c>
      <c r="C905" s="7">
        <v>42163</v>
      </c>
      <c r="D905" s="15">
        <f>Orders_Data[[#This Row],[Versanddatum]]-Orders_Data[[#This Row],[Bestellung_Datum]]</f>
        <v>4</v>
      </c>
      <c r="E905" s="15" t="str">
        <f>IF(Orders_Data[[#This Row],[Versanddauer]]&gt;4,"Verspätet","Pünktlich")</f>
        <v>Pünktlich</v>
      </c>
      <c r="F905" s="6" t="s">
        <v>2749</v>
      </c>
      <c r="G905" s="6" t="s">
        <v>2750</v>
      </c>
      <c r="H905" s="6" t="s">
        <v>43</v>
      </c>
      <c r="I905" s="6" t="s">
        <v>714</v>
      </c>
      <c r="J905" s="6" t="s">
        <v>715</v>
      </c>
      <c r="K905" s="6" t="s">
        <v>2753</v>
      </c>
      <c r="L905" s="6" t="s">
        <v>29</v>
      </c>
      <c r="M905" s="6" t="s">
        <v>53</v>
      </c>
      <c r="N905" s="6" t="s">
        <v>2754</v>
      </c>
      <c r="O905" s="8">
        <v>6.0120000000000005</v>
      </c>
      <c r="P905" s="9">
        <v>2.0179999999999998</v>
      </c>
    </row>
    <row r="906" spans="1:16" x14ac:dyDescent="0.25">
      <c r="A906" s="6" t="s">
        <v>2748</v>
      </c>
      <c r="B906" s="7">
        <v>42159</v>
      </c>
      <c r="C906" s="7">
        <v>42163</v>
      </c>
      <c r="D906" s="15">
        <f>Orders_Data[[#This Row],[Versanddatum]]-Orders_Data[[#This Row],[Bestellung_Datum]]</f>
        <v>4</v>
      </c>
      <c r="E906" s="15" t="str">
        <f>IF(Orders_Data[[#This Row],[Versanddauer]]&gt;4,"Verspätet","Pünktlich")</f>
        <v>Pünktlich</v>
      </c>
      <c r="F906" s="6" t="s">
        <v>2749</v>
      </c>
      <c r="G906" s="6" t="s">
        <v>2750</v>
      </c>
      <c r="H906" s="6" t="s">
        <v>43</v>
      </c>
      <c r="I906" s="6" t="s">
        <v>714</v>
      </c>
      <c r="J906" s="6" t="s">
        <v>715</v>
      </c>
      <c r="K906" s="6" t="s">
        <v>2755</v>
      </c>
      <c r="L906" s="6" t="s">
        <v>29</v>
      </c>
      <c r="M906" s="6" t="s">
        <v>114</v>
      </c>
      <c r="N906" s="6" t="s">
        <v>2756</v>
      </c>
      <c r="O906" s="8">
        <v>7.2960000000000012</v>
      </c>
      <c r="P906" s="9">
        <v>0.123</v>
      </c>
    </row>
    <row r="907" spans="1:16" x14ac:dyDescent="0.25">
      <c r="A907" s="6" t="s">
        <v>2757</v>
      </c>
      <c r="B907" s="7">
        <v>42159</v>
      </c>
      <c r="C907" s="7">
        <v>42162</v>
      </c>
      <c r="D907" s="15">
        <f>Orders_Data[[#This Row],[Versanddatum]]-Orders_Data[[#This Row],[Bestellung_Datum]]</f>
        <v>3</v>
      </c>
      <c r="E907" s="15" t="str">
        <f>IF(Orders_Data[[#This Row],[Versanddauer]]&gt;4,"Verspätet","Pünktlich")</f>
        <v>Pünktlich</v>
      </c>
      <c r="F907" s="6" t="s">
        <v>2758</v>
      </c>
      <c r="G907" s="6" t="s">
        <v>2759</v>
      </c>
      <c r="H907" s="6" t="s">
        <v>43</v>
      </c>
      <c r="I907" s="6" t="s">
        <v>91</v>
      </c>
      <c r="J907" s="6" t="s">
        <v>92</v>
      </c>
      <c r="K907" s="6" t="s">
        <v>1457</v>
      </c>
      <c r="L907" s="6" t="s">
        <v>29</v>
      </c>
      <c r="M907" s="6" t="s">
        <v>38</v>
      </c>
      <c r="N907" s="6" t="s">
        <v>1458</v>
      </c>
      <c r="O907" s="8">
        <v>132.62400000000002</v>
      </c>
      <c r="P907" s="9">
        <v>-19.256</v>
      </c>
    </row>
    <row r="908" spans="1:16" x14ac:dyDescent="0.25">
      <c r="A908" s="6" t="s">
        <v>2757</v>
      </c>
      <c r="B908" s="7">
        <v>42159</v>
      </c>
      <c r="C908" s="7">
        <v>42162</v>
      </c>
      <c r="D908" s="15">
        <f>Orders_Data[[#This Row],[Versanddatum]]-Orders_Data[[#This Row],[Bestellung_Datum]]</f>
        <v>3</v>
      </c>
      <c r="E908" s="15" t="str">
        <f>IF(Orders_Data[[#This Row],[Versanddauer]]&gt;4,"Verspätet","Pünktlich")</f>
        <v>Pünktlich</v>
      </c>
      <c r="F908" s="6" t="s">
        <v>2758</v>
      </c>
      <c r="G908" s="6" t="s">
        <v>2759</v>
      </c>
      <c r="H908" s="6" t="s">
        <v>43</v>
      </c>
      <c r="I908" s="6" t="s">
        <v>91</v>
      </c>
      <c r="J908" s="6" t="s">
        <v>92</v>
      </c>
      <c r="K908" s="6" t="s">
        <v>1592</v>
      </c>
      <c r="L908" s="6" t="s">
        <v>29</v>
      </c>
      <c r="M908" s="6" t="s">
        <v>38</v>
      </c>
      <c r="N908" s="6" t="s">
        <v>1593</v>
      </c>
      <c r="O908" s="8">
        <v>20.292000000000002</v>
      </c>
      <c r="P908" s="9">
        <v>4.2080000000000002</v>
      </c>
    </row>
    <row r="909" spans="1:16" x14ac:dyDescent="0.25">
      <c r="A909" s="6" t="s">
        <v>2757</v>
      </c>
      <c r="B909" s="7">
        <v>42159</v>
      </c>
      <c r="C909" s="7">
        <v>42162</v>
      </c>
      <c r="D909" s="15">
        <f>Orders_Data[[#This Row],[Versanddatum]]-Orders_Data[[#This Row],[Bestellung_Datum]]</f>
        <v>3</v>
      </c>
      <c r="E909" s="15" t="str">
        <f>IF(Orders_Data[[#This Row],[Versanddauer]]&gt;4,"Verspätet","Pünktlich")</f>
        <v>Pünktlich</v>
      </c>
      <c r="F909" s="6" t="s">
        <v>2758</v>
      </c>
      <c r="G909" s="6" t="s">
        <v>2759</v>
      </c>
      <c r="H909" s="6" t="s">
        <v>43</v>
      </c>
      <c r="I909" s="6" t="s">
        <v>91</v>
      </c>
      <c r="J909" s="6" t="s">
        <v>92</v>
      </c>
      <c r="K909" s="6" t="s">
        <v>2760</v>
      </c>
      <c r="L909" s="6" t="s">
        <v>29</v>
      </c>
      <c r="M909" s="6" t="s">
        <v>114</v>
      </c>
      <c r="N909" s="6" t="s">
        <v>2761</v>
      </c>
      <c r="O909" s="8">
        <v>3.3839999999999999</v>
      </c>
      <c r="P909" s="9">
        <v>0.86599999999999999</v>
      </c>
    </row>
    <row r="910" spans="1:16" x14ac:dyDescent="0.25">
      <c r="A910" s="6" t="s">
        <v>2757</v>
      </c>
      <c r="B910" s="7">
        <v>42159</v>
      </c>
      <c r="C910" s="7">
        <v>42162</v>
      </c>
      <c r="D910" s="15">
        <f>Orders_Data[[#This Row],[Versanddatum]]-Orders_Data[[#This Row],[Bestellung_Datum]]</f>
        <v>3</v>
      </c>
      <c r="E910" s="15" t="str">
        <f>IF(Orders_Data[[#This Row],[Versanddauer]]&gt;4,"Verspätet","Pünktlich")</f>
        <v>Pünktlich</v>
      </c>
      <c r="F910" s="6" t="s">
        <v>2758</v>
      </c>
      <c r="G910" s="6" t="s">
        <v>2759</v>
      </c>
      <c r="H910" s="6" t="s">
        <v>43</v>
      </c>
      <c r="I910" s="6" t="s">
        <v>91</v>
      </c>
      <c r="J910" s="6" t="s">
        <v>92</v>
      </c>
      <c r="K910" s="6" t="s">
        <v>635</v>
      </c>
      <c r="L910" s="6" t="s">
        <v>29</v>
      </c>
      <c r="M910" s="6" t="s">
        <v>164</v>
      </c>
      <c r="N910" s="6" t="s">
        <v>636</v>
      </c>
      <c r="O910" s="8">
        <v>2.532</v>
      </c>
      <c r="P910" s="9">
        <v>0.55800000000000005</v>
      </c>
    </row>
    <row r="911" spans="1:16" x14ac:dyDescent="0.25">
      <c r="A911" s="6" t="s">
        <v>2757</v>
      </c>
      <c r="B911" s="7">
        <v>42159</v>
      </c>
      <c r="C911" s="7">
        <v>42162</v>
      </c>
      <c r="D911" s="15">
        <f>Orders_Data[[#This Row],[Versanddatum]]-Orders_Data[[#This Row],[Bestellung_Datum]]</f>
        <v>3</v>
      </c>
      <c r="E911" s="15" t="str">
        <f>IF(Orders_Data[[#This Row],[Versanddauer]]&gt;4,"Verspätet","Pünktlich")</f>
        <v>Pünktlich</v>
      </c>
      <c r="F911" s="6" t="s">
        <v>2758</v>
      </c>
      <c r="G911" s="6" t="s">
        <v>2759</v>
      </c>
      <c r="H911" s="6" t="s">
        <v>43</v>
      </c>
      <c r="I911" s="6" t="s">
        <v>91</v>
      </c>
      <c r="J911" s="6" t="s">
        <v>92</v>
      </c>
      <c r="K911" s="6" t="s">
        <v>1691</v>
      </c>
      <c r="L911" s="6" t="s">
        <v>29</v>
      </c>
      <c r="M911" s="6" t="s">
        <v>38</v>
      </c>
      <c r="N911" s="6" t="s">
        <v>1692</v>
      </c>
      <c r="O911" s="8">
        <v>6.2999999999999989</v>
      </c>
      <c r="P911" s="9">
        <v>1</v>
      </c>
    </row>
    <row r="912" spans="1:16" x14ac:dyDescent="0.25">
      <c r="A912" s="6" t="s">
        <v>2762</v>
      </c>
      <c r="B912" s="7">
        <v>42161</v>
      </c>
      <c r="C912" s="7">
        <v>42165</v>
      </c>
      <c r="D912" s="15">
        <f>Orders_Data[[#This Row],[Versanddatum]]-Orders_Data[[#This Row],[Bestellung_Datum]]</f>
        <v>4</v>
      </c>
      <c r="E912" s="15" t="str">
        <f>IF(Orders_Data[[#This Row],[Versanddauer]]&gt;4,"Verspätet","Pünktlich")</f>
        <v>Pünktlich</v>
      </c>
      <c r="F912" s="6" t="s">
        <v>2261</v>
      </c>
      <c r="G912" s="6" t="s">
        <v>2262</v>
      </c>
      <c r="H912" s="6" t="s">
        <v>100</v>
      </c>
      <c r="I912" s="6" t="s">
        <v>101</v>
      </c>
      <c r="J912" s="6" t="s">
        <v>1421</v>
      </c>
      <c r="K912" s="6" t="s">
        <v>2763</v>
      </c>
      <c r="L912" s="6" t="s">
        <v>94</v>
      </c>
      <c r="M912" s="6" t="s">
        <v>104</v>
      </c>
      <c r="N912" s="6" t="s">
        <v>2764</v>
      </c>
      <c r="O912" s="8">
        <v>254.94000000000003</v>
      </c>
      <c r="P912" s="9">
        <v>-32.33</v>
      </c>
    </row>
    <row r="913" spans="1:16" x14ac:dyDescent="0.25">
      <c r="A913" s="6" t="s">
        <v>2762</v>
      </c>
      <c r="B913" s="7">
        <v>42161</v>
      </c>
      <c r="C913" s="7">
        <v>42165</v>
      </c>
      <c r="D913" s="15">
        <f>Orders_Data[[#This Row],[Versanddatum]]-Orders_Data[[#This Row],[Bestellung_Datum]]</f>
        <v>4</v>
      </c>
      <c r="E913" s="15" t="str">
        <f>IF(Orders_Data[[#This Row],[Versanddauer]]&gt;4,"Verspätet","Pünktlich")</f>
        <v>Pünktlich</v>
      </c>
      <c r="F913" s="6" t="s">
        <v>2261</v>
      </c>
      <c r="G913" s="6" t="s">
        <v>2262</v>
      </c>
      <c r="H913" s="6" t="s">
        <v>100</v>
      </c>
      <c r="I913" s="6" t="s">
        <v>101</v>
      </c>
      <c r="J913" s="6" t="s">
        <v>1421</v>
      </c>
      <c r="K913" s="6" t="s">
        <v>2765</v>
      </c>
      <c r="L913" s="6" t="s">
        <v>29</v>
      </c>
      <c r="M913" s="6" t="s">
        <v>38</v>
      </c>
      <c r="N913" s="6" t="s">
        <v>2766</v>
      </c>
      <c r="O913" s="8">
        <v>21.984000000000002</v>
      </c>
      <c r="P913" s="9">
        <v>3.746</v>
      </c>
    </row>
    <row r="914" spans="1:16" x14ac:dyDescent="0.25">
      <c r="A914" s="6" t="s">
        <v>2767</v>
      </c>
      <c r="B914" s="7">
        <v>42164</v>
      </c>
      <c r="C914" s="7">
        <v>42166</v>
      </c>
      <c r="D914" s="15">
        <f>Orders_Data[[#This Row],[Versanddatum]]-Orders_Data[[#This Row],[Bestellung_Datum]]</f>
        <v>2</v>
      </c>
      <c r="E914" s="15" t="str">
        <f>IF(Orders_Data[[#This Row],[Versanddauer]]&gt;4,"Verspätet","Pünktlich")</f>
        <v>Pünktlich</v>
      </c>
      <c r="F914" s="6" t="s">
        <v>1801</v>
      </c>
      <c r="G914" s="6" t="s">
        <v>1802</v>
      </c>
      <c r="H914" s="6" t="s">
        <v>16</v>
      </c>
      <c r="I914" s="6" t="s">
        <v>550</v>
      </c>
      <c r="J914" s="6" t="s">
        <v>2768</v>
      </c>
      <c r="K914" s="6" t="s">
        <v>2769</v>
      </c>
      <c r="L914" s="6" t="s">
        <v>20</v>
      </c>
      <c r="M914" s="6" t="s">
        <v>20</v>
      </c>
      <c r="N914" s="6" t="s">
        <v>2770</v>
      </c>
      <c r="O914" s="8">
        <v>45.215999999999994</v>
      </c>
      <c r="P914" s="9">
        <v>-17.063999999999993</v>
      </c>
    </row>
    <row r="915" spans="1:16" x14ac:dyDescent="0.25">
      <c r="A915" s="6" t="s">
        <v>2771</v>
      </c>
      <c r="B915" s="7">
        <v>42165</v>
      </c>
      <c r="C915" s="7">
        <v>42167</v>
      </c>
      <c r="D915" s="15">
        <f>Orders_Data[[#This Row],[Versanddatum]]-Orders_Data[[#This Row],[Bestellung_Datum]]</f>
        <v>2</v>
      </c>
      <c r="E915" s="15" t="str">
        <f>IF(Orders_Data[[#This Row],[Versanddauer]]&gt;4,"Verspätet","Pünktlich")</f>
        <v>Pünktlich</v>
      </c>
      <c r="F915" s="6" t="s">
        <v>2052</v>
      </c>
      <c r="G915" s="6" t="s">
        <v>2053</v>
      </c>
      <c r="H915" s="6" t="s">
        <v>43</v>
      </c>
      <c r="I915" s="6" t="s">
        <v>189</v>
      </c>
      <c r="J915" s="6" t="s">
        <v>190</v>
      </c>
      <c r="K915" s="6" t="s">
        <v>2772</v>
      </c>
      <c r="L915" s="6" t="s">
        <v>20</v>
      </c>
      <c r="M915" s="6" t="s">
        <v>61</v>
      </c>
      <c r="N915" s="6" t="s">
        <v>2773</v>
      </c>
      <c r="O915" s="8">
        <v>18.803999999999998</v>
      </c>
      <c r="P915" s="9">
        <v>0.22600000000000001</v>
      </c>
    </row>
    <row r="916" spans="1:16" x14ac:dyDescent="0.25">
      <c r="A916" s="6" t="s">
        <v>2771</v>
      </c>
      <c r="B916" s="7">
        <v>42165</v>
      </c>
      <c r="C916" s="7">
        <v>42167</v>
      </c>
      <c r="D916" s="15">
        <f>Orders_Data[[#This Row],[Versanddatum]]-Orders_Data[[#This Row],[Bestellung_Datum]]</f>
        <v>2</v>
      </c>
      <c r="E916" s="15" t="str">
        <f>IF(Orders_Data[[#This Row],[Versanddauer]]&gt;4,"Verspätet","Pünktlich")</f>
        <v>Pünktlich</v>
      </c>
      <c r="F916" s="6" t="s">
        <v>2052</v>
      </c>
      <c r="G916" s="6" t="s">
        <v>2053</v>
      </c>
      <c r="H916" s="6" t="s">
        <v>43</v>
      </c>
      <c r="I916" s="6" t="s">
        <v>189</v>
      </c>
      <c r="J916" s="6" t="s">
        <v>190</v>
      </c>
      <c r="K916" s="6" t="s">
        <v>2774</v>
      </c>
      <c r="L916" s="6" t="s">
        <v>29</v>
      </c>
      <c r="M916" s="6" t="s">
        <v>152</v>
      </c>
      <c r="N916" s="6" t="s">
        <v>2775</v>
      </c>
      <c r="O916" s="8">
        <v>9.8760000000000012</v>
      </c>
      <c r="P916" s="9">
        <v>2.8639999999999999</v>
      </c>
    </row>
    <row r="917" spans="1:16" x14ac:dyDescent="0.25">
      <c r="A917" s="6" t="s">
        <v>2776</v>
      </c>
      <c r="B917" s="7">
        <v>42166</v>
      </c>
      <c r="C917" s="7">
        <v>42166</v>
      </c>
      <c r="D917" s="15">
        <f>Orders_Data[[#This Row],[Versanddatum]]-Orders_Data[[#This Row],[Bestellung_Datum]]</f>
        <v>0</v>
      </c>
      <c r="E917" s="15" t="str">
        <f>IF(Orders_Data[[#This Row],[Versanddauer]]&gt;4,"Verspätet","Pünktlich")</f>
        <v>Pünktlich</v>
      </c>
      <c r="F917" s="6" t="s">
        <v>2777</v>
      </c>
      <c r="G917" s="6" t="s">
        <v>2778</v>
      </c>
      <c r="H917" s="6" t="s">
        <v>16</v>
      </c>
      <c r="I917" s="6" t="s">
        <v>91</v>
      </c>
      <c r="J917" s="6" t="s">
        <v>92</v>
      </c>
      <c r="K917" s="6" t="s">
        <v>2779</v>
      </c>
      <c r="L917" s="6" t="s">
        <v>94</v>
      </c>
      <c r="M917" s="6" t="s">
        <v>184</v>
      </c>
      <c r="N917" s="6" t="s">
        <v>2780</v>
      </c>
      <c r="O917" s="8">
        <v>86.688000000000017</v>
      </c>
      <c r="P917" s="9">
        <v>8.3520000000000003</v>
      </c>
    </row>
    <row r="918" spans="1:16" x14ac:dyDescent="0.25">
      <c r="A918" s="6" t="s">
        <v>2776</v>
      </c>
      <c r="B918" s="7">
        <v>42166</v>
      </c>
      <c r="C918" s="7">
        <v>42166</v>
      </c>
      <c r="D918" s="15">
        <f>Orders_Data[[#This Row],[Versanddatum]]-Orders_Data[[#This Row],[Bestellung_Datum]]</f>
        <v>0</v>
      </c>
      <c r="E918" s="15" t="str">
        <f>IF(Orders_Data[[#This Row],[Versanddauer]]&gt;4,"Verspätet","Pünktlich")</f>
        <v>Pünktlich</v>
      </c>
      <c r="F918" s="6" t="s">
        <v>2777</v>
      </c>
      <c r="G918" s="6" t="s">
        <v>2778</v>
      </c>
      <c r="H918" s="6" t="s">
        <v>16</v>
      </c>
      <c r="I918" s="6" t="s">
        <v>91</v>
      </c>
      <c r="J918" s="6" t="s">
        <v>92</v>
      </c>
      <c r="K918" s="6" t="s">
        <v>2781</v>
      </c>
      <c r="L918" s="6" t="s">
        <v>94</v>
      </c>
      <c r="M918" s="6" t="s">
        <v>201</v>
      </c>
      <c r="N918" s="6" t="s">
        <v>2782</v>
      </c>
      <c r="O918" s="8">
        <v>127.96800000000002</v>
      </c>
      <c r="P918" s="9">
        <v>5.9619999999999997</v>
      </c>
    </row>
    <row r="919" spans="1:16" x14ac:dyDescent="0.25">
      <c r="A919" s="6" t="s">
        <v>2783</v>
      </c>
      <c r="B919" s="7">
        <v>42166</v>
      </c>
      <c r="C919" s="7">
        <v>42173</v>
      </c>
      <c r="D919" s="15">
        <f>Orders_Data[[#This Row],[Versanddatum]]-Orders_Data[[#This Row],[Bestellung_Datum]]</f>
        <v>7</v>
      </c>
      <c r="E919" s="15" t="str">
        <f>IF(Orders_Data[[#This Row],[Versanddauer]]&gt;4,"Verspätet","Pünktlich")</f>
        <v>Verspätet</v>
      </c>
      <c r="F919" s="6" t="s">
        <v>2668</v>
      </c>
      <c r="G919" s="6" t="s">
        <v>2669</v>
      </c>
      <c r="H919" s="6" t="s">
        <v>16</v>
      </c>
      <c r="I919" s="6" t="s">
        <v>91</v>
      </c>
      <c r="J919" s="6" t="s">
        <v>92</v>
      </c>
      <c r="K919" s="6" t="s">
        <v>2784</v>
      </c>
      <c r="L919" s="6" t="s">
        <v>29</v>
      </c>
      <c r="M919" s="6" t="s">
        <v>152</v>
      </c>
      <c r="N919" s="6" t="s">
        <v>2785</v>
      </c>
      <c r="O919" s="8">
        <v>30.096</v>
      </c>
      <c r="P919" s="9">
        <v>3.1439999999999899</v>
      </c>
    </row>
    <row r="920" spans="1:16" x14ac:dyDescent="0.25">
      <c r="A920" s="6" t="s">
        <v>2786</v>
      </c>
      <c r="B920" s="7">
        <v>42166</v>
      </c>
      <c r="C920" s="7">
        <v>42170</v>
      </c>
      <c r="D920" s="15">
        <f>Orders_Data[[#This Row],[Versanddatum]]-Orders_Data[[#This Row],[Bestellung_Datum]]</f>
        <v>4</v>
      </c>
      <c r="E920" s="15" t="str">
        <f>IF(Orders_Data[[#This Row],[Versanddauer]]&gt;4,"Verspätet","Pünktlich")</f>
        <v>Pünktlich</v>
      </c>
      <c r="F920" s="6" t="s">
        <v>2787</v>
      </c>
      <c r="G920" s="6" t="s">
        <v>2788</v>
      </c>
      <c r="H920" s="6" t="s">
        <v>16</v>
      </c>
      <c r="I920" s="6" t="s">
        <v>2606</v>
      </c>
      <c r="J920" s="6" t="s">
        <v>2607</v>
      </c>
      <c r="K920" s="6" t="s">
        <v>2173</v>
      </c>
      <c r="L920" s="6" t="s">
        <v>29</v>
      </c>
      <c r="M920" s="6" t="s">
        <v>38</v>
      </c>
      <c r="N920" s="6" t="s">
        <v>2174</v>
      </c>
      <c r="O920" s="8">
        <v>21.456000000000003</v>
      </c>
      <c r="P920" s="9">
        <v>-1.774</v>
      </c>
    </row>
    <row r="921" spans="1:16" x14ac:dyDescent="0.25">
      <c r="A921" s="6" t="s">
        <v>2789</v>
      </c>
      <c r="B921" s="7">
        <v>42167</v>
      </c>
      <c r="C921" s="7">
        <v>42171</v>
      </c>
      <c r="D921" s="15">
        <f>Orders_Data[[#This Row],[Versanddatum]]-Orders_Data[[#This Row],[Bestellung_Datum]]</f>
        <v>4</v>
      </c>
      <c r="E921" s="15" t="str">
        <f>IF(Orders_Data[[#This Row],[Versanddauer]]&gt;4,"Verspätet","Pünktlich")</f>
        <v>Pünktlich</v>
      </c>
      <c r="F921" s="6" t="s">
        <v>14</v>
      </c>
      <c r="G921" s="6" t="s">
        <v>15</v>
      </c>
      <c r="H921" s="6" t="s">
        <v>16</v>
      </c>
      <c r="I921" s="6" t="s">
        <v>101</v>
      </c>
      <c r="J921" s="6" t="s">
        <v>102</v>
      </c>
      <c r="K921" s="6" t="s">
        <v>2790</v>
      </c>
      <c r="L921" s="6" t="s">
        <v>29</v>
      </c>
      <c r="M921" s="6" t="s">
        <v>164</v>
      </c>
      <c r="N921" s="6" t="s">
        <v>2791</v>
      </c>
      <c r="O921" s="8">
        <v>5.3040000000000003</v>
      </c>
      <c r="P921" s="9">
        <v>1.01</v>
      </c>
    </row>
    <row r="922" spans="1:16" x14ac:dyDescent="0.25">
      <c r="A922" s="6" t="s">
        <v>2792</v>
      </c>
      <c r="B922" s="7">
        <v>42167</v>
      </c>
      <c r="C922" s="7">
        <v>42173</v>
      </c>
      <c r="D922" s="15">
        <f>Orders_Data[[#This Row],[Versanddatum]]-Orders_Data[[#This Row],[Bestellung_Datum]]</f>
        <v>6</v>
      </c>
      <c r="E922" s="15" t="str">
        <f>IF(Orders_Data[[#This Row],[Versanddauer]]&gt;4,"Verspätet","Pünktlich")</f>
        <v>Verspätet</v>
      </c>
      <c r="F922" s="6" t="s">
        <v>2793</v>
      </c>
      <c r="G922" s="6" t="s">
        <v>2794</v>
      </c>
      <c r="H922" s="6" t="s">
        <v>100</v>
      </c>
      <c r="I922" s="6" t="s">
        <v>570</v>
      </c>
      <c r="J922" s="6" t="s">
        <v>647</v>
      </c>
      <c r="K922" s="6" t="s">
        <v>1303</v>
      </c>
      <c r="L922" s="6" t="s">
        <v>29</v>
      </c>
      <c r="M922" s="6" t="s">
        <v>38</v>
      </c>
      <c r="N922" s="6" t="s">
        <v>1304</v>
      </c>
      <c r="O922" s="8">
        <v>124.27200000000002</v>
      </c>
      <c r="P922" s="9">
        <v>17.228000000000002</v>
      </c>
    </row>
    <row r="923" spans="1:16" x14ac:dyDescent="0.25">
      <c r="A923" s="6" t="s">
        <v>2792</v>
      </c>
      <c r="B923" s="7">
        <v>42167</v>
      </c>
      <c r="C923" s="7">
        <v>42173</v>
      </c>
      <c r="D923" s="15">
        <f>Orders_Data[[#This Row],[Versanddatum]]-Orders_Data[[#This Row],[Bestellung_Datum]]</f>
        <v>6</v>
      </c>
      <c r="E923" s="15" t="str">
        <f>IF(Orders_Data[[#This Row],[Versanddauer]]&gt;4,"Verspätet","Pünktlich")</f>
        <v>Verspätet</v>
      </c>
      <c r="F923" s="6" t="s">
        <v>2793</v>
      </c>
      <c r="G923" s="6" t="s">
        <v>2794</v>
      </c>
      <c r="H923" s="6" t="s">
        <v>100</v>
      </c>
      <c r="I923" s="6" t="s">
        <v>570</v>
      </c>
      <c r="J923" s="6" t="s">
        <v>913</v>
      </c>
      <c r="K923" s="6" t="s">
        <v>2556</v>
      </c>
      <c r="L923" s="6" t="s">
        <v>29</v>
      </c>
      <c r="M923" s="6" t="s">
        <v>38</v>
      </c>
      <c r="N923" s="6" t="s">
        <v>2557</v>
      </c>
      <c r="O923" s="8">
        <v>6.8039999999999994</v>
      </c>
      <c r="P923" s="9">
        <v>1.0660000000000001</v>
      </c>
    </row>
    <row r="924" spans="1:16" x14ac:dyDescent="0.25">
      <c r="A924" s="6" t="s">
        <v>2795</v>
      </c>
      <c r="B924" s="7">
        <v>42168</v>
      </c>
      <c r="C924" s="7">
        <v>42170</v>
      </c>
      <c r="D924" s="15">
        <f>Orders_Data[[#This Row],[Versanddatum]]-Orders_Data[[#This Row],[Bestellung_Datum]]</f>
        <v>2</v>
      </c>
      <c r="E924" s="15" t="str">
        <f>IF(Orders_Data[[#This Row],[Versanddauer]]&gt;4,"Verspätet","Pünktlich")</f>
        <v>Pünktlich</v>
      </c>
      <c r="F924" s="6" t="s">
        <v>2796</v>
      </c>
      <c r="G924" s="6" t="s">
        <v>2797</v>
      </c>
      <c r="H924" s="6" t="s">
        <v>43</v>
      </c>
      <c r="I924" s="6" t="s">
        <v>714</v>
      </c>
      <c r="J924" s="6" t="s">
        <v>715</v>
      </c>
      <c r="K924" s="6" t="s">
        <v>2798</v>
      </c>
      <c r="L924" s="6" t="s">
        <v>29</v>
      </c>
      <c r="M924" s="6" t="s">
        <v>66</v>
      </c>
      <c r="N924" s="6" t="s">
        <v>2799</v>
      </c>
      <c r="O924" s="8">
        <v>124.428</v>
      </c>
      <c r="P924" s="9">
        <v>17.312000000000001</v>
      </c>
    </row>
    <row r="925" spans="1:16" x14ac:dyDescent="0.25">
      <c r="A925" s="6" t="s">
        <v>2800</v>
      </c>
      <c r="B925" s="7">
        <v>42169</v>
      </c>
      <c r="C925" s="7">
        <v>42169</v>
      </c>
      <c r="D925" s="15">
        <f>Orders_Data[[#This Row],[Versanddatum]]-Orders_Data[[#This Row],[Bestellung_Datum]]</f>
        <v>0</v>
      </c>
      <c r="E925" s="15" t="str">
        <f>IF(Orders_Data[[#This Row],[Versanddauer]]&gt;4,"Verspätet","Pünktlich")</f>
        <v>Pünktlich</v>
      </c>
      <c r="F925" s="6" t="s">
        <v>2801</v>
      </c>
      <c r="G925" s="6" t="s">
        <v>2802</v>
      </c>
      <c r="H925" s="6" t="s">
        <v>16</v>
      </c>
      <c r="I925" s="6" t="s">
        <v>91</v>
      </c>
      <c r="J925" s="6" t="s">
        <v>92</v>
      </c>
      <c r="K925" s="6" t="s">
        <v>2803</v>
      </c>
      <c r="L925" s="6" t="s">
        <v>94</v>
      </c>
      <c r="M925" s="6" t="s">
        <v>201</v>
      </c>
      <c r="N925" s="6" t="s">
        <v>2804</v>
      </c>
      <c r="O925" s="8">
        <v>58.859999999999992</v>
      </c>
      <c r="P925" s="9">
        <v>-19.139999999999972</v>
      </c>
    </row>
    <row r="926" spans="1:16" x14ac:dyDescent="0.25">
      <c r="A926" s="6" t="s">
        <v>2800</v>
      </c>
      <c r="B926" s="7">
        <v>42169</v>
      </c>
      <c r="C926" s="7">
        <v>42169</v>
      </c>
      <c r="D926" s="15">
        <f>Orders_Data[[#This Row],[Versanddatum]]-Orders_Data[[#This Row],[Bestellung_Datum]]</f>
        <v>0</v>
      </c>
      <c r="E926" s="15" t="str">
        <f>IF(Orders_Data[[#This Row],[Versanddauer]]&gt;4,"Verspätet","Pünktlich")</f>
        <v>Pünktlich</v>
      </c>
      <c r="F926" s="6" t="s">
        <v>2801</v>
      </c>
      <c r="G926" s="6" t="s">
        <v>2802</v>
      </c>
      <c r="H926" s="6" t="s">
        <v>16</v>
      </c>
      <c r="I926" s="6" t="s">
        <v>91</v>
      </c>
      <c r="J926" s="6" t="s">
        <v>92</v>
      </c>
      <c r="K926" s="6" t="s">
        <v>2805</v>
      </c>
      <c r="L926" s="6" t="s">
        <v>29</v>
      </c>
      <c r="M926" s="6" t="s">
        <v>114</v>
      </c>
      <c r="N926" s="6" t="s">
        <v>2806</v>
      </c>
      <c r="O926" s="8">
        <v>36.384000000000007</v>
      </c>
      <c r="P926" s="9">
        <v>9.1359999999999992</v>
      </c>
    </row>
    <row r="927" spans="1:16" x14ac:dyDescent="0.25">
      <c r="A927" s="6" t="s">
        <v>2800</v>
      </c>
      <c r="B927" s="7">
        <v>42169</v>
      </c>
      <c r="C927" s="7">
        <v>42169</v>
      </c>
      <c r="D927" s="15">
        <f>Orders_Data[[#This Row],[Versanddatum]]-Orders_Data[[#This Row],[Bestellung_Datum]]</f>
        <v>0</v>
      </c>
      <c r="E927" s="15" t="str">
        <f>IF(Orders_Data[[#This Row],[Versanddauer]]&gt;4,"Verspätet","Pünktlich")</f>
        <v>Pünktlich</v>
      </c>
      <c r="F927" s="6" t="s">
        <v>2801</v>
      </c>
      <c r="G927" s="6" t="s">
        <v>2802</v>
      </c>
      <c r="H927" s="6" t="s">
        <v>16</v>
      </c>
      <c r="I927" s="6" t="s">
        <v>91</v>
      </c>
      <c r="J927" s="6" t="s">
        <v>92</v>
      </c>
      <c r="K927" s="6" t="s">
        <v>2807</v>
      </c>
      <c r="L927" s="6" t="s">
        <v>29</v>
      </c>
      <c r="M927" s="6" t="s">
        <v>164</v>
      </c>
      <c r="N927" s="6" t="s">
        <v>2808</v>
      </c>
      <c r="O927" s="8">
        <v>11.832000000000003</v>
      </c>
      <c r="P927" s="9">
        <v>2.738</v>
      </c>
    </row>
    <row r="928" spans="1:16" x14ac:dyDescent="0.25">
      <c r="A928" s="6" t="s">
        <v>2809</v>
      </c>
      <c r="B928" s="7">
        <v>42172</v>
      </c>
      <c r="C928" s="7">
        <v>42177</v>
      </c>
      <c r="D928" s="15">
        <f>Orders_Data[[#This Row],[Versanddatum]]-Orders_Data[[#This Row],[Bestellung_Datum]]</f>
        <v>5</v>
      </c>
      <c r="E928" s="15" t="str">
        <f>IF(Orders_Data[[#This Row],[Versanddauer]]&gt;4,"Verspätet","Pünktlich")</f>
        <v>Verspätet</v>
      </c>
      <c r="F928" s="6" t="s">
        <v>932</v>
      </c>
      <c r="G928" s="6" t="s">
        <v>933</v>
      </c>
      <c r="H928" s="6" t="s">
        <v>16</v>
      </c>
      <c r="I928" s="6" t="s">
        <v>91</v>
      </c>
      <c r="J928" s="6" t="s">
        <v>92</v>
      </c>
      <c r="K928" s="6" t="s">
        <v>2810</v>
      </c>
      <c r="L928" s="6" t="s">
        <v>94</v>
      </c>
      <c r="M928" s="6" t="s">
        <v>201</v>
      </c>
      <c r="N928" s="6" t="s">
        <v>2811</v>
      </c>
      <c r="O928" s="8">
        <v>104.85600000000002</v>
      </c>
      <c r="P928" s="9">
        <v>33.704000000000001</v>
      </c>
    </row>
    <row r="929" spans="1:16" x14ac:dyDescent="0.25">
      <c r="A929" s="6" t="s">
        <v>2809</v>
      </c>
      <c r="B929" s="7">
        <v>42172</v>
      </c>
      <c r="C929" s="7">
        <v>42177</v>
      </c>
      <c r="D929" s="15">
        <f>Orders_Data[[#This Row],[Versanddatum]]-Orders_Data[[#This Row],[Bestellung_Datum]]</f>
        <v>5</v>
      </c>
      <c r="E929" s="15" t="str">
        <f>IF(Orders_Data[[#This Row],[Versanddauer]]&gt;4,"Verspätet","Pünktlich")</f>
        <v>Verspätet</v>
      </c>
      <c r="F929" s="6" t="s">
        <v>932</v>
      </c>
      <c r="G929" s="6" t="s">
        <v>933</v>
      </c>
      <c r="H929" s="6" t="s">
        <v>16</v>
      </c>
      <c r="I929" s="6" t="s">
        <v>91</v>
      </c>
      <c r="J929" s="6" t="s">
        <v>92</v>
      </c>
      <c r="K929" s="6" t="s">
        <v>2812</v>
      </c>
      <c r="L929" s="6" t="s">
        <v>94</v>
      </c>
      <c r="M929" s="6" t="s">
        <v>104</v>
      </c>
      <c r="N929" s="6" t="s">
        <v>2813</v>
      </c>
      <c r="O929" s="8">
        <v>134.49600000000001</v>
      </c>
      <c r="P929" s="9">
        <v>18.064</v>
      </c>
    </row>
    <row r="930" spans="1:16" x14ac:dyDescent="0.25">
      <c r="A930" s="6" t="s">
        <v>2809</v>
      </c>
      <c r="B930" s="7">
        <v>42172</v>
      </c>
      <c r="C930" s="7">
        <v>42177</v>
      </c>
      <c r="D930" s="15">
        <f>Orders_Data[[#This Row],[Versanddatum]]-Orders_Data[[#This Row],[Bestellung_Datum]]</f>
        <v>5</v>
      </c>
      <c r="E930" s="15" t="str">
        <f>IF(Orders_Data[[#This Row],[Versanddauer]]&gt;4,"Verspätet","Pünktlich")</f>
        <v>Verspätet</v>
      </c>
      <c r="F930" s="6" t="s">
        <v>932</v>
      </c>
      <c r="G930" s="6" t="s">
        <v>933</v>
      </c>
      <c r="H930" s="6" t="s">
        <v>16</v>
      </c>
      <c r="I930" s="6" t="s">
        <v>91</v>
      </c>
      <c r="J930" s="6" t="s">
        <v>92</v>
      </c>
      <c r="K930" s="6" t="s">
        <v>747</v>
      </c>
      <c r="L930" s="6" t="s">
        <v>29</v>
      </c>
      <c r="M930" s="6" t="s">
        <v>38</v>
      </c>
      <c r="N930" s="6" t="s">
        <v>748</v>
      </c>
      <c r="O930" s="8">
        <v>20.543999999999997</v>
      </c>
      <c r="P930" s="9">
        <v>1.0660000000000001</v>
      </c>
    </row>
    <row r="931" spans="1:16" x14ac:dyDescent="0.25">
      <c r="A931" s="6" t="s">
        <v>2814</v>
      </c>
      <c r="B931" s="7">
        <v>42173</v>
      </c>
      <c r="C931" s="7">
        <v>42176</v>
      </c>
      <c r="D931" s="15">
        <f>Orders_Data[[#This Row],[Versanddatum]]-Orders_Data[[#This Row],[Bestellung_Datum]]</f>
        <v>3</v>
      </c>
      <c r="E931" s="15" t="str">
        <f>IF(Orders_Data[[#This Row],[Versanddauer]]&gt;4,"Verspätet","Pünktlich")</f>
        <v>Pünktlich</v>
      </c>
      <c r="F931" s="6" t="s">
        <v>2815</v>
      </c>
      <c r="G931" s="6" t="s">
        <v>2816</v>
      </c>
      <c r="H931" s="6" t="s">
        <v>43</v>
      </c>
      <c r="I931" s="6" t="s">
        <v>101</v>
      </c>
      <c r="J931" s="6" t="s">
        <v>102</v>
      </c>
      <c r="K931" s="6" t="s">
        <v>2817</v>
      </c>
      <c r="L931" s="6" t="s">
        <v>29</v>
      </c>
      <c r="M931" s="6" t="s">
        <v>30</v>
      </c>
      <c r="N931" s="6" t="s">
        <v>2818</v>
      </c>
      <c r="O931" s="8">
        <v>56.640000000000015</v>
      </c>
      <c r="P931" s="9">
        <v>0.9</v>
      </c>
    </row>
    <row r="932" spans="1:16" x14ac:dyDescent="0.25">
      <c r="A932" s="6" t="s">
        <v>2814</v>
      </c>
      <c r="B932" s="7">
        <v>42173</v>
      </c>
      <c r="C932" s="7">
        <v>42176</v>
      </c>
      <c r="D932" s="15">
        <f>Orders_Data[[#This Row],[Versanddatum]]-Orders_Data[[#This Row],[Bestellung_Datum]]</f>
        <v>3</v>
      </c>
      <c r="E932" s="15" t="str">
        <f>IF(Orders_Data[[#This Row],[Versanddauer]]&gt;4,"Verspätet","Pünktlich")</f>
        <v>Pünktlich</v>
      </c>
      <c r="F932" s="6" t="s">
        <v>2815</v>
      </c>
      <c r="G932" s="6" t="s">
        <v>2816</v>
      </c>
      <c r="H932" s="6" t="s">
        <v>43</v>
      </c>
      <c r="I932" s="6" t="s">
        <v>101</v>
      </c>
      <c r="J932" s="6" t="s">
        <v>102</v>
      </c>
      <c r="K932" s="6" t="s">
        <v>1761</v>
      </c>
      <c r="L932" s="6" t="s">
        <v>29</v>
      </c>
      <c r="M932" s="6" t="s">
        <v>164</v>
      </c>
      <c r="N932" s="6" t="s">
        <v>1762</v>
      </c>
      <c r="O932" s="8">
        <v>23.592000000000002</v>
      </c>
      <c r="P932" s="9">
        <v>2.028</v>
      </c>
    </row>
    <row r="933" spans="1:16" x14ac:dyDescent="0.25">
      <c r="A933" s="6" t="s">
        <v>2819</v>
      </c>
      <c r="B933" s="7">
        <v>42173</v>
      </c>
      <c r="C933" s="7">
        <v>42179</v>
      </c>
      <c r="D933" s="15">
        <f>Orders_Data[[#This Row],[Versanddatum]]-Orders_Data[[#This Row],[Bestellung_Datum]]</f>
        <v>6</v>
      </c>
      <c r="E933" s="15" t="str">
        <f>IF(Orders_Data[[#This Row],[Versanddauer]]&gt;4,"Verspätet","Pünktlich")</f>
        <v>Verspätet</v>
      </c>
      <c r="F933" s="6" t="s">
        <v>2820</v>
      </c>
      <c r="G933" s="6" t="s">
        <v>2821</v>
      </c>
      <c r="H933" s="6" t="s">
        <v>16</v>
      </c>
      <c r="I933" s="6" t="s">
        <v>91</v>
      </c>
      <c r="J933" s="6" t="s">
        <v>92</v>
      </c>
      <c r="K933" s="6" t="s">
        <v>2822</v>
      </c>
      <c r="L933" s="6" t="s">
        <v>94</v>
      </c>
      <c r="M933" s="6" t="s">
        <v>201</v>
      </c>
      <c r="N933" s="6" t="s">
        <v>2823</v>
      </c>
      <c r="O933" s="8">
        <v>76.391999999999996</v>
      </c>
      <c r="P933" s="9">
        <v>9.5879999999999992</v>
      </c>
    </row>
    <row r="934" spans="1:16" x14ac:dyDescent="0.25">
      <c r="A934" s="6" t="s">
        <v>2824</v>
      </c>
      <c r="B934" s="7">
        <v>42174</v>
      </c>
      <c r="C934" s="7">
        <v>42178</v>
      </c>
      <c r="D934" s="15">
        <f>Orders_Data[[#This Row],[Versanddatum]]-Orders_Data[[#This Row],[Bestellung_Datum]]</f>
        <v>4</v>
      </c>
      <c r="E934" s="15" t="str">
        <f>IF(Orders_Data[[#This Row],[Versanddauer]]&gt;4,"Verspätet","Pünktlich")</f>
        <v>Pünktlich</v>
      </c>
      <c r="F934" s="6" t="s">
        <v>1163</v>
      </c>
      <c r="G934" s="6" t="s">
        <v>1164</v>
      </c>
      <c r="H934" s="6" t="s">
        <v>43</v>
      </c>
      <c r="I934" s="6" t="s">
        <v>189</v>
      </c>
      <c r="J934" s="6" t="s">
        <v>190</v>
      </c>
      <c r="K934" s="6" t="s">
        <v>1355</v>
      </c>
      <c r="L934" s="6" t="s">
        <v>29</v>
      </c>
      <c r="M934" s="6" t="s">
        <v>38</v>
      </c>
      <c r="N934" s="6" t="s">
        <v>1356</v>
      </c>
      <c r="O934" s="8">
        <v>9.9120000000000008</v>
      </c>
      <c r="P934" s="9">
        <v>2.948</v>
      </c>
    </row>
    <row r="935" spans="1:16" x14ac:dyDescent="0.25">
      <c r="A935" s="6" t="s">
        <v>2825</v>
      </c>
      <c r="B935" s="7">
        <v>42178</v>
      </c>
      <c r="C935" s="7">
        <v>42183</v>
      </c>
      <c r="D935" s="15">
        <f>Orders_Data[[#This Row],[Versanddatum]]-Orders_Data[[#This Row],[Bestellung_Datum]]</f>
        <v>5</v>
      </c>
      <c r="E935" s="15" t="str">
        <f>IF(Orders_Data[[#This Row],[Versanddauer]]&gt;4,"Verspätet","Pünktlich")</f>
        <v>Verspätet</v>
      </c>
      <c r="F935" s="6" t="s">
        <v>2052</v>
      </c>
      <c r="G935" s="6" t="s">
        <v>2053</v>
      </c>
      <c r="H935" s="6" t="s">
        <v>43</v>
      </c>
      <c r="I935" s="6" t="s">
        <v>91</v>
      </c>
      <c r="J935" s="6" t="s">
        <v>92</v>
      </c>
      <c r="K935" s="6" t="s">
        <v>2826</v>
      </c>
      <c r="L935" s="6" t="s">
        <v>29</v>
      </c>
      <c r="M935" s="6" t="s">
        <v>152</v>
      </c>
      <c r="N935" s="6" t="s">
        <v>2827</v>
      </c>
      <c r="O935" s="8">
        <v>70.92</v>
      </c>
      <c r="P935" s="9">
        <v>4.76</v>
      </c>
    </row>
    <row r="936" spans="1:16" x14ac:dyDescent="0.25">
      <c r="A936" s="6" t="s">
        <v>2825</v>
      </c>
      <c r="B936" s="7">
        <v>42178</v>
      </c>
      <c r="C936" s="7">
        <v>42183</v>
      </c>
      <c r="D936" s="15">
        <f>Orders_Data[[#This Row],[Versanddatum]]-Orders_Data[[#This Row],[Bestellung_Datum]]</f>
        <v>5</v>
      </c>
      <c r="E936" s="15" t="str">
        <f>IF(Orders_Data[[#This Row],[Versanddauer]]&gt;4,"Verspätet","Pünktlich")</f>
        <v>Verspätet</v>
      </c>
      <c r="F936" s="6" t="s">
        <v>2052</v>
      </c>
      <c r="G936" s="6" t="s">
        <v>2053</v>
      </c>
      <c r="H936" s="6" t="s">
        <v>43</v>
      </c>
      <c r="I936" s="6" t="s">
        <v>91</v>
      </c>
      <c r="J936" s="6" t="s">
        <v>92</v>
      </c>
      <c r="K936" s="6" t="s">
        <v>2828</v>
      </c>
      <c r="L936" s="6" t="s">
        <v>94</v>
      </c>
      <c r="M936" s="6" t="s">
        <v>184</v>
      </c>
      <c r="N936" s="6" t="s">
        <v>2829</v>
      </c>
      <c r="O936" s="8">
        <v>40.031999999999996</v>
      </c>
      <c r="P936" s="9">
        <v>4.048</v>
      </c>
    </row>
    <row r="937" spans="1:16" x14ac:dyDescent="0.25">
      <c r="A937" s="6" t="s">
        <v>2825</v>
      </c>
      <c r="B937" s="7">
        <v>42178</v>
      </c>
      <c r="C937" s="7">
        <v>42183</v>
      </c>
      <c r="D937" s="15">
        <f>Orders_Data[[#This Row],[Versanddatum]]-Orders_Data[[#This Row],[Bestellung_Datum]]</f>
        <v>5</v>
      </c>
      <c r="E937" s="15" t="str">
        <f>IF(Orders_Data[[#This Row],[Versanddauer]]&gt;4,"Verspätet","Pünktlich")</f>
        <v>Verspätet</v>
      </c>
      <c r="F937" s="6" t="s">
        <v>2052</v>
      </c>
      <c r="G937" s="6" t="s">
        <v>2053</v>
      </c>
      <c r="H937" s="6" t="s">
        <v>43</v>
      </c>
      <c r="I937" s="6" t="s">
        <v>91</v>
      </c>
      <c r="J937" s="6" t="s">
        <v>92</v>
      </c>
      <c r="K937" s="6" t="s">
        <v>1784</v>
      </c>
      <c r="L937" s="6" t="s">
        <v>29</v>
      </c>
      <c r="M937" s="6" t="s">
        <v>164</v>
      </c>
      <c r="N937" s="6" t="s">
        <v>1785</v>
      </c>
      <c r="O937" s="8">
        <v>20.184000000000001</v>
      </c>
      <c r="P937" s="9">
        <v>2.286</v>
      </c>
    </row>
    <row r="938" spans="1:16" x14ac:dyDescent="0.25">
      <c r="A938" s="6" t="s">
        <v>2830</v>
      </c>
      <c r="B938" s="7">
        <v>42180</v>
      </c>
      <c r="C938" s="7">
        <v>42184</v>
      </c>
      <c r="D938" s="15">
        <f>Orders_Data[[#This Row],[Versanddatum]]-Orders_Data[[#This Row],[Bestellung_Datum]]</f>
        <v>4</v>
      </c>
      <c r="E938" s="15" t="str">
        <f>IF(Orders_Data[[#This Row],[Versanddauer]]&gt;4,"Verspätet","Pünktlich")</f>
        <v>Pünktlich</v>
      </c>
      <c r="F938" s="6" t="s">
        <v>2831</v>
      </c>
      <c r="G938" s="6" t="s">
        <v>2832</v>
      </c>
      <c r="H938" s="6" t="s">
        <v>100</v>
      </c>
      <c r="I938" s="6" t="s">
        <v>1566</v>
      </c>
      <c r="J938" s="6" t="s">
        <v>1567</v>
      </c>
      <c r="K938" s="6" t="s">
        <v>2553</v>
      </c>
      <c r="L938" s="6" t="s">
        <v>94</v>
      </c>
      <c r="M938" s="6" t="s">
        <v>104</v>
      </c>
      <c r="N938" s="6" t="s">
        <v>2554</v>
      </c>
      <c r="O938" s="8">
        <v>1563.5520000000001</v>
      </c>
      <c r="P938" s="9">
        <v>81.847999999999999</v>
      </c>
    </row>
    <row r="939" spans="1:16" x14ac:dyDescent="0.25">
      <c r="A939" s="6" t="s">
        <v>2830</v>
      </c>
      <c r="B939" s="7">
        <v>42180</v>
      </c>
      <c r="C939" s="7">
        <v>42184</v>
      </c>
      <c r="D939" s="15">
        <f>Orders_Data[[#This Row],[Versanddatum]]-Orders_Data[[#This Row],[Bestellung_Datum]]</f>
        <v>4</v>
      </c>
      <c r="E939" s="15" t="str">
        <f>IF(Orders_Data[[#This Row],[Versanddauer]]&gt;4,"Verspätet","Pünktlich")</f>
        <v>Pünktlich</v>
      </c>
      <c r="F939" s="6" t="s">
        <v>2831</v>
      </c>
      <c r="G939" s="6" t="s">
        <v>2832</v>
      </c>
      <c r="H939" s="6" t="s">
        <v>100</v>
      </c>
      <c r="I939" s="6" t="s">
        <v>1566</v>
      </c>
      <c r="J939" s="6" t="s">
        <v>1567</v>
      </c>
      <c r="K939" s="6" t="s">
        <v>2833</v>
      </c>
      <c r="L939" s="6" t="s">
        <v>29</v>
      </c>
      <c r="M939" s="6" t="s">
        <v>152</v>
      </c>
      <c r="N939" s="6" t="s">
        <v>2834</v>
      </c>
      <c r="O939" s="8">
        <v>17.928000000000001</v>
      </c>
      <c r="P939" s="9">
        <v>2.972</v>
      </c>
    </row>
    <row r="940" spans="1:16" x14ac:dyDescent="0.25">
      <c r="A940" s="6" t="s">
        <v>2835</v>
      </c>
      <c r="B940" s="7">
        <v>42180</v>
      </c>
      <c r="C940" s="7">
        <v>42182</v>
      </c>
      <c r="D940" s="15">
        <f>Orders_Data[[#This Row],[Versanddatum]]-Orders_Data[[#This Row],[Bestellung_Datum]]</f>
        <v>2</v>
      </c>
      <c r="E940" s="15" t="str">
        <f>IF(Orders_Data[[#This Row],[Versanddauer]]&gt;4,"Verspätet","Pünktlich")</f>
        <v>Pünktlich</v>
      </c>
      <c r="F940" s="6" t="s">
        <v>2836</v>
      </c>
      <c r="G940" s="6" t="s">
        <v>2837</v>
      </c>
      <c r="H940" s="6" t="s">
        <v>43</v>
      </c>
      <c r="I940" s="6" t="s">
        <v>854</v>
      </c>
      <c r="J940" s="6" t="s">
        <v>855</v>
      </c>
      <c r="K940" s="6" t="s">
        <v>1050</v>
      </c>
      <c r="L940" s="6" t="s">
        <v>29</v>
      </c>
      <c r="M940" s="6" t="s">
        <v>164</v>
      </c>
      <c r="N940" s="6" t="s">
        <v>1051</v>
      </c>
      <c r="O940" s="8">
        <v>75.888000000000019</v>
      </c>
      <c r="P940" s="9">
        <v>6.0720000000000001</v>
      </c>
    </row>
    <row r="941" spans="1:16" x14ac:dyDescent="0.25">
      <c r="A941" s="6" t="s">
        <v>2835</v>
      </c>
      <c r="B941" s="7">
        <v>42180</v>
      </c>
      <c r="C941" s="7">
        <v>42182</v>
      </c>
      <c r="D941" s="15">
        <f>Orders_Data[[#This Row],[Versanddatum]]-Orders_Data[[#This Row],[Bestellung_Datum]]</f>
        <v>2</v>
      </c>
      <c r="E941" s="15" t="str">
        <f>IF(Orders_Data[[#This Row],[Versanddauer]]&gt;4,"Verspätet","Pünktlich")</f>
        <v>Pünktlich</v>
      </c>
      <c r="F941" s="6" t="s">
        <v>2836</v>
      </c>
      <c r="G941" s="6" t="s">
        <v>2837</v>
      </c>
      <c r="H941" s="6" t="s">
        <v>43</v>
      </c>
      <c r="I941" s="6" t="s">
        <v>854</v>
      </c>
      <c r="J941" s="6" t="s">
        <v>855</v>
      </c>
      <c r="K941" s="6" t="s">
        <v>1995</v>
      </c>
      <c r="L941" s="6" t="s">
        <v>29</v>
      </c>
      <c r="M941" s="6" t="s">
        <v>66</v>
      </c>
      <c r="N941" s="6" t="s">
        <v>1996</v>
      </c>
      <c r="O941" s="8">
        <v>14.700000000000001</v>
      </c>
      <c r="P941" s="9">
        <v>3.99</v>
      </c>
    </row>
    <row r="942" spans="1:16" x14ac:dyDescent="0.25">
      <c r="A942" s="6" t="s">
        <v>2835</v>
      </c>
      <c r="B942" s="7">
        <v>42180</v>
      </c>
      <c r="C942" s="7">
        <v>42182</v>
      </c>
      <c r="D942" s="15">
        <f>Orders_Data[[#This Row],[Versanddatum]]-Orders_Data[[#This Row],[Bestellung_Datum]]</f>
        <v>2</v>
      </c>
      <c r="E942" s="15" t="str">
        <f>IF(Orders_Data[[#This Row],[Versanddauer]]&gt;4,"Verspätet","Pünktlich")</f>
        <v>Pünktlich</v>
      </c>
      <c r="F942" s="6" t="s">
        <v>2836</v>
      </c>
      <c r="G942" s="6" t="s">
        <v>2837</v>
      </c>
      <c r="H942" s="6" t="s">
        <v>43</v>
      </c>
      <c r="I942" s="6" t="s">
        <v>854</v>
      </c>
      <c r="J942" s="6" t="s">
        <v>855</v>
      </c>
      <c r="K942" s="6" t="s">
        <v>2838</v>
      </c>
      <c r="L942" s="6" t="s">
        <v>29</v>
      </c>
      <c r="M942" s="6" t="s">
        <v>35</v>
      </c>
      <c r="N942" s="6" t="s">
        <v>2839</v>
      </c>
      <c r="O942" s="8">
        <v>15.252000000000002</v>
      </c>
      <c r="P942" s="9">
        <v>2.5880000000000001</v>
      </c>
    </row>
    <row r="943" spans="1:16" x14ac:dyDescent="0.25">
      <c r="A943" s="6" t="s">
        <v>2835</v>
      </c>
      <c r="B943" s="7">
        <v>42180</v>
      </c>
      <c r="C943" s="7">
        <v>42182</v>
      </c>
      <c r="D943" s="15">
        <f>Orders_Data[[#This Row],[Versanddatum]]-Orders_Data[[#This Row],[Bestellung_Datum]]</f>
        <v>2</v>
      </c>
      <c r="E943" s="15" t="str">
        <f>IF(Orders_Data[[#This Row],[Versanddauer]]&gt;4,"Verspätet","Pünktlich")</f>
        <v>Pünktlich</v>
      </c>
      <c r="F943" s="6" t="s">
        <v>2836</v>
      </c>
      <c r="G943" s="6" t="s">
        <v>2837</v>
      </c>
      <c r="H943" s="6" t="s">
        <v>43</v>
      </c>
      <c r="I943" s="6" t="s">
        <v>854</v>
      </c>
      <c r="J943" s="6" t="s">
        <v>855</v>
      </c>
      <c r="K943" s="6" t="s">
        <v>2840</v>
      </c>
      <c r="L943" s="6" t="s">
        <v>29</v>
      </c>
      <c r="M943" s="6" t="s">
        <v>38</v>
      </c>
      <c r="N943" s="6" t="s">
        <v>2841</v>
      </c>
      <c r="O943" s="8">
        <v>6.4080000000000004</v>
      </c>
      <c r="P943" s="9">
        <v>2.9820000000000002</v>
      </c>
    </row>
    <row r="944" spans="1:16" x14ac:dyDescent="0.25">
      <c r="A944" s="6" t="s">
        <v>2842</v>
      </c>
      <c r="B944" s="7">
        <v>42181</v>
      </c>
      <c r="C944" s="7">
        <v>42182</v>
      </c>
      <c r="D944" s="15">
        <f>Orders_Data[[#This Row],[Versanddatum]]-Orders_Data[[#This Row],[Bestellung_Datum]]</f>
        <v>1</v>
      </c>
      <c r="E944" s="15" t="str">
        <f>IF(Orders_Data[[#This Row],[Versanddauer]]&gt;4,"Verspätet","Pünktlich")</f>
        <v>Pünktlich</v>
      </c>
      <c r="F944" s="6" t="s">
        <v>2843</v>
      </c>
      <c r="G944" s="6" t="s">
        <v>2844</v>
      </c>
      <c r="H944" s="6" t="s">
        <v>16</v>
      </c>
      <c r="I944" s="6" t="s">
        <v>91</v>
      </c>
      <c r="J944" s="6" t="s">
        <v>92</v>
      </c>
      <c r="K944" s="6" t="s">
        <v>655</v>
      </c>
      <c r="L944" s="6" t="s">
        <v>29</v>
      </c>
      <c r="M944" s="6" t="s">
        <v>30</v>
      </c>
      <c r="N944" s="6" t="s">
        <v>656</v>
      </c>
      <c r="O944" s="8">
        <v>22.956000000000003</v>
      </c>
      <c r="P944" s="9">
        <v>3.444</v>
      </c>
    </row>
    <row r="945" spans="1:16" x14ac:dyDescent="0.25">
      <c r="A945" s="6" t="s">
        <v>2845</v>
      </c>
      <c r="B945" s="7">
        <v>42185</v>
      </c>
      <c r="C945" s="7">
        <v>42190</v>
      </c>
      <c r="D945" s="15">
        <f>Orders_Data[[#This Row],[Versanddatum]]-Orders_Data[[#This Row],[Bestellung_Datum]]</f>
        <v>5</v>
      </c>
      <c r="E945" s="15" t="str">
        <f>IF(Orders_Data[[#This Row],[Versanddauer]]&gt;4,"Verspätet","Pünktlich")</f>
        <v>Verspätet</v>
      </c>
      <c r="F945" s="6" t="s">
        <v>580</v>
      </c>
      <c r="G945" s="6" t="s">
        <v>581</v>
      </c>
      <c r="H945" s="6" t="s">
        <v>43</v>
      </c>
      <c r="I945" s="6" t="s">
        <v>582</v>
      </c>
      <c r="J945" s="6" t="s">
        <v>1338</v>
      </c>
      <c r="K945" s="6" t="s">
        <v>543</v>
      </c>
      <c r="L945" s="6" t="s">
        <v>94</v>
      </c>
      <c r="M945" s="6" t="s">
        <v>184</v>
      </c>
      <c r="N945" s="6" t="s">
        <v>544</v>
      </c>
      <c r="O945" s="8">
        <v>94.896000000000001</v>
      </c>
      <c r="P945" s="9">
        <v>3.2639999999999998</v>
      </c>
    </row>
    <row r="946" spans="1:16" x14ac:dyDescent="0.25">
      <c r="A946" s="6" t="s">
        <v>2845</v>
      </c>
      <c r="B946" s="7">
        <v>42185</v>
      </c>
      <c r="C946" s="7">
        <v>42190</v>
      </c>
      <c r="D946" s="15">
        <f>Orders_Data[[#This Row],[Versanddatum]]-Orders_Data[[#This Row],[Bestellung_Datum]]</f>
        <v>5</v>
      </c>
      <c r="E946" s="15" t="str">
        <f>IF(Orders_Data[[#This Row],[Versanddauer]]&gt;4,"Verspätet","Pünktlich")</f>
        <v>Verspätet</v>
      </c>
      <c r="F946" s="6" t="s">
        <v>580</v>
      </c>
      <c r="G946" s="6" t="s">
        <v>581</v>
      </c>
      <c r="H946" s="6" t="s">
        <v>43</v>
      </c>
      <c r="I946" s="6" t="s">
        <v>582</v>
      </c>
      <c r="J946" s="6" t="s">
        <v>1338</v>
      </c>
      <c r="K946" s="6" t="s">
        <v>2846</v>
      </c>
      <c r="L946" s="6" t="s">
        <v>29</v>
      </c>
      <c r="M946" s="6" t="s">
        <v>30</v>
      </c>
      <c r="N946" s="6" t="s">
        <v>2847</v>
      </c>
      <c r="O946" s="8">
        <v>15</v>
      </c>
      <c r="P946" s="9">
        <v>5.28</v>
      </c>
    </row>
    <row r="947" spans="1:16" x14ac:dyDescent="0.25">
      <c r="A947" s="6" t="s">
        <v>2845</v>
      </c>
      <c r="B947" s="7">
        <v>42185</v>
      </c>
      <c r="C947" s="7">
        <v>42190</v>
      </c>
      <c r="D947" s="15">
        <f>Orders_Data[[#This Row],[Versanddatum]]-Orders_Data[[#This Row],[Bestellung_Datum]]</f>
        <v>5</v>
      </c>
      <c r="E947" s="15" t="str">
        <f>IF(Orders_Data[[#This Row],[Versanddauer]]&gt;4,"Verspätet","Pünktlich")</f>
        <v>Verspätet</v>
      </c>
      <c r="F947" s="6" t="s">
        <v>580</v>
      </c>
      <c r="G947" s="6" t="s">
        <v>581</v>
      </c>
      <c r="H947" s="6" t="s">
        <v>43</v>
      </c>
      <c r="I947" s="6" t="s">
        <v>582</v>
      </c>
      <c r="J947" s="6" t="s">
        <v>1338</v>
      </c>
      <c r="K947" s="6" t="s">
        <v>2848</v>
      </c>
      <c r="L947" s="6" t="s">
        <v>29</v>
      </c>
      <c r="M947" s="6" t="s">
        <v>164</v>
      </c>
      <c r="N947" s="6" t="s">
        <v>2849</v>
      </c>
      <c r="O947" s="8">
        <v>19.584000000000003</v>
      </c>
      <c r="P947" s="9">
        <v>2.456</v>
      </c>
    </row>
    <row r="948" spans="1:16" x14ac:dyDescent="0.25">
      <c r="A948" s="6" t="s">
        <v>2850</v>
      </c>
      <c r="B948" s="7">
        <v>42185</v>
      </c>
      <c r="C948" s="7">
        <v>42189</v>
      </c>
      <c r="D948" s="15">
        <f>Orders_Data[[#This Row],[Versanddatum]]-Orders_Data[[#This Row],[Bestellung_Datum]]</f>
        <v>4</v>
      </c>
      <c r="E948" s="15" t="str">
        <f>IF(Orders_Data[[#This Row],[Versanddauer]]&gt;4,"Verspätet","Pünktlich")</f>
        <v>Pünktlich</v>
      </c>
      <c r="F948" s="6" t="s">
        <v>2574</v>
      </c>
      <c r="G948" s="6" t="s">
        <v>2575</v>
      </c>
      <c r="H948" s="6" t="s">
        <v>16</v>
      </c>
      <c r="I948" s="6" t="s">
        <v>128</v>
      </c>
      <c r="J948" s="6" t="s">
        <v>129</v>
      </c>
      <c r="K948" s="6" t="s">
        <v>2851</v>
      </c>
      <c r="L948" s="6" t="s">
        <v>94</v>
      </c>
      <c r="M948" s="6" t="s">
        <v>104</v>
      </c>
      <c r="N948" s="6" t="s">
        <v>2852</v>
      </c>
      <c r="O948" s="8">
        <v>59.64</v>
      </c>
      <c r="P948" s="9">
        <v>-4.1399999999999997</v>
      </c>
    </row>
    <row r="949" spans="1:16" x14ac:dyDescent="0.25">
      <c r="A949" s="6" t="s">
        <v>2853</v>
      </c>
      <c r="B949" s="7">
        <v>42185</v>
      </c>
      <c r="C949" s="7">
        <v>42189</v>
      </c>
      <c r="D949" s="15">
        <f>Orders_Data[[#This Row],[Versanddatum]]-Orders_Data[[#This Row],[Bestellung_Datum]]</f>
        <v>4</v>
      </c>
      <c r="E949" s="15" t="str">
        <f>IF(Orders_Data[[#This Row],[Versanddauer]]&gt;4,"Verspätet","Pünktlich")</f>
        <v>Pünktlich</v>
      </c>
      <c r="F949" s="6" t="s">
        <v>2854</v>
      </c>
      <c r="G949" s="6" t="s">
        <v>2855</v>
      </c>
      <c r="H949" s="6" t="s">
        <v>100</v>
      </c>
      <c r="I949" s="6" t="s">
        <v>213</v>
      </c>
      <c r="J949" s="6" t="s">
        <v>214</v>
      </c>
      <c r="K949" s="6" t="s">
        <v>1379</v>
      </c>
      <c r="L949" s="6" t="s">
        <v>94</v>
      </c>
      <c r="M949" s="6" t="s">
        <v>104</v>
      </c>
      <c r="N949" s="6" t="s">
        <v>1380</v>
      </c>
      <c r="O949" s="8">
        <v>58.68</v>
      </c>
      <c r="P949" s="9">
        <v>-7.5</v>
      </c>
    </row>
    <row r="950" spans="1:16" x14ac:dyDescent="0.25">
      <c r="A950" s="6" t="s">
        <v>2856</v>
      </c>
      <c r="B950" s="7">
        <v>42185</v>
      </c>
      <c r="C950" s="7">
        <v>42189</v>
      </c>
      <c r="D950" s="15">
        <f>Orders_Data[[#This Row],[Versanddatum]]-Orders_Data[[#This Row],[Bestellung_Datum]]</f>
        <v>4</v>
      </c>
      <c r="E950" s="15" t="str">
        <f>IF(Orders_Data[[#This Row],[Versanddauer]]&gt;4,"Verspätet","Pünktlich")</f>
        <v>Pünktlich</v>
      </c>
      <c r="F950" s="6" t="s">
        <v>2017</v>
      </c>
      <c r="G950" s="6" t="s">
        <v>2018</v>
      </c>
      <c r="H950" s="6" t="s">
        <v>43</v>
      </c>
      <c r="I950" s="6" t="s">
        <v>196</v>
      </c>
      <c r="J950" s="6" t="s">
        <v>197</v>
      </c>
      <c r="K950" s="6" t="s">
        <v>2857</v>
      </c>
      <c r="L950" s="6" t="s">
        <v>94</v>
      </c>
      <c r="M950" s="6" t="s">
        <v>95</v>
      </c>
      <c r="N950" s="6" t="s">
        <v>2858</v>
      </c>
      <c r="O950" s="8">
        <v>194.61599999999999</v>
      </c>
      <c r="P950" s="9">
        <v>23.884</v>
      </c>
    </row>
    <row r="951" spans="1:16" x14ac:dyDescent="0.25">
      <c r="A951" s="6" t="s">
        <v>2856</v>
      </c>
      <c r="B951" s="7">
        <v>42185</v>
      </c>
      <c r="C951" s="7">
        <v>42189</v>
      </c>
      <c r="D951" s="15">
        <f>Orders_Data[[#This Row],[Versanddatum]]-Orders_Data[[#This Row],[Bestellung_Datum]]</f>
        <v>4</v>
      </c>
      <c r="E951" s="15" t="str">
        <f>IF(Orders_Data[[#This Row],[Versanddauer]]&gt;4,"Verspätet","Pünktlich")</f>
        <v>Pünktlich</v>
      </c>
      <c r="F951" s="6" t="s">
        <v>2017</v>
      </c>
      <c r="G951" s="6" t="s">
        <v>2018</v>
      </c>
      <c r="H951" s="6" t="s">
        <v>43</v>
      </c>
      <c r="I951" s="6" t="s">
        <v>196</v>
      </c>
      <c r="J951" s="6" t="s">
        <v>197</v>
      </c>
      <c r="K951" s="6" t="s">
        <v>754</v>
      </c>
      <c r="L951" s="6" t="s">
        <v>94</v>
      </c>
      <c r="M951" s="6" t="s">
        <v>201</v>
      </c>
      <c r="N951" s="6" t="s">
        <v>755</v>
      </c>
      <c r="O951" s="8">
        <v>152.65200000000002</v>
      </c>
      <c r="P951" s="9">
        <v>-15.657999999999999</v>
      </c>
    </row>
    <row r="952" spans="1:16" x14ac:dyDescent="0.25">
      <c r="A952" s="6" t="s">
        <v>2856</v>
      </c>
      <c r="B952" s="7">
        <v>42185</v>
      </c>
      <c r="C952" s="7">
        <v>42189</v>
      </c>
      <c r="D952" s="15">
        <f>Orders_Data[[#This Row],[Versanddatum]]-Orders_Data[[#This Row],[Bestellung_Datum]]</f>
        <v>4</v>
      </c>
      <c r="E952" s="15" t="str">
        <f>IF(Orders_Data[[#This Row],[Versanddauer]]&gt;4,"Verspätet","Pünktlich")</f>
        <v>Pünktlich</v>
      </c>
      <c r="F952" s="6" t="s">
        <v>2017</v>
      </c>
      <c r="G952" s="6" t="s">
        <v>2018</v>
      </c>
      <c r="H952" s="6" t="s">
        <v>43</v>
      </c>
      <c r="I952" s="6" t="s">
        <v>196</v>
      </c>
      <c r="J952" s="6" t="s">
        <v>197</v>
      </c>
      <c r="K952" s="6" t="s">
        <v>1322</v>
      </c>
      <c r="L952" s="6" t="s">
        <v>20</v>
      </c>
      <c r="M952" s="6" t="s">
        <v>61</v>
      </c>
      <c r="N952" s="6" t="s">
        <v>1323</v>
      </c>
      <c r="O952" s="8">
        <v>51.6</v>
      </c>
      <c r="P952" s="9">
        <v>6.92</v>
      </c>
    </row>
    <row r="953" spans="1:16" x14ac:dyDescent="0.25">
      <c r="A953" s="6" t="s">
        <v>2859</v>
      </c>
      <c r="B953" s="7">
        <v>42190</v>
      </c>
      <c r="C953" s="7">
        <v>42195</v>
      </c>
      <c r="D953" s="15">
        <f>Orders_Data[[#This Row],[Versanddatum]]-Orders_Data[[#This Row],[Bestellung_Datum]]</f>
        <v>5</v>
      </c>
      <c r="E953" s="15" t="str">
        <f>IF(Orders_Data[[#This Row],[Versanddauer]]&gt;4,"Verspätet","Pünktlich")</f>
        <v>Verspätet</v>
      </c>
      <c r="F953" s="6" t="s">
        <v>2860</v>
      </c>
      <c r="G953" s="6" t="s">
        <v>2861</v>
      </c>
      <c r="H953" s="6" t="s">
        <v>100</v>
      </c>
      <c r="I953" s="6" t="s">
        <v>91</v>
      </c>
      <c r="J953" s="6" t="s">
        <v>598</v>
      </c>
      <c r="K953" s="6" t="s">
        <v>32</v>
      </c>
      <c r="L953" s="6" t="s">
        <v>29</v>
      </c>
      <c r="M953" s="6" t="s">
        <v>30</v>
      </c>
      <c r="N953" s="6" t="s">
        <v>33</v>
      </c>
      <c r="O953" s="8">
        <v>158.73600000000002</v>
      </c>
      <c r="P953" s="9">
        <v>17.664000000000001</v>
      </c>
    </row>
    <row r="954" spans="1:16" x14ac:dyDescent="0.25">
      <c r="A954" s="6" t="s">
        <v>2859</v>
      </c>
      <c r="B954" s="7">
        <v>42190</v>
      </c>
      <c r="C954" s="7">
        <v>42195</v>
      </c>
      <c r="D954" s="15">
        <f>Orders_Data[[#This Row],[Versanddatum]]-Orders_Data[[#This Row],[Bestellung_Datum]]</f>
        <v>5</v>
      </c>
      <c r="E954" s="15" t="str">
        <f>IF(Orders_Data[[#This Row],[Versanddauer]]&gt;4,"Verspätet","Pünktlich")</f>
        <v>Verspätet</v>
      </c>
      <c r="F954" s="6" t="s">
        <v>2860</v>
      </c>
      <c r="G954" s="6" t="s">
        <v>2861</v>
      </c>
      <c r="H954" s="6" t="s">
        <v>100</v>
      </c>
      <c r="I954" s="6" t="s">
        <v>91</v>
      </c>
      <c r="J954" s="6" t="s">
        <v>598</v>
      </c>
      <c r="K954" s="6" t="s">
        <v>2862</v>
      </c>
      <c r="L954" s="6" t="s">
        <v>29</v>
      </c>
      <c r="M954" s="6" t="s">
        <v>164</v>
      </c>
      <c r="N954" s="6" t="s">
        <v>2863</v>
      </c>
      <c r="O954" s="8">
        <v>9.120000000000001</v>
      </c>
      <c r="P954" s="9">
        <v>3.23</v>
      </c>
    </row>
    <row r="955" spans="1:16" x14ac:dyDescent="0.25">
      <c r="A955" s="6" t="s">
        <v>2864</v>
      </c>
      <c r="B955" s="7">
        <v>42192</v>
      </c>
      <c r="C955" s="7">
        <v>42197</v>
      </c>
      <c r="D955" s="15">
        <f>Orders_Data[[#This Row],[Versanddatum]]-Orders_Data[[#This Row],[Bestellung_Datum]]</f>
        <v>5</v>
      </c>
      <c r="E955" s="15" t="str">
        <f>IF(Orders_Data[[#This Row],[Versanddauer]]&gt;4,"Verspätet","Pünktlich")</f>
        <v>Verspätet</v>
      </c>
      <c r="F955" s="6" t="s">
        <v>2865</v>
      </c>
      <c r="G955" s="6" t="s">
        <v>2866</v>
      </c>
      <c r="H955" s="6" t="s">
        <v>16</v>
      </c>
      <c r="I955" s="6" t="s">
        <v>101</v>
      </c>
      <c r="J955" s="6" t="s">
        <v>102</v>
      </c>
      <c r="K955" s="6" t="s">
        <v>2867</v>
      </c>
      <c r="L955" s="6" t="s">
        <v>29</v>
      </c>
      <c r="M955" s="6" t="s">
        <v>86</v>
      </c>
      <c r="N955" s="6" t="s">
        <v>2868</v>
      </c>
      <c r="O955" s="8">
        <v>23.928000000000004</v>
      </c>
      <c r="P955" s="9">
        <v>3.3519999999999999</v>
      </c>
    </row>
    <row r="956" spans="1:16" x14ac:dyDescent="0.25">
      <c r="A956" s="6" t="s">
        <v>2869</v>
      </c>
      <c r="B956" s="7">
        <v>42192</v>
      </c>
      <c r="C956" s="7">
        <v>42198</v>
      </c>
      <c r="D956" s="15">
        <f>Orders_Data[[#This Row],[Versanddatum]]-Orders_Data[[#This Row],[Bestellung_Datum]]</f>
        <v>6</v>
      </c>
      <c r="E956" s="15" t="str">
        <f>IF(Orders_Data[[#This Row],[Versanddauer]]&gt;4,"Verspätet","Pünktlich")</f>
        <v>Verspätet</v>
      </c>
      <c r="F956" s="6" t="s">
        <v>1757</v>
      </c>
      <c r="G956" s="6" t="s">
        <v>1758</v>
      </c>
      <c r="H956" s="6" t="s">
        <v>43</v>
      </c>
      <c r="I956" s="6" t="s">
        <v>91</v>
      </c>
      <c r="J956" s="6" t="s">
        <v>92</v>
      </c>
      <c r="K956" s="6" t="s">
        <v>1216</v>
      </c>
      <c r="L956" s="6" t="s">
        <v>94</v>
      </c>
      <c r="M956" s="6" t="s">
        <v>184</v>
      </c>
      <c r="N956" s="6" t="s">
        <v>1217</v>
      </c>
      <c r="O956" s="8">
        <v>130.70400000000001</v>
      </c>
      <c r="P956" s="9">
        <v>-16.495999999999999</v>
      </c>
    </row>
    <row r="957" spans="1:16" x14ac:dyDescent="0.25">
      <c r="A957" s="6" t="s">
        <v>2869</v>
      </c>
      <c r="B957" s="7">
        <v>42192</v>
      </c>
      <c r="C957" s="7">
        <v>42198</v>
      </c>
      <c r="D957" s="15">
        <f>Orders_Data[[#This Row],[Versanddatum]]-Orders_Data[[#This Row],[Bestellung_Datum]]</f>
        <v>6</v>
      </c>
      <c r="E957" s="15" t="str">
        <f>IF(Orders_Data[[#This Row],[Versanddauer]]&gt;4,"Verspätet","Pünktlich")</f>
        <v>Verspätet</v>
      </c>
      <c r="F957" s="6" t="s">
        <v>1757</v>
      </c>
      <c r="G957" s="6" t="s">
        <v>1758</v>
      </c>
      <c r="H957" s="6" t="s">
        <v>43</v>
      </c>
      <c r="I957" s="6" t="s">
        <v>91</v>
      </c>
      <c r="J957" s="6" t="s">
        <v>92</v>
      </c>
      <c r="K957" s="6" t="s">
        <v>808</v>
      </c>
      <c r="L957" s="6" t="s">
        <v>20</v>
      </c>
      <c r="M957" s="6" t="s">
        <v>21</v>
      </c>
      <c r="N957" s="6" t="s">
        <v>809</v>
      </c>
      <c r="O957" s="8">
        <v>165.24</v>
      </c>
      <c r="P957" s="9">
        <v>29.61</v>
      </c>
    </row>
    <row r="958" spans="1:16" x14ac:dyDescent="0.25">
      <c r="A958" s="6" t="s">
        <v>2869</v>
      </c>
      <c r="B958" s="7">
        <v>42192</v>
      </c>
      <c r="C958" s="7">
        <v>42198</v>
      </c>
      <c r="D958" s="15">
        <f>Orders_Data[[#This Row],[Versanddatum]]-Orders_Data[[#This Row],[Bestellung_Datum]]</f>
        <v>6</v>
      </c>
      <c r="E958" s="15" t="str">
        <f>IF(Orders_Data[[#This Row],[Versanddauer]]&gt;4,"Verspätet","Pünktlich")</f>
        <v>Verspätet</v>
      </c>
      <c r="F958" s="6" t="s">
        <v>1757</v>
      </c>
      <c r="G958" s="6" t="s">
        <v>1758</v>
      </c>
      <c r="H958" s="6" t="s">
        <v>43</v>
      </c>
      <c r="I958" s="6" t="s">
        <v>91</v>
      </c>
      <c r="J958" s="6" t="s">
        <v>92</v>
      </c>
      <c r="K958" s="6" t="s">
        <v>2870</v>
      </c>
      <c r="L958" s="6" t="s">
        <v>29</v>
      </c>
      <c r="M958" s="6" t="s">
        <v>164</v>
      </c>
      <c r="N958" s="6" t="s">
        <v>2871</v>
      </c>
      <c r="O958" s="8">
        <v>19.908000000000005</v>
      </c>
      <c r="P958" s="9">
        <v>5.9420000000000002</v>
      </c>
    </row>
    <row r="959" spans="1:16" x14ac:dyDescent="0.25">
      <c r="A959" s="6" t="s">
        <v>2869</v>
      </c>
      <c r="B959" s="7">
        <v>42192</v>
      </c>
      <c r="C959" s="7">
        <v>42198</v>
      </c>
      <c r="D959" s="15">
        <f>Orders_Data[[#This Row],[Versanddatum]]-Orders_Data[[#This Row],[Bestellung_Datum]]</f>
        <v>6</v>
      </c>
      <c r="E959" s="15" t="str">
        <f>IF(Orders_Data[[#This Row],[Versanddauer]]&gt;4,"Verspätet","Pünktlich")</f>
        <v>Verspätet</v>
      </c>
      <c r="F959" s="6" t="s">
        <v>1757</v>
      </c>
      <c r="G959" s="6" t="s">
        <v>1758</v>
      </c>
      <c r="H959" s="6" t="s">
        <v>43</v>
      </c>
      <c r="I959" s="6" t="s">
        <v>91</v>
      </c>
      <c r="J959" s="6" t="s">
        <v>92</v>
      </c>
      <c r="K959" s="6" t="s">
        <v>345</v>
      </c>
      <c r="L959" s="6" t="s">
        <v>29</v>
      </c>
      <c r="M959" s="6" t="s">
        <v>38</v>
      </c>
      <c r="N959" s="6" t="s">
        <v>346</v>
      </c>
      <c r="O959" s="8">
        <v>11.603999999999999</v>
      </c>
      <c r="P959" s="9">
        <v>2.5259999999999998</v>
      </c>
    </row>
    <row r="960" spans="1:16" x14ac:dyDescent="0.25">
      <c r="A960" s="6" t="s">
        <v>2869</v>
      </c>
      <c r="B960" s="7">
        <v>42192</v>
      </c>
      <c r="C960" s="7">
        <v>42198</v>
      </c>
      <c r="D960" s="15">
        <f>Orders_Data[[#This Row],[Versanddatum]]-Orders_Data[[#This Row],[Bestellung_Datum]]</f>
        <v>6</v>
      </c>
      <c r="E960" s="15" t="str">
        <f>IF(Orders_Data[[#This Row],[Versanddauer]]&gt;4,"Verspätet","Pünktlich")</f>
        <v>Verspätet</v>
      </c>
      <c r="F960" s="6" t="s">
        <v>1757</v>
      </c>
      <c r="G960" s="6" t="s">
        <v>1758</v>
      </c>
      <c r="H960" s="6" t="s">
        <v>43</v>
      </c>
      <c r="I960" s="6" t="s">
        <v>91</v>
      </c>
      <c r="J960" s="6" t="s">
        <v>92</v>
      </c>
      <c r="K960" s="6" t="s">
        <v>142</v>
      </c>
      <c r="L960" s="6" t="s">
        <v>29</v>
      </c>
      <c r="M960" s="6" t="s">
        <v>38</v>
      </c>
      <c r="N960" s="6" t="s">
        <v>143</v>
      </c>
      <c r="O960" s="8">
        <v>19.463999999999999</v>
      </c>
      <c r="P960" s="9">
        <v>-2.4660000000000002</v>
      </c>
    </row>
    <row r="961" spans="1:16" x14ac:dyDescent="0.25">
      <c r="A961" s="6" t="s">
        <v>2869</v>
      </c>
      <c r="B961" s="7">
        <v>42192</v>
      </c>
      <c r="C961" s="7">
        <v>42198</v>
      </c>
      <c r="D961" s="15">
        <f>Orders_Data[[#This Row],[Versanddatum]]-Orders_Data[[#This Row],[Bestellung_Datum]]</f>
        <v>6</v>
      </c>
      <c r="E961" s="15" t="str">
        <f>IF(Orders_Data[[#This Row],[Versanddauer]]&gt;4,"Verspätet","Pünktlich")</f>
        <v>Verspätet</v>
      </c>
      <c r="F961" s="6" t="s">
        <v>1757</v>
      </c>
      <c r="G961" s="6" t="s">
        <v>1758</v>
      </c>
      <c r="H961" s="6" t="s">
        <v>43</v>
      </c>
      <c r="I961" s="6" t="s">
        <v>91</v>
      </c>
      <c r="J961" s="6" t="s">
        <v>92</v>
      </c>
      <c r="K961" s="6" t="s">
        <v>2872</v>
      </c>
      <c r="L961" s="6" t="s">
        <v>29</v>
      </c>
      <c r="M961" s="6" t="s">
        <v>30</v>
      </c>
      <c r="N961" s="6" t="s">
        <v>2873</v>
      </c>
      <c r="O961" s="8">
        <v>9.2159999999999993</v>
      </c>
      <c r="P961" s="9">
        <v>1.0640000000000001</v>
      </c>
    </row>
    <row r="962" spans="1:16" x14ac:dyDescent="0.25">
      <c r="A962" s="6" t="s">
        <v>2869</v>
      </c>
      <c r="B962" s="7">
        <v>42192</v>
      </c>
      <c r="C962" s="7">
        <v>42198</v>
      </c>
      <c r="D962" s="15">
        <f>Orders_Data[[#This Row],[Versanddatum]]-Orders_Data[[#This Row],[Bestellung_Datum]]</f>
        <v>6</v>
      </c>
      <c r="E962" s="15" t="str">
        <f>IF(Orders_Data[[#This Row],[Versanddauer]]&gt;4,"Verspätet","Pünktlich")</f>
        <v>Verspätet</v>
      </c>
      <c r="F962" s="6" t="s">
        <v>1757</v>
      </c>
      <c r="G962" s="6" t="s">
        <v>1758</v>
      </c>
      <c r="H962" s="6" t="s">
        <v>43</v>
      </c>
      <c r="I962" s="6" t="s">
        <v>91</v>
      </c>
      <c r="J962" s="6" t="s">
        <v>92</v>
      </c>
      <c r="K962" s="6" t="s">
        <v>2874</v>
      </c>
      <c r="L962" s="6" t="s">
        <v>94</v>
      </c>
      <c r="M962" s="6" t="s">
        <v>95</v>
      </c>
      <c r="N962" s="6" t="s">
        <v>2875</v>
      </c>
      <c r="O962" s="8">
        <v>16.032</v>
      </c>
      <c r="P962" s="9">
        <v>-2.048</v>
      </c>
    </row>
    <row r="963" spans="1:16" x14ac:dyDescent="0.25">
      <c r="A963" s="6" t="s">
        <v>2876</v>
      </c>
      <c r="B963" s="7">
        <v>42194</v>
      </c>
      <c r="C963" s="7">
        <v>42197</v>
      </c>
      <c r="D963" s="15">
        <f>Orders_Data[[#This Row],[Versanddatum]]-Orders_Data[[#This Row],[Bestellung_Datum]]</f>
        <v>3</v>
      </c>
      <c r="E963" s="15" t="str">
        <f>IF(Orders_Data[[#This Row],[Versanddauer]]&gt;4,"Verspätet","Pünktlich")</f>
        <v>Pünktlich</v>
      </c>
      <c r="F963" s="6" t="s">
        <v>2877</v>
      </c>
      <c r="G963" s="6" t="s">
        <v>2878</v>
      </c>
      <c r="H963" s="6" t="s">
        <v>16</v>
      </c>
      <c r="I963" s="6" t="s">
        <v>189</v>
      </c>
      <c r="J963" s="6" t="s">
        <v>190</v>
      </c>
      <c r="K963" s="6" t="s">
        <v>231</v>
      </c>
      <c r="L963" s="6" t="s">
        <v>29</v>
      </c>
      <c r="M963" s="6" t="s">
        <v>164</v>
      </c>
      <c r="N963" s="6" t="s">
        <v>232</v>
      </c>
      <c r="O963" s="8">
        <v>19.079999999999998</v>
      </c>
      <c r="P963" s="9">
        <v>2.72</v>
      </c>
    </row>
    <row r="964" spans="1:16" x14ac:dyDescent="0.25">
      <c r="A964" s="6" t="s">
        <v>2879</v>
      </c>
      <c r="B964" s="7">
        <v>42194</v>
      </c>
      <c r="C964" s="7">
        <v>42197</v>
      </c>
      <c r="D964" s="15">
        <f>Orders_Data[[#This Row],[Versanddatum]]-Orders_Data[[#This Row],[Bestellung_Datum]]</f>
        <v>3</v>
      </c>
      <c r="E964" s="15" t="str">
        <f>IF(Orders_Data[[#This Row],[Versanddauer]]&gt;4,"Verspätet","Pünktlich")</f>
        <v>Pünktlich</v>
      </c>
      <c r="F964" s="6" t="s">
        <v>772</v>
      </c>
      <c r="G964" s="6" t="s">
        <v>773</v>
      </c>
      <c r="H964" s="6" t="s">
        <v>43</v>
      </c>
      <c r="I964" s="6" t="s">
        <v>91</v>
      </c>
      <c r="J964" s="6" t="s">
        <v>92</v>
      </c>
      <c r="K964" s="6" t="s">
        <v>794</v>
      </c>
      <c r="L964" s="6" t="s">
        <v>29</v>
      </c>
      <c r="M964" s="6" t="s">
        <v>30</v>
      </c>
      <c r="N964" s="6" t="s">
        <v>795</v>
      </c>
      <c r="O964" s="8">
        <v>56.652000000000001</v>
      </c>
      <c r="P964" s="9">
        <v>8.1679999999999993</v>
      </c>
    </row>
    <row r="965" spans="1:16" x14ac:dyDescent="0.25">
      <c r="A965" s="6" t="s">
        <v>2879</v>
      </c>
      <c r="B965" s="7">
        <v>42194</v>
      </c>
      <c r="C965" s="7">
        <v>42197</v>
      </c>
      <c r="D965" s="15">
        <f>Orders_Data[[#This Row],[Versanddatum]]-Orders_Data[[#This Row],[Bestellung_Datum]]</f>
        <v>3</v>
      </c>
      <c r="E965" s="15" t="str">
        <f>IF(Orders_Data[[#This Row],[Versanddauer]]&gt;4,"Verspätet","Pünktlich")</f>
        <v>Pünktlich</v>
      </c>
      <c r="F965" s="6" t="s">
        <v>772</v>
      </c>
      <c r="G965" s="6" t="s">
        <v>773</v>
      </c>
      <c r="H965" s="6" t="s">
        <v>43</v>
      </c>
      <c r="I965" s="6" t="s">
        <v>91</v>
      </c>
      <c r="J965" s="6" t="s">
        <v>92</v>
      </c>
      <c r="K965" s="6" t="s">
        <v>2880</v>
      </c>
      <c r="L965" s="6" t="s">
        <v>29</v>
      </c>
      <c r="M965" s="6" t="s">
        <v>38</v>
      </c>
      <c r="N965" s="6" t="s">
        <v>2881</v>
      </c>
      <c r="O965" s="8">
        <v>23.28</v>
      </c>
      <c r="P965" s="9">
        <v>-2.2000000000000002</v>
      </c>
    </row>
    <row r="966" spans="1:16" x14ac:dyDescent="0.25">
      <c r="A966" s="6" t="s">
        <v>2882</v>
      </c>
      <c r="B966" s="7">
        <v>42195</v>
      </c>
      <c r="C966" s="7">
        <v>42201</v>
      </c>
      <c r="D966" s="15">
        <f>Orders_Data[[#This Row],[Versanddatum]]-Orders_Data[[#This Row],[Bestellung_Datum]]</f>
        <v>6</v>
      </c>
      <c r="E966" s="15" t="str">
        <f>IF(Orders_Data[[#This Row],[Versanddauer]]&gt;4,"Verspätet","Pünktlich")</f>
        <v>Verspätet</v>
      </c>
      <c r="F966" s="6" t="s">
        <v>2883</v>
      </c>
      <c r="G966" s="6" t="s">
        <v>2884</v>
      </c>
      <c r="H966" s="6" t="s">
        <v>16</v>
      </c>
      <c r="I966" s="6" t="s">
        <v>2885</v>
      </c>
      <c r="J966" s="6" t="s">
        <v>2886</v>
      </c>
      <c r="K966" s="6" t="s">
        <v>2887</v>
      </c>
      <c r="L966" s="6" t="s">
        <v>94</v>
      </c>
      <c r="M966" s="6" t="s">
        <v>184</v>
      </c>
      <c r="N966" s="6" t="s">
        <v>2888</v>
      </c>
      <c r="O966" s="8">
        <v>102.62400000000002</v>
      </c>
      <c r="P966" s="9">
        <v>3.3660000000000001</v>
      </c>
    </row>
    <row r="967" spans="1:16" x14ac:dyDescent="0.25">
      <c r="A967" s="6" t="s">
        <v>2882</v>
      </c>
      <c r="B967" s="7">
        <v>42195</v>
      </c>
      <c r="C967" s="7">
        <v>42201</v>
      </c>
      <c r="D967" s="15">
        <f>Orders_Data[[#This Row],[Versanddatum]]-Orders_Data[[#This Row],[Bestellung_Datum]]</f>
        <v>6</v>
      </c>
      <c r="E967" s="15" t="str">
        <f>IF(Orders_Data[[#This Row],[Versanddauer]]&gt;4,"Verspätet","Pünktlich")</f>
        <v>Verspätet</v>
      </c>
      <c r="F967" s="6" t="s">
        <v>2883</v>
      </c>
      <c r="G967" s="6" t="s">
        <v>2884</v>
      </c>
      <c r="H967" s="6" t="s">
        <v>16</v>
      </c>
      <c r="I967" s="6" t="s">
        <v>2885</v>
      </c>
      <c r="J967" s="6" t="s">
        <v>2886</v>
      </c>
      <c r="K967" s="6" t="s">
        <v>536</v>
      </c>
      <c r="L967" s="6" t="s">
        <v>29</v>
      </c>
      <c r="M967" s="6" t="s">
        <v>30</v>
      </c>
      <c r="N967" s="6" t="s">
        <v>537</v>
      </c>
      <c r="O967" s="8">
        <v>102.74399999999999</v>
      </c>
      <c r="P967" s="9">
        <v>51.595999999999997</v>
      </c>
    </row>
    <row r="968" spans="1:16" x14ac:dyDescent="0.25">
      <c r="A968" s="6" t="s">
        <v>2889</v>
      </c>
      <c r="B968" s="7">
        <v>42200</v>
      </c>
      <c r="C968" s="7">
        <v>42204</v>
      </c>
      <c r="D968" s="15">
        <f>Orders_Data[[#This Row],[Versanddatum]]-Orders_Data[[#This Row],[Bestellung_Datum]]</f>
        <v>4</v>
      </c>
      <c r="E968" s="15" t="str">
        <f>IF(Orders_Data[[#This Row],[Versanddauer]]&gt;4,"Verspätet","Pünktlich")</f>
        <v>Pünktlich</v>
      </c>
      <c r="F968" s="6" t="s">
        <v>2890</v>
      </c>
      <c r="G968" s="6" t="s">
        <v>2891</v>
      </c>
      <c r="H968" s="6" t="s">
        <v>43</v>
      </c>
      <c r="I968" s="6" t="s">
        <v>58</v>
      </c>
      <c r="J968" s="6" t="s">
        <v>82</v>
      </c>
      <c r="K968" s="6" t="s">
        <v>2629</v>
      </c>
      <c r="L968" s="6" t="s">
        <v>29</v>
      </c>
      <c r="M968" s="6" t="s">
        <v>35</v>
      </c>
      <c r="N968" s="6" t="s">
        <v>2630</v>
      </c>
      <c r="O968" s="8">
        <v>21.120000000000005</v>
      </c>
      <c r="P968" s="9">
        <v>3.45</v>
      </c>
    </row>
    <row r="969" spans="1:16" x14ac:dyDescent="0.25">
      <c r="A969" s="6" t="s">
        <v>2892</v>
      </c>
      <c r="B969" s="7">
        <v>42204</v>
      </c>
      <c r="C969" s="7">
        <v>42208</v>
      </c>
      <c r="D969" s="15">
        <f>Orders_Data[[#This Row],[Versanddatum]]-Orders_Data[[#This Row],[Bestellung_Datum]]</f>
        <v>4</v>
      </c>
      <c r="E969" s="15" t="str">
        <f>IF(Orders_Data[[#This Row],[Versanddauer]]&gt;4,"Verspätet","Pünktlich")</f>
        <v>Pünktlich</v>
      </c>
      <c r="F969" s="6" t="s">
        <v>1553</v>
      </c>
      <c r="G969" s="6" t="s">
        <v>1554</v>
      </c>
      <c r="H969" s="6" t="s">
        <v>16</v>
      </c>
      <c r="I969" s="6" t="s">
        <v>804</v>
      </c>
      <c r="J969" s="6" t="s">
        <v>805</v>
      </c>
      <c r="K969" s="6" t="s">
        <v>685</v>
      </c>
      <c r="L969" s="6" t="s">
        <v>20</v>
      </c>
      <c r="M969" s="6" t="s">
        <v>21</v>
      </c>
      <c r="N969" s="6" t="s">
        <v>686</v>
      </c>
      <c r="O969" s="8">
        <v>156.45600000000002</v>
      </c>
      <c r="P969" s="9">
        <v>9.1140000000000008</v>
      </c>
    </row>
    <row r="970" spans="1:16" x14ac:dyDescent="0.25">
      <c r="A970" s="6" t="s">
        <v>2893</v>
      </c>
      <c r="B970" s="7">
        <v>42207</v>
      </c>
      <c r="C970" s="7">
        <v>42212</v>
      </c>
      <c r="D970" s="15">
        <f>Orders_Data[[#This Row],[Versanddatum]]-Orders_Data[[#This Row],[Bestellung_Datum]]</f>
        <v>5</v>
      </c>
      <c r="E970" s="15" t="str">
        <f>IF(Orders_Data[[#This Row],[Versanddauer]]&gt;4,"Verspätet","Pünktlich")</f>
        <v>Verspätet</v>
      </c>
      <c r="F970" s="6" t="s">
        <v>2894</v>
      </c>
      <c r="G970" s="6" t="s">
        <v>2895</v>
      </c>
      <c r="H970" s="6" t="s">
        <v>100</v>
      </c>
      <c r="I970" s="6" t="s">
        <v>101</v>
      </c>
      <c r="J970" s="6" t="s">
        <v>102</v>
      </c>
      <c r="K970" s="6" t="s">
        <v>2896</v>
      </c>
      <c r="L970" s="6" t="s">
        <v>29</v>
      </c>
      <c r="M970" s="6" t="s">
        <v>30</v>
      </c>
      <c r="N970" s="6" t="s">
        <v>2897</v>
      </c>
      <c r="O970" s="8">
        <v>78.996000000000009</v>
      </c>
      <c r="P970" s="9">
        <v>-10.734</v>
      </c>
    </row>
    <row r="971" spans="1:16" x14ac:dyDescent="0.25">
      <c r="A971" s="6" t="s">
        <v>2893</v>
      </c>
      <c r="B971" s="7">
        <v>42207</v>
      </c>
      <c r="C971" s="7">
        <v>42212</v>
      </c>
      <c r="D971" s="15">
        <f>Orders_Data[[#This Row],[Versanddatum]]-Orders_Data[[#This Row],[Bestellung_Datum]]</f>
        <v>5</v>
      </c>
      <c r="E971" s="15" t="str">
        <f>IF(Orders_Data[[#This Row],[Versanddauer]]&gt;4,"Verspätet","Pünktlich")</f>
        <v>Verspätet</v>
      </c>
      <c r="F971" s="6" t="s">
        <v>2894</v>
      </c>
      <c r="G971" s="6" t="s">
        <v>2895</v>
      </c>
      <c r="H971" s="6" t="s">
        <v>100</v>
      </c>
      <c r="I971" s="6" t="s">
        <v>101</v>
      </c>
      <c r="J971" s="6" t="s">
        <v>102</v>
      </c>
      <c r="K971" s="6" t="s">
        <v>2898</v>
      </c>
      <c r="L971" s="6" t="s">
        <v>29</v>
      </c>
      <c r="M971" s="6" t="s">
        <v>164</v>
      </c>
      <c r="N971" s="6" t="s">
        <v>2899</v>
      </c>
      <c r="O971" s="8">
        <v>18.288</v>
      </c>
      <c r="P971" s="9">
        <v>2.992</v>
      </c>
    </row>
    <row r="972" spans="1:16" x14ac:dyDescent="0.25">
      <c r="A972" s="6" t="s">
        <v>2900</v>
      </c>
      <c r="B972" s="7">
        <v>42209</v>
      </c>
      <c r="C972" s="7">
        <v>42213</v>
      </c>
      <c r="D972" s="15">
        <f>Orders_Data[[#This Row],[Versanddatum]]-Orders_Data[[#This Row],[Bestellung_Datum]]</f>
        <v>4</v>
      </c>
      <c r="E972" s="15" t="str">
        <f>IF(Orders_Data[[#This Row],[Versanddauer]]&gt;4,"Verspätet","Pünktlich")</f>
        <v>Pünktlich</v>
      </c>
      <c r="F972" s="6" t="s">
        <v>1156</v>
      </c>
      <c r="G972" s="6" t="s">
        <v>1157</v>
      </c>
      <c r="H972" s="6" t="s">
        <v>100</v>
      </c>
      <c r="I972" s="6" t="s">
        <v>91</v>
      </c>
      <c r="J972" s="6" t="s">
        <v>92</v>
      </c>
      <c r="K972" s="6" t="s">
        <v>2901</v>
      </c>
      <c r="L972" s="6" t="s">
        <v>20</v>
      </c>
      <c r="M972" s="6" t="s">
        <v>21</v>
      </c>
      <c r="N972" s="6" t="s">
        <v>2902</v>
      </c>
      <c r="O972" s="8">
        <v>67.320000000000007</v>
      </c>
      <c r="P972" s="9">
        <v>-2.09</v>
      </c>
    </row>
    <row r="973" spans="1:16" x14ac:dyDescent="0.25">
      <c r="A973" s="6" t="s">
        <v>2903</v>
      </c>
      <c r="B973" s="7">
        <v>42209</v>
      </c>
      <c r="C973" s="7">
        <v>42211</v>
      </c>
      <c r="D973" s="15">
        <f>Orders_Data[[#This Row],[Versanddatum]]-Orders_Data[[#This Row],[Bestellung_Datum]]</f>
        <v>2</v>
      </c>
      <c r="E973" s="15" t="str">
        <f>IF(Orders_Data[[#This Row],[Versanddauer]]&gt;4,"Verspätet","Pünktlich")</f>
        <v>Pünktlich</v>
      </c>
      <c r="F973" s="6" t="s">
        <v>24</v>
      </c>
      <c r="G973" s="6" t="s">
        <v>25</v>
      </c>
      <c r="H973" s="6" t="s">
        <v>16</v>
      </c>
      <c r="I973" s="6" t="s">
        <v>427</v>
      </c>
      <c r="J973" s="6" t="s">
        <v>428</v>
      </c>
      <c r="K973" s="6" t="s">
        <v>2904</v>
      </c>
      <c r="L973" s="6" t="s">
        <v>29</v>
      </c>
      <c r="M973" s="6" t="s">
        <v>164</v>
      </c>
      <c r="N973" s="6" t="s">
        <v>2905</v>
      </c>
      <c r="O973" s="8">
        <v>39.384000000000015</v>
      </c>
      <c r="P973" s="9">
        <v>9.7159999999999993</v>
      </c>
    </row>
    <row r="974" spans="1:16" x14ac:dyDescent="0.25">
      <c r="A974" s="6" t="s">
        <v>2906</v>
      </c>
      <c r="B974" s="7">
        <v>42210</v>
      </c>
      <c r="C974" s="7">
        <v>42215</v>
      </c>
      <c r="D974" s="15">
        <f>Orders_Data[[#This Row],[Versanddatum]]-Orders_Data[[#This Row],[Bestellung_Datum]]</f>
        <v>5</v>
      </c>
      <c r="E974" s="15" t="str">
        <f>IF(Orders_Data[[#This Row],[Versanddauer]]&gt;4,"Verspätet","Pünktlich")</f>
        <v>Verspätet</v>
      </c>
      <c r="F974" s="6" t="s">
        <v>1270</v>
      </c>
      <c r="G974" s="6" t="s">
        <v>1271</v>
      </c>
      <c r="H974" s="6" t="s">
        <v>43</v>
      </c>
      <c r="I974" s="6" t="s">
        <v>91</v>
      </c>
      <c r="J974" s="6" t="s">
        <v>92</v>
      </c>
      <c r="K974" s="6" t="s">
        <v>2907</v>
      </c>
      <c r="L974" s="6" t="s">
        <v>29</v>
      </c>
      <c r="M974" s="6" t="s">
        <v>164</v>
      </c>
      <c r="N974" s="6" t="s">
        <v>2908</v>
      </c>
      <c r="O974" s="8">
        <v>11.351999999999999</v>
      </c>
      <c r="P974" s="9">
        <v>1.0880000000000001</v>
      </c>
    </row>
    <row r="975" spans="1:16" x14ac:dyDescent="0.25">
      <c r="A975" s="6" t="s">
        <v>2909</v>
      </c>
      <c r="B975" s="7">
        <v>42214</v>
      </c>
      <c r="C975" s="7">
        <v>42220</v>
      </c>
      <c r="D975" s="15">
        <f>Orders_Data[[#This Row],[Versanddatum]]-Orders_Data[[#This Row],[Bestellung_Datum]]</f>
        <v>6</v>
      </c>
      <c r="E975" s="15" t="str">
        <f>IF(Orders_Data[[#This Row],[Versanddauer]]&gt;4,"Verspätet","Pünktlich")</f>
        <v>Verspätet</v>
      </c>
      <c r="F975" s="6" t="s">
        <v>2043</v>
      </c>
      <c r="G975" s="6" t="s">
        <v>2044</v>
      </c>
      <c r="H975" s="6" t="s">
        <v>16</v>
      </c>
      <c r="I975" s="6" t="s">
        <v>149</v>
      </c>
      <c r="J975" s="6" t="s">
        <v>150</v>
      </c>
      <c r="K975" s="6" t="s">
        <v>2910</v>
      </c>
      <c r="L975" s="6" t="s">
        <v>20</v>
      </c>
      <c r="M975" s="6" t="s">
        <v>21</v>
      </c>
      <c r="N975" s="6" t="s">
        <v>2911</v>
      </c>
      <c r="O975" s="8">
        <v>155.05200000000002</v>
      </c>
      <c r="P975" s="9">
        <v>28.707999999999998</v>
      </c>
    </row>
    <row r="976" spans="1:16" x14ac:dyDescent="0.25">
      <c r="A976" s="6" t="s">
        <v>2912</v>
      </c>
      <c r="B976" s="7">
        <v>42216</v>
      </c>
      <c r="C976" s="7">
        <v>42219</v>
      </c>
      <c r="D976" s="15">
        <f>Orders_Data[[#This Row],[Versanddatum]]-Orders_Data[[#This Row],[Bestellung_Datum]]</f>
        <v>3</v>
      </c>
      <c r="E976" s="15" t="str">
        <f>IF(Orders_Data[[#This Row],[Versanddauer]]&gt;4,"Verspätet","Pünktlich")</f>
        <v>Pünktlich</v>
      </c>
      <c r="F976" s="6" t="s">
        <v>2913</v>
      </c>
      <c r="G976" s="6" t="s">
        <v>2914</v>
      </c>
      <c r="H976" s="6" t="s">
        <v>100</v>
      </c>
      <c r="I976" s="6" t="s">
        <v>91</v>
      </c>
      <c r="J976" s="6" t="s">
        <v>92</v>
      </c>
      <c r="K976" s="6" t="s">
        <v>1204</v>
      </c>
      <c r="L976" s="6" t="s">
        <v>29</v>
      </c>
      <c r="M976" s="6" t="s">
        <v>152</v>
      </c>
      <c r="N976" s="6" t="s">
        <v>1205</v>
      </c>
      <c r="O976" s="8">
        <v>16.020000000000003</v>
      </c>
      <c r="P976" s="9">
        <v>2.0499999999999998</v>
      </c>
    </row>
    <row r="977" spans="1:16" x14ac:dyDescent="0.25">
      <c r="A977" s="6" t="s">
        <v>2912</v>
      </c>
      <c r="B977" s="7">
        <v>42216</v>
      </c>
      <c r="C977" s="7">
        <v>42219</v>
      </c>
      <c r="D977" s="15">
        <f>Orders_Data[[#This Row],[Versanddatum]]-Orders_Data[[#This Row],[Bestellung_Datum]]</f>
        <v>3</v>
      </c>
      <c r="E977" s="15" t="str">
        <f>IF(Orders_Data[[#This Row],[Versanddauer]]&gt;4,"Verspätet","Pünktlich")</f>
        <v>Pünktlich</v>
      </c>
      <c r="F977" s="6" t="s">
        <v>2913</v>
      </c>
      <c r="G977" s="6" t="s">
        <v>2914</v>
      </c>
      <c r="H977" s="6" t="s">
        <v>100</v>
      </c>
      <c r="I977" s="6" t="s">
        <v>91</v>
      </c>
      <c r="J977" s="6" t="s">
        <v>92</v>
      </c>
      <c r="K977" s="6" t="s">
        <v>2915</v>
      </c>
      <c r="L977" s="6" t="s">
        <v>29</v>
      </c>
      <c r="M977" s="6" t="s">
        <v>38</v>
      </c>
      <c r="N977" s="6" t="s">
        <v>2916</v>
      </c>
      <c r="O977" s="8">
        <v>15.144</v>
      </c>
      <c r="P977" s="9">
        <v>2</v>
      </c>
    </row>
    <row r="978" spans="1:16" x14ac:dyDescent="0.25">
      <c r="A978" s="6" t="s">
        <v>2917</v>
      </c>
      <c r="B978" s="7">
        <v>42217</v>
      </c>
      <c r="C978" s="7">
        <v>42220</v>
      </c>
      <c r="D978" s="15">
        <f>Orders_Data[[#This Row],[Versanddatum]]-Orders_Data[[#This Row],[Bestellung_Datum]]</f>
        <v>3</v>
      </c>
      <c r="E978" s="15" t="str">
        <f>IF(Orders_Data[[#This Row],[Versanddauer]]&gt;4,"Verspätet","Pünktlich")</f>
        <v>Pünktlich</v>
      </c>
      <c r="F978" s="6" t="s">
        <v>2918</v>
      </c>
      <c r="G978" s="6" t="s">
        <v>2919</v>
      </c>
      <c r="H978" s="6" t="s">
        <v>16</v>
      </c>
      <c r="I978" s="6" t="s">
        <v>101</v>
      </c>
      <c r="J978" s="6" t="s">
        <v>102</v>
      </c>
      <c r="K978" s="6" t="s">
        <v>63</v>
      </c>
      <c r="L978" s="6" t="s">
        <v>29</v>
      </c>
      <c r="M978" s="6" t="s">
        <v>30</v>
      </c>
      <c r="N978" s="6" t="s">
        <v>64</v>
      </c>
      <c r="O978" s="8">
        <v>159.12</v>
      </c>
      <c r="P978" s="9">
        <v>-17.32</v>
      </c>
    </row>
    <row r="979" spans="1:16" x14ac:dyDescent="0.25">
      <c r="A979" s="6" t="s">
        <v>2917</v>
      </c>
      <c r="B979" s="7">
        <v>42217</v>
      </c>
      <c r="C979" s="7">
        <v>42220</v>
      </c>
      <c r="D979" s="15">
        <f>Orders_Data[[#This Row],[Versanddatum]]-Orders_Data[[#This Row],[Bestellung_Datum]]</f>
        <v>3</v>
      </c>
      <c r="E979" s="15" t="str">
        <f>IF(Orders_Data[[#This Row],[Versanddauer]]&gt;4,"Verspätet","Pünktlich")</f>
        <v>Pünktlich</v>
      </c>
      <c r="F979" s="6" t="s">
        <v>2918</v>
      </c>
      <c r="G979" s="6" t="s">
        <v>2919</v>
      </c>
      <c r="H979" s="6" t="s">
        <v>16</v>
      </c>
      <c r="I979" s="6" t="s">
        <v>101</v>
      </c>
      <c r="J979" s="6" t="s">
        <v>102</v>
      </c>
      <c r="K979" s="6" t="s">
        <v>2920</v>
      </c>
      <c r="L979" s="6" t="s">
        <v>29</v>
      </c>
      <c r="M979" s="6" t="s">
        <v>114</v>
      </c>
      <c r="N979" s="6" t="s">
        <v>2921</v>
      </c>
      <c r="O979" s="8">
        <v>2.8079999999999998</v>
      </c>
      <c r="P979" s="9">
        <v>0.69199999999999995</v>
      </c>
    </row>
    <row r="980" spans="1:16" x14ac:dyDescent="0.25">
      <c r="A980" s="6" t="s">
        <v>2922</v>
      </c>
      <c r="B980" s="7">
        <v>42224</v>
      </c>
      <c r="C980" s="7">
        <v>42227</v>
      </c>
      <c r="D980" s="15">
        <f>Orders_Data[[#This Row],[Versanddatum]]-Orders_Data[[#This Row],[Bestellung_Datum]]</f>
        <v>3</v>
      </c>
      <c r="E980" s="15" t="str">
        <f>IF(Orders_Data[[#This Row],[Versanddauer]]&gt;4,"Verspätet","Pünktlich")</f>
        <v>Pünktlich</v>
      </c>
      <c r="F980" s="6" t="s">
        <v>2923</v>
      </c>
      <c r="G980" s="6" t="s">
        <v>2924</v>
      </c>
      <c r="H980" s="6" t="s">
        <v>100</v>
      </c>
      <c r="I980" s="6" t="s">
        <v>91</v>
      </c>
      <c r="J980" s="6" t="s">
        <v>92</v>
      </c>
      <c r="K980" s="6" t="s">
        <v>500</v>
      </c>
      <c r="L980" s="6" t="s">
        <v>29</v>
      </c>
      <c r="M980" s="6" t="s">
        <v>164</v>
      </c>
      <c r="N980" s="6" t="s">
        <v>501</v>
      </c>
      <c r="O980" s="8">
        <v>9.8879999999999999</v>
      </c>
      <c r="P980" s="9">
        <v>2.3719999999999999</v>
      </c>
    </row>
    <row r="981" spans="1:16" x14ac:dyDescent="0.25">
      <c r="A981" s="6" t="s">
        <v>2925</v>
      </c>
      <c r="B981" s="7">
        <v>42225</v>
      </c>
      <c r="C981" s="7">
        <v>42227</v>
      </c>
      <c r="D981" s="15">
        <f>Orders_Data[[#This Row],[Versanddatum]]-Orders_Data[[#This Row],[Bestellung_Datum]]</f>
        <v>2</v>
      </c>
      <c r="E981" s="15" t="str">
        <f>IF(Orders_Data[[#This Row],[Versanddauer]]&gt;4,"Verspätet","Pünktlich")</f>
        <v>Pünktlich</v>
      </c>
      <c r="F981" s="6" t="s">
        <v>238</v>
      </c>
      <c r="G981" s="6" t="s">
        <v>239</v>
      </c>
      <c r="H981" s="6" t="s">
        <v>16</v>
      </c>
      <c r="I981" s="6" t="s">
        <v>26</v>
      </c>
      <c r="J981" s="6" t="s">
        <v>27</v>
      </c>
      <c r="K981" s="6" t="s">
        <v>2870</v>
      </c>
      <c r="L981" s="6" t="s">
        <v>29</v>
      </c>
      <c r="M981" s="6" t="s">
        <v>164</v>
      </c>
      <c r="N981" s="6" t="s">
        <v>2871</v>
      </c>
      <c r="O981" s="8">
        <v>19.908000000000005</v>
      </c>
      <c r="P981" s="9">
        <v>5.9420000000000002</v>
      </c>
    </row>
    <row r="982" spans="1:16" x14ac:dyDescent="0.25">
      <c r="A982" s="6" t="s">
        <v>2925</v>
      </c>
      <c r="B982" s="7">
        <v>42225</v>
      </c>
      <c r="C982" s="7">
        <v>42227</v>
      </c>
      <c r="D982" s="15">
        <f>Orders_Data[[#This Row],[Versanddatum]]-Orders_Data[[#This Row],[Bestellung_Datum]]</f>
        <v>2</v>
      </c>
      <c r="E982" s="15" t="str">
        <f>IF(Orders_Data[[#This Row],[Versanddauer]]&gt;4,"Verspätet","Pünktlich")</f>
        <v>Pünktlich</v>
      </c>
      <c r="F982" s="6" t="s">
        <v>238</v>
      </c>
      <c r="G982" s="6" t="s">
        <v>239</v>
      </c>
      <c r="H982" s="6" t="s">
        <v>16</v>
      </c>
      <c r="I982" s="6" t="s">
        <v>26</v>
      </c>
      <c r="J982" s="6" t="s">
        <v>27</v>
      </c>
      <c r="K982" s="6" t="s">
        <v>696</v>
      </c>
      <c r="L982" s="6" t="s">
        <v>29</v>
      </c>
      <c r="M982" s="6" t="s">
        <v>164</v>
      </c>
      <c r="N982" s="6" t="s">
        <v>697</v>
      </c>
      <c r="O982" s="8">
        <v>11.52</v>
      </c>
      <c r="P982" s="9">
        <v>5.84</v>
      </c>
    </row>
    <row r="983" spans="1:16" x14ac:dyDescent="0.25">
      <c r="A983" s="6" t="s">
        <v>2925</v>
      </c>
      <c r="B983" s="7">
        <v>42225</v>
      </c>
      <c r="C983" s="7">
        <v>42227</v>
      </c>
      <c r="D983" s="15">
        <f>Orders_Data[[#This Row],[Versanddatum]]-Orders_Data[[#This Row],[Bestellung_Datum]]</f>
        <v>2</v>
      </c>
      <c r="E983" s="15" t="str">
        <f>IF(Orders_Data[[#This Row],[Versanddauer]]&gt;4,"Verspätet","Pünktlich")</f>
        <v>Pünktlich</v>
      </c>
      <c r="F983" s="6" t="s">
        <v>238</v>
      </c>
      <c r="G983" s="6" t="s">
        <v>239</v>
      </c>
      <c r="H983" s="6" t="s">
        <v>16</v>
      </c>
      <c r="I983" s="6" t="s">
        <v>26</v>
      </c>
      <c r="J983" s="6" t="s">
        <v>27</v>
      </c>
      <c r="K983" s="6" t="s">
        <v>2926</v>
      </c>
      <c r="L983" s="6" t="s">
        <v>20</v>
      </c>
      <c r="M983" s="6" t="s">
        <v>61</v>
      </c>
      <c r="N983" s="6" t="s">
        <v>2927</v>
      </c>
      <c r="O983" s="8">
        <v>45.072000000000003</v>
      </c>
      <c r="P983" s="9">
        <v>3.8279999999999998</v>
      </c>
    </row>
    <row r="984" spans="1:16" x14ac:dyDescent="0.25">
      <c r="A984" s="6" t="s">
        <v>2928</v>
      </c>
      <c r="B984" s="7">
        <v>42228</v>
      </c>
      <c r="C984" s="7">
        <v>42230</v>
      </c>
      <c r="D984" s="15">
        <f>Orders_Data[[#This Row],[Versanddatum]]-Orders_Data[[#This Row],[Bestellung_Datum]]</f>
        <v>2</v>
      </c>
      <c r="E984" s="15" t="str">
        <f>IF(Orders_Data[[#This Row],[Versanddauer]]&gt;4,"Verspätet","Pünktlich")</f>
        <v>Pünktlich</v>
      </c>
      <c r="F984" s="6" t="s">
        <v>1638</v>
      </c>
      <c r="G984" s="6" t="s">
        <v>1639</v>
      </c>
      <c r="H984" s="6" t="s">
        <v>100</v>
      </c>
      <c r="I984" s="6" t="s">
        <v>26</v>
      </c>
      <c r="J984" s="6" t="s">
        <v>27</v>
      </c>
      <c r="K984" s="6" t="s">
        <v>2929</v>
      </c>
      <c r="L984" s="6" t="s">
        <v>29</v>
      </c>
      <c r="M984" s="6" t="s">
        <v>66</v>
      </c>
      <c r="N984" s="6" t="s">
        <v>2930</v>
      </c>
      <c r="O984" s="8">
        <v>200.73600000000005</v>
      </c>
      <c r="P984" s="9">
        <v>-26.963999999999999</v>
      </c>
    </row>
    <row r="985" spans="1:16" x14ac:dyDescent="0.25">
      <c r="A985" s="6" t="s">
        <v>2928</v>
      </c>
      <c r="B985" s="7">
        <v>42228</v>
      </c>
      <c r="C985" s="7">
        <v>42230</v>
      </c>
      <c r="D985" s="15">
        <f>Orders_Data[[#This Row],[Versanddatum]]-Orders_Data[[#This Row],[Bestellung_Datum]]</f>
        <v>2</v>
      </c>
      <c r="E985" s="15" t="str">
        <f>IF(Orders_Data[[#This Row],[Versanddauer]]&gt;4,"Verspätet","Pünktlich")</f>
        <v>Pünktlich</v>
      </c>
      <c r="F985" s="6" t="s">
        <v>1638</v>
      </c>
      <c r="G985" s="6" t="s">
        <v>1639</v>
      </c>
      <c r="H985" s="6" t="s">
        <v>100</v>
      </c>
      <c r="I985" s="6" t="s">
        <v>26</v>
      </c>
      <c r="J985" s="6" t="s">
        <v>27</v>
      </c>
      <c r="K985" s="6" t="s">
        <v>52</v>
      </c>
      <c r="L985" s="6" t="s">
        <v>29</v>
      </c>
      <c r="M985" s="6" t="s">
        <v>53</v>
      </c>
      <c r="N985" s="6" t="s">
        <v>54</v>
      </c>
      <c r="O985" s="8">
        <v>15.360000000000003</v>
      </c>
      <c r="P985" s="9">
        <v>-3.84</v>
      </c>
    </row>
    <row r="986" spans="1:16" x14ac:dyDescent="0.25">
      <c r="A986" s="6" t="s">
        <v>2931</v>
      </c>
      <c r="B986" s="7">
        <v>42228</v>
      </c>
      <c r="C986" s="7">
        <v>42232</v>
      </c>
      <c r="D986" s="15">
        <f>Orders_Data[[#This Row],[Versanddatum]]-Orders_Data[[#This Row],[Bestellung_Datum]]</f>
        <v>4</v>
      </c>
      <c r="E986" s="15" t="str">
        <f>IF(Orders_Data[[#This Row],[Versanddauer]]&gt;4,"Verspätet","Pünktlich")</f>
        <v>Pünktlich</v>
      </c>
      <c r="F986" s="6" t="s">
        <v>2932</v>
      </c>
      <c r="G986" s="6" t="s">
        <v>2933</v>
      </c>
      <c r="H986" s="6" t="s">
        <v>16</v>
      </c>
      <c r="I986" s="6" t="s">
        <v>213</v>
      </c>
      <c r="J986" s="6" t="s">
        <v>214</v>
      </c>
      <c r="K986" s="6" t="s">
        <v>2934</v>
      </c>
      <c r="L986" s="6" t="s">
        <v>20</v>
      </c>
      <c r="M986" s="6" t="s">
        <v>61</v>
      </c>
      <c r="N986" s="6" t="s">
        <v>2935</v>
      </c>
      <c r="O986" s="8">
        <v>71.076000000000008</v>
      </c>
      <c r="P986" s="9">
        <v>7.9939999999999998</v>
      </c>
    </row>
    <row r="987" spans="1:16" x14ac:dyDescent="0.25">
      <c r="A987" s="6" t="s">
        <v>2936</v>
      </c>
      <c r="B987" s="7">
        <v>42229</v>
      </c>
      <c r="C987" s="7">
        <v>42234</v>
      </c>
      <c r="D987" s="15">
        <f>Orders_Data[[#This Row],[Versanddatum]]-Orders_Data[[#This Row],[Bestellung_Datum]]</f>
        <v>5</v>
      </c>
      <c r="E987" s="15" t="str">
        <f>IF(Orders_Data[[#This Row],[Versanddauer]]&gt;4,"Verspätet","Pünktlich")</f>
        <v>Verspätet</v>
      </c>
      <c r="F987" s="6" t="s">
        <v>2169</v>
      </c>
      <c r="G987" s="6" t="s">
        <v>2170</v>
      </c>
      <c r="H987" s="6" t="s">
        <v>16</v>
      </c>
      <c r="I987" s="6" t="s">
        <v>91</v>
      </c>
      <c r="J987" s="6" t="s">
        <v>160</v>
      </c>
      <c r="K987" s="6" t="s">
        <v>1714</v>
      </c>
      <c r="L987" s="6" t="s">
        <v>20</v>
      </c>
      <c r="M987" s="6" t="s">
        <v>20</v>
      </c>
      <c r="N987" s="6" t="s">
        <v>1715</v>
      </c>
      <c r="O987" s="8">
        <v>86.927999999999997</v>
      </c>
      <c r="P987" s="9">
        <v>26.071999999999999</v>
      </c>
    </row>
    <row r="988" spans="1:16" x14ac:dyDescent="0.25">
      <c r="A988" s="6" t="s">
        <v>2937</v>
      </c>
      <c r="B988" s="7">
        <v>42231</v>
      </c>
      <c r="C988" s="7">
        <v>42235</v>
      </c>
      <c r="D988" s="15">
        <f>Orders_Data[[#This Row],[Versanddatum]]-Orders_Data[[#This Row],[Bestellung_Datum]]</f>
        <v>4</v>
      </c>
      <c r="E988" s="15" t="str">
        <f>IF(Orders_Data[[#This Row],[Versanddauer]]&gt;4,"Verspätet","Pünktlich")</f>
        <v>Pünktlich</v>
      </c>
      <c r="F988" s="6" t="s">
        <v>2193</v>
      </c>
      <c r="G988" s="6" t="s">
        <v>2194</v>
      </c>
      <c r="H988" s="6" t="s">
        <v>43</v>
      </c>
      <c r="I988" s="6" t="s">
        <v>282</v>
      </c>
      <c r="J988" s="6" t="s">
        <v>283</v>
      </c>
      <c r="K988" s="6" t="s">
        <v>1492</v>
      </c>
      <c r="L988" s="6" t="s">
        <v>20</v>
      </c>
      <c r="M988" s="6" t="s">
        <v>20</v>
      </c>
      <c r="N988" s="6" t="s">
        <v>1493</v>
      </c>
      <c r="O988" s="8">
        <v>84.768000000000015</v>
      </c>
      <c r="P988" s="9">
        <v>5.1120000000000001</v>
      </c>
    </row>
    <row r="989" spans="1:16" x14ac:dyDescent="0.25">
      <c r="A989" s="6" t="s">
        <v>2937</v>
      </c>
      <c r="B989" s="7">
        <v>42231</v>
      </c>
      <c r="C989" s="7">
        <v>42235</v>
      </c>
      <c r="D989" s="15">
        <f>Orders_Data[[#This Row],[Versanddatum]]-Orders_Data[[#This Row],[Bestellung_Datum]]</f>
        <v>4</v>
      </c>
      <c r="E989" s="15" t="str">
        <f>IF(Orders_Data[[#This Row],[Versanddauer]]&gt;4,"Verspätet","Pünktlich")</f>
        <v>Pünktlich</v>
      </c>
      <c r="F989" s="6" t="s">
        <v>2193</v>
      </c>
      <c r="G989" s="6" t="s">
        <v>2194</v>
      </c>
      <c r="H989" s="6" t="s">
        <v>43</v>
      </c>
      <c r="I989" s="6" t="s">
        <v>282</v>
      </c>
      <c r="J989" s="6" t="s">
        <v>283</v>
      </c>
      <c r="K989" s="6" t="s">
        <v>521</v>
      </c>
      <c r="L989" s="6" t="s">
        <v>94</v>
      </c>
      <c r="M989" s="6" t="s">
        <v>104</v>
      </c>
      <c r="N989" s="6" t="s">
        <v>522</v>
      </c>
      <c r="O989" s="8">
        <v>55.776000000000003</v>
      </c>
      <c r="P989" s="9">
        <v>2.5139999999999998</v>
      </c>
    </row>
    <row r="990" spans="1:16" x14ac:dyDescent="0.25">
      <c r="A990" s="6" t="s">
        <v>2937</v>
      </c>
      <c r="B990" s="7">
        <v>42231</v>
      </c>
      <c r="C990" s="7">
        <v>42235</v>
      </c>
      <c r="D990" s="15">
        <f>Orders_Data[[#This Row],[Versanddatum]]-Orders_Data[[#This Row],[Bestellung_Datum]]</f>
        <v>4</v>
      </c>
      <c r="E990" s="15" t="str">
        <f>IF(Orders_Data[[#This Row],[Versanddauer]]&gt;4,"Verspätet","Pünktlich")</f>
        <v>Pünktlich</v>
      </c>
      <c r="F990" s="6" t="s">
        <v>2193</v>
      </c>
      <c r="G990" s="6" t="s">
        <v>2194</v>
      </c>
      <c r="H990" s="6" t="s">
        <v>43</v>
      </c>
      <c r="I990" s="6" t="s">
        <v>282</v>
      </c>
      <c r="J990" s="6" t="s">
        <v>283</v>
      </c>
      <c r="K990" s="6" t="s">
        <v>2938</v>
      </c>
      <c r="L990" s="6" t="s">
        <v>29</v>
      </c>
      <c r="M990" s="6" t="s">
        <v>38</v>
      </c>
      <c r="N990" s="6" t="s">
        <v>2939</v>
      </c>
      <c r="O990" s="8">
        <v>16.151999999999997</v>
      </c>
      <c r="P990" s="9">
        <v>1.9079999999999999</v>
      </c>
    </row>
    <row r="991" spans="1:16" x14ac:dyDescent="0.25">
      <c r="A991" s="6" t="s">
        <v>2937</v>
      </c>
      <c r="B991" s="7">
        <v>42231</v>
      </c>
      <c r="C991" s="7">
        <v>42235</v>
      </c>
      <c r="D991" s="15">
        <f>Orders_Data[[#This Row],[Versanddatum]]-Orders_Data[[#This Row],[Bestellung_Datum]]</f>
        <v>4</v>
      </c>
      <c r="E991" s="15" t="str">
        <f>IF(Orders_Data[[#This Row],[Versanddauer]]&gt;4,"Verspätet","Pünktlich")</f>
        <v>Pünktlich</v>
      </c>
      <c r="F991" s="6" t="s">
        <v>2193</v>
      </c>
      <c r="G991" s="6" t="s">
        <v>2194</v>
      </c>
      <c r="H991" s="6" t="s">
        <v>43</v>
      </c>
      <c r="I991" s="6" t="s">
        <v>282</v>
      </c>
      <c r="J991" s="6" t="s">
        <v>283</v>
      </c>
      <c r="K991" s="6" t="s">
        <v>2940</v>
      </c>
      <c r="L991" s="6" t="s">
        <v>29</v>
      </c>
      <c r="M991" s="6" t="s">
        <v>164</v>
      </c>
      <c r="N991" s="6" t="s">
        <v>2941</v>
      </c>
      <c r="O991" s="8">
        <v>5.9759999999999991</v>
      </c>
      <c r="P991" s="9">
        <v>5.67</v>
      </c>
    </row>
    <row r="992" spans="1:16" x14ac:dyDescent="0.25">
      <c r="A992" s="6" t="s">
        <v>2942</v>
      </c>
      <c r="B992" s="7">
        <v>42235</v>
      </c>
      <c r="C992" s="7">
        <v>42242</v>
      </c>
      <c r="D992" s="15">
        <f>Orders_Data[[#This Row],[Versanddatum]]-Orders_Data[[#This Row],[Bestellung_Datum]]</f>
        <v>7</v>
      </c>
      <c r="E992" s="15" t="str">
        <f>IF(Orders_Data[[#This Row],[Versanddauer]]&gt;4,"Verspätet","Pünktlich")</f>
        <v>Verspätet</v>
      </c>
      <c r="F992" s="6" t="s">
        <v>2943</v>
      </c>
      <c r="G992" s="6" t="s">
        <v>2944</v>
      </c>
      <c r="H992" s="6" t="s">
        <v>100</v>
      </c>
      <c r="I992" s="6" t="s">
        <v>591</v>
      </c>
      <c r="J992" s="6" t="s">
        <v>592</v>
      </c>
      <c r="K992" s="6" t="s">
        <v>2945</v>
      </c>
      <c r="L992" s="6" t="s">
        <v>20</v>
      </c>
      <c r="M992" s="6" t="s">
        <v>21</v>
      </c>
      <c r="N992" s="6" t="s">
        <v>2946</v>
      </c>
      <c r="O992" s="8">
        <v>199.34400000000002</v>
      </c>
      <c r="P992" s="9">
        <v>15.536</v>
      </c>
    </row>
    <row r="993" spans="1:16" x14ac:dyDescent="0.25">
      <c r="A993" s="6" t="s">
        <v>2942</v>
      </c>
      <c r="B993" s="7">
        <v>42235</v>
      </c>
      <c r="C993" s="7">
        <v>42242</v>
      </c>
      <c r="D993" s="15">
        <f>Orders_Data[[#This Row],[Versanddatum]]-Orders_Data[[#This Row],[Bestellung_Datum]]</f>
        <v>7</v>
      </c>
      <c r="E993" s="15" t="str">
        <f>IF(Orders_Data[[#This Row],[Versanddauer]]&gt;4,"Verspätet","Pünktlich")</f>
        <v>Verspätet</v>
      </c>
      <c r="F993" s="6" t="s">
        <v>2943</v>
      </c>
      <c r="G993" s="6" t="s">
        <v>2944</v>
      </c>
      <c r="H993" s="6" t="s">
        <v>100</v>
      </c>
      <c r="I993" s="6" t="s">
        <v>591</v>
      </c>
      <c r="J993" s="6" t="s">
        <v>592</v>
      </c>
      <c r="K993" s="6" t="s">
        <v>2947</v>
      </c>
      <c r="L993" s="6" t="s">
        <v>20</v>
      </c>
      <c r="M993" s="6" t="s">
        <v>21</v>
      </c>
      <c r="N993" s="6" t="s">
        <v>2948</v>
      </c>
      <c r="O993" s="8">
        <v>227.04000000000002</v>
      </c>
      <c r="P993" s="9">
        <v>49.84</v>
      </c>
    </row>
    <row r="994" spans="1:16" x14ac:dyDescent="0.25">
      <c r="A994" s="6" t="s">
        <v>2942</v>
      </c>
      <c r="B994" s="7">
        <v>42235</v>
      </c>
      <c r="C994" s="7">
        <v>42242</v>
      </c>
      <c r="D994" s="15">
        <f>Orders_Data[[#This Row],[Versanddatum]]-Orders_Data[[#This Row],[Bestellung_Datum]]</f>
        <v>7</v>
      </c>
      <c r="E994" s="15" t="str">
        <f>IF(Orders_Data[[#This Row],[Versanddauer]]&gt;4,"Verspätet","Pünktlich")</f>
        <v>Verspätet</v>
      </c>
      <c r="F994" s="6" t="s">
        <v>2943</v>
      </c>
      <c r="G994" s="6" t="s">
        <v>2944</v>
      </c>
      <c r="H994" s="6" t="s">
        <v>100</v>
      </c>
      <c r="I994" s="6" t="s">
        <v>591</v>
      </c>
      <c r="J994" s="6" t="s">
        <v>592</v>
      </c>
      <c r="K994" s="6" t="s">
        <v>2907</v>
      </c>
      <c r="L994" s="6" t="s">
        <v>29</v>
      </c>
      <c r="M994" s="6" t="s">
        <v>164</v>
      </c>
      <c r="N994" s="6" t="s">
        <v>2908</v>
      </c>
      <c r="O994" s="8">
        <v>34.055999999999997</v>
      </c>
      <c r="P994" s="9">
        <v>3.2639999999999998</v>
      </c>
    </row>
    <row r="995" spans="1:16" x14ac:dyDescent="0.25">
      <c r="A995" s="6" t="s">
        <v>2949</v>
      </c>
      <c r="B995" s="7">
        <v>42235</v>
      </c>
      <c r="C995" s="7">
        <v>42240</v>
      </c>
      <c r="D995" s="15">
        <f>Orders_Data[[#This Row],[Versanddatum]]-Orders_Data[[#This Row],[Bestellung_Datum]]</f>
        <v>5</v>
      </c>
      <c r="E995" s="15" t="str">
        <f>IF(Orders_Data[[#This Row],[Versanddauer]]&gt;4,"Verspätet","Pünktlich")</f>
        <v>Verspätet</v>
      </c>
      <c r="F995" s="6" t="s">
        <v>1006</v>
      </c>
      <c r="G995" s="6" t="s">
        <v>1007</v>
      </c>
      <c r="H995" s="6" t="s">
        <v>43</v>
      </c>
      <c r="I995" s="6" t="s">
        <v>196</v>
      </c>
      <c r="J995" s="6" t="s">
        <v>197</v>
      </c>
      <c r="K995" s="6" t="s">
        <v>2950</v>
      </c>
      <c r="L995" s="6" t="s">
        <v>29</v>
      </c>
      <c r="M995" s="6" t="s">
        <v>114</v>
      </c>
      <c r="N995" s="6" t="s">
        <v>2951</v>
      </c>
      <c r="O995" s="8">
        <v>9.2880000000000003</v>
      </c>
      <c r="P995" s="9">
        <v>2.3119999999999998</v>
      </c>
    </row>
    <row r="996" spans="1:16" x14ac:dyDescent="0.25">
      <c r="A996" s="6" t="s">
        <v>2952</v>
      </c>
      <c r="B996" s="7">
        <v>42236</v>
      </c>
      <c r="C996" s="7">
        <v>42243</v>
      </c>
      <c r="D996" s="15">
        <f>Orders_Data[[#This Row],[Versanddatum]]-Orders_Data[[#This Row],[Bestellung_Datum]]</f>
        <v>7</v>
      </c>
      <c r="E996" s="15" t="str">
        <f>IF(Orders_Data[[#This Row],[Versanddauer]]&gt;4,"Verspätet","Pünktlich")</f>
        <v>Verspätet</v>
      </c>
      <c r="F996" s="6" t="s">
        <v>2953</v>
      </c>
      <c r="G996" s="6" t="s">
        <v>2954</v>
      </c>
      <c r="H996" s="6" t="s">
        <v>16</v>
      </c>
      <c r="I996" s="6" t="s">
        <v>128</v>
      </c>
      <c r="J996" s="6" t="s">
        <v>129</v>
      </c>
      <c r="K996" s="6" t="s">
        <v>2955</v>
      </c>
      <c r="L996" s="6" t="s">
        <v>20</v>
      </c>
      <c r="M996" s="6" t="s">
        <v>21</v>
      </c>
      <c r="N996" s="6" t="s">
        <v>2956</v>
      </c>
      <c r="O996" s="8">
        <v>50.040000000000006</v>
      </c>
      <c r="P996" s="9">
        <v>15.03</v>
      </c>
    </row>
    <row r="997" spans="1:16" x14ac:dyDescent="0.25">
      <c r="A997" s="6" t="s">
        <v>2952</v>
      </c>
      <c r="B997" s="7">
        <v>42236</v>
      </c>
      <c r="C997" s="7">
        <v>42243</v>
      </c>
      <c r="D997" s="15">
        <f>Orders_Data[[#This Row],[Versanddatum]]-Orders_Data[[#This Row],[Bestellung_Datum]]</f>
        <v>7</v>
      </c>
      <c r="E997" s="15" t="str">
        <f>IF(Orders_Data[[#This Row],[Versanddauer]]&gt;4,"Verspätet","Pünktlich")</f>
        <v>Verspätet</v>
      </c>
      <c r="F997" s="6" t="s">
        <v>2953</v>
      </c>
      <c r="G997" s="6" t="s">
        <v>2954</v>
      </c>
      <c r="H997" s="6" t="s">
        <v>16</v>
      </c>
      <c r="I997" s="6" t="s">
        <v>128</v>
      </c>
      <c r="J997" s="6" t="s">
        <v>129</v>
      </c>
      <c r="K997" s="6" t="s">
        <v>864</v>
      </c>
      <c r="L997" s="6" t="s">
        <v>29</v>
      </c>
      <c r="M997" s="6" t="s">
        <v>35</v>
      </c>
      <c r="N997" s="6" t="s">
        <v>865</v>
      </c>
      <c r="O997" s="8">
        <v>55.584000000000003</v>
      </c>
      <c r="P997" s="9">
        <v>-16.77600000000001</v>
      </c>
    </row>
    <row r="998" spans="1:16" x14ac:dyDescent="0.25">
      <c r="A998" s="6" t="s">
        <v>2952</v>
      </c>
      <c r="B998" s="7">
        <v>42236</v>
      </c>
      <c r="C998" s="7">
        <v>42243</v>
      </c>
      <c r="D998" s="15">
        <f>Orders_Data[[#This Row],[Versanddatum]]-Orders_Data[[#This Row],[Bestellung_Datum]]</f>
        <v>7</v>
      </c>
      <c r="E998" s="15" t="str">
        <f>IF(Orders_Data[[#This Row],[Versanddauer]]&gt;4,"Verspätet","Pünktlich")</f>
        <v>Verspätet</v>
      </c>
      <c r="F998" s="6" t="s">
        <v>2953</v>
      </c>
      <c r="G998" s="6" t="s">
        <v>2954</v>
      </c>
      <c r="H998" s="6" t="s">
        <v>16</v>
      </c>
      <c r="I998" s="6" t="s">
        <v>128</v>
      </c>
      <c r="J998" s="6" t="s">
        <v>129</v>
      </c>
      <c r="K998" s="6" t="s">
        <v>2957</v>
      </c>
      <c r="L998" s="6" t="s">
        <v>29</v>
      </c>
      <c r="M998" s="6" t="s">
        <v>152</v>
      </c>
      <c r="N998" s="6" t="s">
        <v>2958</v>
      </c>
      <c r="O998" s="8">
        <v>9.84</v>
      </c>
      <c r="P998" s="9">
        <v>2.46</v>
      </c>
    </row>
    <row r="999" spans="1:16" x14ac:dyDescent="0.25">
      <c r="A999" s="6" t="s">
        <v>2959</v>
      </c>
      <c r="B999" s="7">
        <v>42238</v>
      </c>
      <c r="C999" s="7">
        <v>42244</v>
      </c>
      <c r="D999" s="15">
        <f>Orders_Data[[#This Row],[Versanddatum]]-Orders_Data[[#This Row],[Bestellung_Datum]]</f>
        <v>6</v>
      </c>
      <c r="E999" s="15" t="str">
        <f>IF(Orders_Data[[#This Row],[Versanddauer]]&gt;4,"Verspätet","Pünktlich")</f>
        <v>Verspätet</v>
      </c>
      <c r="F999" s="6" t="s">
        <v>2960</v>
      </c>
      <c r="G999" s="6" t="s">
        <v>2961</v>
      </c>
      <c r="H999" s="6" t="s">
        <v>16</v>
      </c>
      <c r="I999" s="6" t="s">
        <v>101</v>
      </c>
      <c r="J999" s="6" t="s">
        <v>1421</v>
      </c>
      <c r="K999" s="6" t="s">
        <v>2601</v>
      </c>
      <c r="L999" s="6" t="s">
        <v>94</v>
      </c>
      <c r="M999" s="6" t="s">
        <v>184</v>
      </c>
      <c r="N999" s="6" t="s">
        <v>2602</v>
      </c>
      <c r="O999" s="8">
        <v>165.40800000000002</v>
      </c>
      <c r="P999" s="9">
        <v>90.272000000000006</v>
      </c>
    </row>
    <row r="1000" spans="1:16" x14ac:dyDescent="0.25">
      <c r="A1000" s="6" t="s">
        <v>2959</v>
      </c>
      <c r="B1000" s="7">
        <v>42238</v>
      </c>
      <c r="C1000" s="7">
        <v>42244</v>
      </c>
      <c r="D1000" s="15">
        <f>Orders_Data[[#This Row],[Versanddatum]]-Orders_Data[[#This Row],[Bestellung_Datum]]</f>
        <v>6</v>
      </c>
      <c r="E1000" s="15" t="str">
        <f>IF(Orders_Data[[#This Row],[Versanddauer]]&gt;4,"Verspätet","Pünktlich")</f>
        <v>Verspätet</v>
      </c>
      <c r="F1000" s="6" t="s">
        <v>2960</v>
      </c>
      <c r="G1000" s="6" t="s">
        <v>2961</v>
      </c>
      <c r="H1000" s="6" t="s">
        <v>16</v>
      </c>
      <c r="I1000" s="6" t="s">
        <v>101</v>
      </c>
      <c r="J1000" s="6" t="s">
        <v>1421</v>
      </c>
      <c r="K1000" s="6" t="s">
        <v>2690</v>
      </c>
      <c r="L1000" s="6" t="s">
        <v>94</v>
      </c>
      <c r="M1000" s="6" t="s">
        <v>201</v>
      </c>
      <c r="N1000" s="6" t="s">
        <v>2691</v>
      </c>
      <c r="O1000" s="8">
        <v>77.172000000000011</v>
      </c>
      <c r="P1000" s="9">
        <v>9.468</v>
      </c>
    </row>
    <row r="1001" spans="1:16" x14ac:dyDescent="0.25">
      <c r="A1001" s="6" t="s">
        <v>2959</v>
      </c>
      <c r="B1001" s="7">
        <v>42238</v>
      </c>
      <c r="C1001" s="7">
        <v>42244</v>
      </c>
      <c r="D1001" s="15">
        <f>Orders_Data[[#This Row],[Versanddatum]]-Orders_Data[[#This Row],[Bestellung_Datum]]</f>
        <v>6</v>
      </c>
      <c r="E1001" s="15" t="str">
        <f>IF(Orders_Data[[#This Row],[Versanddauer]]&gt;4,"Verspätet","Pünktlich")</f>
        <v>Verspätet</v>
      </c>
      <c r="F1001" s="6" t="s">
        <v>2960</v>
      </c>
      <c r="G1001" s="6" t="s">
        <v>2961</v>
      </c>
      <c r="H1001" s="6" t="s">
        <v>16</v>
      </c>
      <c r="I1001" s="6" t="s">
        <v>101</v>
      </c>
      <c r="J1001" s="6" t="s">
        <v>1421</v>
      </c>
      <c r="K1001" s="6" t="s">
        <v>724</v>
      </c>
      <c r="L1001" s="6" t="s">
        <v>29</v>
      </c>
      <c r="M1001" s="6" t="s">
        <v>35</v>
      </c>
      <c r="N1001" s="6" t="s">
        <v>725</v>
      </c>
      <c r="O1001" s="8">
        <v>14.207999999999998</v>
      </c>
      <c r="P1001" s="9">
        <v>3.8919999999999999</v>
      </c>
    </row>
    <row r="1002" spans="1:16" x14ac:dyDescent="0.25">
      <c r="A1002" s="6" t="s">
        <v>2959</v>
      </c>
      <c r="B1002" s="7">
        <v>42238</v>
      </c>
      <c r="C1002" s="7">
        <v>42244</v>
      </c>
      <c r="D1002" s="15">
        <f>Orders_Data[[#This Row],[Versanddatum]]-Orders_Data[[#This Row],[Bestellung_Datum]]</f>
        <v>6</v>
      </c>
      <c r="E1002" s="15" t="str">
        <f>IF(Orders_Data[[#This Row],[Versanddauer]]&gt;4,"Verspätet","Pünktlich")</f>
        <v>Verspätet</v>
      </c>
      <c r="F1002" s="6" t="s">
        <v>2960</v>
      </c>
      <c r="G1002" s="6" t="s">
        <v>2961</v>
      </c>
      <c r="H1002" s="6" t="s">
        <v>16</v>
      </c>
      <c r="I1002" s="6" t="s">
        <v>101</v>
      </c>
      <c r="J1002" s="6" t="s">
        <v>1421</v>
      </c>
      <c r="K1002" s="6" t="s">
        <v>1355</v>
      </c>
      <c r="L1002" s="6" t="s">
        <v>29</v>
      </c>
      <c r="M1002" s="6" t="s">
        <v>38</v>
      </c>
      <c r="N1002" s="6" t="s">
        <v>1356</v>
      </c>
      <c r="O1002" s="8">
        <v>9.9120000000000008</v>
      </c>
      <c r="P1002" s="9">
        <v>1.948</v>
      </c>
    </row>
    <row r="1003" spans="1:16" x14ac:dyDescent="0.25">
      <c r="A1003" s="6" t="s">
        <v>2962</v>
      </c>
      <c r="B1003" s="7">
        <v>42238</v>
      </c>
      <c r="C1003" s="7">
        <v>42241</v>
      </c>
      <c r="D1003" s="15">
        <f>Orders_Data[[#This Row],[Versanddatum]]-Orders_Data[[#This Row],[Bestellung_Datum]]</f>
        <v>3</v>
      </c>
      <c r="E1003" s="15" t="str">
        <f>IF(Orders_Data[[#This Row],[Versanddauer]]&gt;4,"Verspätet","Pünktlich")</f>
        <v>Pünktlich</v>
      </c>
      <c r="F1003" s="6" t="s">
        <v>98</v>
      </c>
      <c r="G1003" s="6" t="s">
        <v>99</v>
      </c>
      <c r="H1003" s="6" t="s">
        <v>100</v>
      </c>
      <c r="I1003" s="6" t="s">
        <v>91</v>
      </c>
      <c r="J1003" s="6" t="s">
        <v>92</v>
      </c>
      <c r="K1003" s="6" t="s">
        <v>2963</v>
      </c>
      <c r="L1003" s="6" t="s">
        <v>94</v>
      </c>
      <c r="M1003" s="6" t="s">
        <v>95</v>
      </c>
      <c r="N1003" s="6" t="s">
        <v>2964</v>
      </c>
      <c r="O1003" s="8">
        <v>20.112000000000002</v>
      </c>
      <c r="P1003" s="9">
        <v>2.1779999999999999</v>
      </c>
    </row>
    <row r="1004" spans="1:16" x14ac:dyDescent="0.25">
      <c r="A1004" s="6" t="s">
        <v>2962</v>
      </c>
      <c r="B1004" s="7">
        <v>42238</v>
      </c>
      <c r="C1004" s="7">
        <v>42241</v>
      </c>
      <c r="D1004" s="15">
        <f>Orders_Data[[#This Row],[Versanddatum]]-Orders_Data[[#This Row],[Bestellung_Datum]]</f>
        <v>3</v>
      </c>
      <c r="E1004" s="15" t="str">
        <f>IF(Orders_Data[[#This Row],[Versanddauer]]&gt;4,"Verspätet","Pünktlich")</f>
        <v>Pünktlich</v>
      </c>
      <c r="F1004" s="6" t="s">
        <v>98</v>
      </c>
      <c r="G1004" s="6" t="s">
        <v>99</v>
      </c>
      <c r="H1004" s="6" t="s">
        <v>100</v>
      </c>
      <c r="I1004" s="6" t="s">
        <v>91</v>
      </c>
      <c r="J1004" s="6" t="s">
        <v>92</v>
      </c>
      <c r="K1004" s="6" t="s">
        <v>2965</v>
      </c>
      <c r="L1004" s="6" t="s">
        <v>29</v>
      </c>
      <c r="M1004" s="6" t="s">
        <v>38</v>
      </c>
      <c r="N1004" s="6" t="s">
        <v>2966</v>
      </c>
      <c r="O1004" s="8">
        <v>26.543999999999997</v>
      </c>
      <c r="P1004" s="9">
        <v>1.976</v>
      </c>
    </row>
    <row r="1005" spans="1:16" x14ac:dyDescent="0.25">
      <c r="A1005" s="6" t="s">
        <v>2962</v>
      </c>
      <c r="B1005" s="7">
        <v>42238</v>
      </c>
      <c r="C1005" s="7">
        <v>42241</v>
      </c>
      <c r="D1005" s="15">
        <f>Orders_Data[[#This Row],[Versanddatum]]-Orders_Data[[#This Row],[Bestellung_Datum]]</f>
        <v>3</v>
      </c>
      <c r="E1005" s="15" t="str">
        <f>IF(Orders_Data[[#This Row],[Versanddauer]]&gt;4,"Verspätet","Pünktlich")</f>
        <v>Pünktlich</v>
      </c>
      <c r="F1005" s="6" t="s">
        <v>98</v>
      </c>
      <c r="G1005" s="6" t="s">
        <v>99</v>
      </c>
      <c r="H1005" s="6" t="s">
        <v>100</v>
      </c>
      <c r="I1005" s="6" t="s">
        <v>91</v>
      </c>
      <c r="J1005" s="6" t="s">
        <v>92</v>
      </c>
      <c r="K1005" s="6" t="s">
        <v>2967</v>
      </c>
      <c r="L1005" s="6" t="s">
        <v>29</v>
      </c>
      <c r="M1005" s="6" t="s">
        <v>164</v>
      </c>
      <c r="N1005" s="6" t="s">
        <v>2968</v>
      </c>
      <c r="O1005" s="8">
        <v>5.3520000000000003</v>
      </c>
      <c r="P1005" s="9">
        <v>-2.9579999999999984</v>
      </c>
    </row>
    <row r="1006" spans="1:16" x14ac:dyDescent="0.25">
      <c r="A1006" s="6" t="s">
        <v>2969</v>
      </c>
      <c r="B1006" s="7">
        <v>42238</v>
      </c>
      <c r="C1006" s="7">
        <v>42242</v>
      </c>
      <c r="D1006" s="15">
        <f>Orders_Data[[#This Row],[Versanddatum]]-Orders_Data[[#This Row],[Bestellung_Datum]]</f>
        <v>4</v>
      </c>
      <c r="E1006" s="15" t="str">
        <f>IF(Orders_Data[[#This Row],[Versanddauer]]&gt;4,"Verspätet","Pünktlich")</f>
        <v>Pünktlich</v>
      </c>
      <c r="F1006" s="6" t="s">
        <v>2970</v>
      </c>
      <c r="G1006" s="6" t="s">
        <v>2971</v>
      </c>
      <c r="H1006" s="6" t="s">
        <v>16</v>
      </c>
      <c r="I1006" s="6" t="s">
        <v>526</v>
      </c>
      <c r="J1006" s="6" t="s">
        <v>527</v>
      </c>
      <c r="K1006" s="6" t="s">
        <v>183</v>
      </c>
      <c r="L1006" s="6" t="s">
        <v>94</v>
      </c>
      <c r="M1006" s="6" t="s">
        <v>184</v>
      </c>
      <c r="N1006" s="6" t="s">
        <v>185</v>
      </c>
      <c r="O1006" s="8">
        <v>103.13999999999999</v>
      </c>
      <c r="P1006" s="9">
        <v>-9.01</v>
      </c>
    </row>
    <row r="1007" spans="1:16" x14ac:dyDescent="0.25">
      <c r="A1007" s="6" t="s">
        <v>2972</v>
      </c>
      <c r="B1007" s="7">
        <v>42244</v>
      </c>
      <c r="C1007" s="7">
        <v>42249</v>
      </c>
      <c r="D1007" s="15">
        <f>Orders_Data[[#This Row],[Versanddatum]]-Orders_Data[[#This Row],[Bestellung_Datum]]</f>
        <v>5</v>
      </c>
      <c r="E1007" s="15" t="str">
        <f>IF(Orders_Data[[#This Row],[Versanddauer]]&gt;4,"Verspätet","Pünktlich")</f>
        <v>Verspätet</v>
      </c>
      <c r="F1007" s="6" t="s">
        <v>2583</v>
      </c>
      <c r="G1007" s="6" t="s">
        <v>2584</v>
      </c>
      <c r="H1007" s="6" t="s">
        <v>43</v>
      </c>
      <c r="I1007" s="6" t="s">
        <v>91</v>
      </c>
      <c r="J1007" s="6" t="s">
        <v>92</v>
      </c>
      <c r="K1007" s="6" t="s">
        <v>2848</v>
      </c>
      <c r="L1007" s="6" t="s">
        <v>29</v>
      </c>
      <c r="M1007" s="6" t="s">
        <v>164</v>
      </c>
      <c r="N1007" s="6" t="s">
        <v>2849</v>
      </c>
      <c r="O1007" s="8">
        <v>19.584000000000003</v>
      </c>
      <c r="P1007" s="9">
        <v>2.456</v>
      </c>
    </row>
    <row r="1008" spans="1:16" x14ac:dyDescent="0.25">
      <c r="A1008" s="6" t="s">
        <v>2973</v>
      </c>
      <c r="B1008" s="7">
        <v>42245</v>
      </c>
      <c r="C1008" s="7">
        <v>42249</v>
      </c>
      <c r="D1008" s="15">
        <f>Orders_Data[[#This Row],[Versanddatum]]-Orders_Data[[#This Row],[Bestellung_Datum]]</f>
        <v>4</v>
      </c>
      <c r="E1008" s="15" t="str">
        <f>IF(Orders_Data[[#This Row],[Versanddauer]]&gt;4,"Verspätet","Pünktlich")</f>
        <v>Pünktlich</v>
      </c>
      <c r="F1008" s="6" t="s">
        <v>2974</v>
      </c>
      <c r="G1008" s="6" t="s">
        <v>2975</v>
      </c>
      <c r="H1008" s="6" t="s">
        <v>100</v>
      </c>
      <c r="I1008" s="6" t="s">
        <v>91</v>
      </c>
      <c r="J1008" s="6" t="s">
        <v>92</v>
      </c>
      <c r="K1008" s="6" t="s">
        <v>2976</v>
      </c>
      <c r="L1008" s="6" t="s">
        <v>20</v>
      </c>
      <c r="M1008" s="6" t="s">
        <v>21</v>
      </c>
      <c r="N1008" s="6" t="s">
        <v>2977</v>
      </c>
      <c r="O1008" s="8">
        <v>450.91200000000003</v>
      </c>
      <c r="P1008" s="9">
        <v>41.008000000000003</v>
      </c>
    </row>
    <row r="1009" spans="1:16" x14ac:dyDescent="0.25">
      <c r="A1009" s="6" t="s">
        <v>2973</v>
      </c>
      <c r="B1009" s="7">
        <v>42245</v>
      </c>
      <c r="C1009" s="7">
        <v>42249</v>
      </c>
      <c r="D1009" s="15">
        <f>Orders_Data[[#This Row],[Versanddatum]]-Orders_Data[[#This Row],[Bestellung_Datum]]</f>
        <v>4</v>
      </c>
      <c r="E1009" s="15" t="str">
        <f>IF(Orders_Data[[#This Row],[Versanddauer]]&gt;4,"Verspätet","Pünktlich")</f>
        <v>Pünktlich</v>
      </c>
      <c r="F1009" s="6" t="s">
        <v>2974</v>
      </c>
      <c r="G1009" s="6" t="s">
        <v>2975</v>
      </c>
      <c r="H1009" s="6" t="s">
        <v>100</v>
      </c>
      <c r="I1009" s="6" t="s">
        <v>91</v>
      </c>
      <c r="J1009" s="6" t="s">
        <v>92</v>
      </c>
      <c r="K1009" s="6" t="s">
        <v>2526</v>
      </c>
      <c r="L1009" s="6" t="s">
        <v>29</v>
      </c>
      <c r="M1009" s="6" t="s">
        <v>38</v>
      </c>
      <c r="N1009" s="6" t="s">
        <v>2527</v>
      </c>
      <c r="O1009" s="8">
        <v>7.6559999999999988</v>
      </c>
      <c r="P1009" s="9">
        <v>2.2839999999999998</v>
      </c>
    </row>
    <row r="1010" spans="1:16" x14ac:dyDescent="0.25">
      <c r="A1010" s="6" t="s">
        <v>2978</v>
      </c>
      <c r="B1010" s="7">
        <v>42246</v>
      </c>
      <c r="C1010" s="7">
        <v>42250</v>
      </c>
      <c r="D1010" s="15">
        <f>Orders_Data[[#This Row],[Versanddatum]]-Orders_Data[[#This Row],[Bestellung_Datum]]</f>
        <v>4</v>
      </c>
      <c r="E1010" s="15" t="str">
        <f>IF(Orders_Data[[#This Row],[Versanddauer]]&gt;4,"Verspätet","Pünktlich")</f>
        <v>Pünktlich</v>
      </c>
      <c r="F1010" s="6" t="s">
        <v>1838</v>
      </c>
      <c r="G1010" s="6" t="s">
        <v>1839</v>
      </c>
      <c r="H1010" s="6" t="s">
        <v>100</v>
      </c>
      <c r="I1010" s="6" t="s">
        <v>58</v>
      </c>
      <c r="J1010" s="6" t="s">
        <v>533</v>
      </c>
      <c r="K1010" s="6" t="s">
        <v>2979</v>
      </c>
      <c r="L1010" s="6" t="s">
        <v>94</v>
      </c>
      <c r="M1010" s="6" t="s">
        <v>104</v>
      </c>
      <c r="N1010" s="6" t="s">
        <v>2980</v>
      </c>
      <c r="O1010" s="8">
        <v>128.73600000000002</v>
      </c>
      <c r="P1010" s="9">
        <v>11.343999999999999</v>
      </c>
    </row>
    <row r="1011" spans="1:16" x14ac:dyDescent="0.25">
      <c r="A1011" s="6" t="s">
        <v>2981</v>
      </c>
      <c r="B1011" s="7">
        <v>42249</v>
      </c>
      <c r="C1011" s="7">
        <v>42254</v>
      </c>
      <c r="D1011" s="15">
        <f>Orders_Data[[#This Row],[Versanddatum]]-Orders_Data[[#This Row],[Bestellung_Datum]]</f>
        <v>5</v>
      </c>
      <c r="E1011" s="15" t="str">
        <f>IF(Orders_Data[[#This Row],[Versanddauer]]&gt;4,"Verspätet","Pünktlich")</f>
        <v>Verspätet</v>
      </c>
      <c r="F1011" s="6" t="s">
        <v>1138</v>
      </c>
      <c r="G1011" s="6" t="s">
        <v>1139</v>
      </c>
      <c r="H1011" s="6" t="s">
        <v>43</v>
      </c>
      <c r="I1011" s="6" t="s">
        <v>91</v>
      </c>
      <c r="J1011" s="6" t="s">
        <v>92</v>
      </c>
      <c r="K1011" s="6" t="s">
        <v>2982</v>
      </c>
      <c r="L1011" s="6" t="s">
        <v>94</v>
      </c>
      <c r="M1011" s="6" t="s">
        <v>95</v>
      </c>
      <c r="N1011" s="6" t="s">
        <v>2983</v>
      </c>
      <c r="O1011" s="8">
        <v>415.15200000000004</v>
      </c>
      <c r="P1011" s="9">
        <v>48.347999999999999</v>
      </c>
    </row>
    <row r="1012" spans="1:16" x14ac:dyDescent="0.25">
      <c r="A1012" s="6" t="s">
        <v>2981</v>
      </c>
      <c r="B1012" s="7">
        <v>42249</v>
      </c>
      <c r="C1012" s="7">
        <v>42254</v>
      </c>
      <c r="D1012" s="15">
        <f>Orders_Data[[#This Row],[Versanddatum]]-Orders_Data[[#This Row],[Bestellung_Datum]]</f>
        <v>5</v>
      </c>
      <c r="E1012" s="15" t="str">
        <f>IF(Orders_Data[[#This Row],[Versanddauer]]&gt;4,"Verspätet","Pünktlich")</f>
        <v>Verspätet</v>
      </c>
      <c r="F1012" s="6" t="s">
        <v>1138</v>
      </c>
      <c r="G1012" s="6" t="s">
        <v>1139</v>
      </c>
      <c r="H1012" s="6" t="s">
        <v>43</v>
      </c>
      <c r="I1012" s="6" t="s">
        <v>91</v>
      </c>
      <c r="J1012" s="6" t="s">
        <v>92</v>
      </c>
      <c r="K1012" s="6" t="s">
        <v>2984</v>
      </c>
      <c r="L1012" s="6" t="s">
        <v>94</v>
      </c>
      <c r="M1012" s="6" t="s">
        <v>104</v>
      </c>
      <c r="N1012" s="6" t="s">
        <v>2985</v>
      </c>
      <c r="O1012" s="8">
        <v>49.332000000000001</v>
      </c>
      <c r="P1012" s="9">
        <v>9.468</v>
      </c>
    </row>
    <row r="1013" spans="1:16" x14ac:dyDescent="0.25">
      <c r="A1013" s="6" t="s">
        <v>2981</v>
      </c>
      <c r="B1013" s="7">
        <v>42249</v>
      </c>
      <c r="C1013" s="7">
        <v>42254</v>
      </c>
      <c r="D1013" s="15">
        <f>Orders_Data[[#This Row],[Versanddatum]]-Orders_Data[[#This Row],[Bestellung_Datum]]</f>
        <v>5</v>
      </c>
      <c r="E1013" s="15" t="str">
        <f>IF(Orders_Data[[#This Row],[Versanddauer]]&gt;4,"Verspätet","Pünktlich")</f>
        <v>Verspätet</v>
      </c>
      <c r="F1013" s="6" t="s">
        <v>1138</v>
      </c>
      <c r="G1013" s="6" t="s">
        <v>1139</v>
      </c>
      <c r="H1013" s="6" t="s">
        <v>43</v>
      </c>
      <c r="I1013" s="6" t="s">
        <v>91</v>
      </c>
      <c r="J1013" s="6" t="s">
        <v>92</v>
      </c>
      <c r="K1013" s="6" t="s">
        <v>2115</v>
      </c>
      <c r="L1013" s="6" t="s">
        <v>94</v>
      </c>
      <c r="M1013" s="6" t="s">
        <v>104</v>
      </c>
      <c r="N1013" s="6" t="s">
        <v>2116</v>
      </c>
      <c r="O1013" s="8">
        <v>52.103999999999999</v>
      </c>
      <c r="P1013" s="9">
        <v>2.996</v>
      </c>
    </row>
    <row r="1014" spans="1:16" x14ac:dyDescent="0.25">
      <c r="A1014" s="6" t="s">
        <v>2986</v>
      </c>
      <c r="B1014" s="7">
        <v>42250</v>
      </c>
      <c r="C1014" s="7">
        <v>42255</v>
      </c>
      <c r="D1014" s="15">
        <f>Orders_Data[[#This Row],[Versanddatum]]-Orders_Data[[#This Row],[Bestellung_Datum]]</f>
        <v>5</v>
      </c>
      <c r="E1014" s="15" t="str">
        <f>IF(Orders_Data[[#This Row],[Versanddauer]]&gt;4,"Verspätet","Pünktlich")</f>
        <v>Verspätet</v>
      </c>
      <c r="F1014" s="6" t="s">
        <v>2987</v>
      </c>
      <c r="G1014" s="6" t="s">
        <v>2988</v>
      </c>
      <c r="H1014" s="6" t="s">
        <v>16</v>
      </c>
      <c r="I1014" s="6" t="s">
        <v>91</v>
      </c>
      <c r="J1014" s="6" t="s">
        <v>135</v>
      </c>
      <c r="K1014" s="6" t="s">
        <v>2989</v>
      </c>
      <c r="L1014" s="6" t="s">
        <v>29</v>
      </c>
      <c r="M1014" s="6" t="s">
        <v>66</v>
      </c>
      <c r="N1014" s="6" t="s">
        <v>2990</v>
      </c>
      <c r="O1014" s="8">
        <v>206.98799999999997</v>
      </c>
      <c r="P1014" s="9">
        <v>-27.012</v>
      </c>
    </row>
    <row r="1015" spans="1:16" x14ac:dyDescent="0.25">
      <c r="A1015" s="6" t="s">
        <v>2986</v>
      </c>
      <c r="B1015" s="7">
        <v>42250</v>
      </c>
      <c r="C1015" s="7">
        <v>42255</v>
      </c>
      <c r="D1015" s="15">
        <f>Orders_Data[[#This Row],[Versanddatum]]-Orders_Data[[#This Row],[Bestellung_Datum]]</f>
        <v>5</v>
      </c>
      <c r="E1015" s="15" t="str">
        <f>IF(Orders_Data[[#This Row],[Versanddauer]]&gt;4,"Verspätet","Pünktlich")</f>
        <v>Verspätet</v>
      </c>
      <c r="F1015" s="6" t="s">
        <v>2987</v>
      </c>
      <c r="G1015" s="6" t="s">
        <v>2988</v>
      </c>
      <c r="H1015" s="6" t="s">
        <v>16</v>
      </c>
      <c r="I1015" s="6" t="s">
        <v>91</v>
      </c>
      <c r="J1015" s="6" t="s">
        <v>135</v>
      </c>
      <c r="K1015" s="6" t="s">
        <v>2991</v>
      </c>
      <c r="L1015" s="6" t="s">
        <v>29</v>
      </c>
      <c r="M1015" s="6" t="s">
        <v>35</v>
      </c>
      <c r="N1015" s="6" t="s">
        <v>2992</v>
      </c>
      <c r="O1015" s="8">
        <v>33.840000000000003</v>
      </c>
      <c r="P1015" s="9">
        <v>3.1</v>
      </c>
    </row>
    <row r="1016" spans="1:16" x14ac:dyDescent="0.25">
      <c r="A1016" s="6" t="s">
        <v>2993</v>
      </c>
      <c r="B1016" s="7">
        <v>42252</v>
      </c>
      <c r="C1016" s="7">
        <v>42258</v>
      </c>
      <c r="D1016" s="15">
        <f>Orders_Data[[#This Row],[Versanddatum]]-Orders_Data[[#This Row],[Bestellung_Datum]]</f>
        <v>6</v>
      </c>
      <c r="E1016" s="15" t="str">
        <f>IF(Orders_Data[[#This Row],[Versanddauer]]&gt;4,"Verspätet","Pünktlich")</f>
        <v>Verspätet</v>
      </c>
      <c r="F1016" s="6" t="s">
        <v>2970</v>
      </c>
      <c r="G1016" s="6" t="s">
        <v>2971</v>
      </c>
      <c r="H1016" s="6" t="s">
        <v>16</v>
      </c>
      <c r="I1016" s="6" t="s">
        <v>2065</v>
      </c>
      <c r="J1016" s="6" t="s">
        <v>2066</v>
      </c>
      <c r="K1016" s="6" t="s">
        <v>990</v>
      </c>
      <c r="L1016" s="6" t="s">
        <v>29</v>
      </c>
      <c r="M1016" s="6" t="s">
        <v>164</v>
      </c>
      <c r="N1016" s="6" t="s">
        <v>991</v>
      </c>
      <c r="O1016" s="8">
        <v>4.8000000000000007</v>
      </c>
      <c r="P1016" s="9">
        <v>-0.45</v>
      </c>
    </row>
    <row r="1017" spans="1:16" x14ac:dyDescent="0.25">
      <c r="A1017" s="6" t="s">
        <v>2994</v>
      </c>
      <c r="B1017" s="7">
        <v>42253</v>
      </c>
      <c r="C1017" s="7">
        <v>42258</v>
      </c>
      <c r="D1017" s="15">
        <f>Orders_Data[[#This Row],[Versanddatum]]-Orders_Data[[#This Row],[Bestellung_Datum]]</f>
        <v>5</v>
      </c>
      <c r="E1017" s="15" t="str">
        <f>IF(Orders_Data[[#This Row],[Versanddauer]]&gt;4,"Verspätet","Pünktlich")</f>
        <v>Verspätet</v>
      </c>
      <c r="F1017" s="6" t="s">
        <v>2043</v>
      </c>
      <c r="G1017" s="6" t="s">
        <v>2044</v>
      </c>
      <c r="H1017" s="6" t="s">
        <v>16</v>
      </c>
      <c r="I1017" s="6" t="s">
        <v>58</v>
      </c>
      <c r="J1017" s="6" t="s">
        <v>59</v>
      </c>
      <c r="K1017" s="6" t="s">
        <v>2479</v>
      </c>
      <c r="L1017" s="6" t="s">
        <v>29</v>
      </c>
      <c r="M1017" s="6" t="s">
        <v>152</v>
      </c>
      <c r="N1017" s="6" t="s">
        <v>2480</v>
      </c>
      <c r="O1017" s="8">
        <v>39.864000000000004</v>
      </c>
      <c r="P1017" s="9">
        <v>-9.8360000000000003</v>
      </c>
    </row>
    <row r="1018" spans="1:16" x14ac:dyDescent="0.25">
      <c r="A1018" s="6" t="s">
        <v>2995</v>
      </c>
      <c r="B1018" s="7">
        <v>42256</v>
      </c>
      <c r="C1018" s="7">
        <v>42258</v>
      </c>
      <c r="D1018" s="15">
        <f>Orders_Data[[#This Row],[Versanddatum]]-Orders_Data[[#This Row],[Bestellung_Datum]]</f>
        <v>2</v>
      </c>
      <c r="E1018" s="15" t="str">
        <f>IF(Orders_Data[[#This Row],[Versanddauer]]&gt;4,"Verspätet","Pünktlich")</f>
        <v>Pünktlich</v>
      </c>
      <c r="F1018" s="6" t="s">
        <v>2143</v>
      </c>
      <c r="G1018" s="6" t="s">
        <v>2144</v>
      </c>
      <c r="H1018" s="6" t="s">
        <v>16</v>
      </c>
      <c r="I1018" s="6" t="s">
        <v>101</v>
      </c>
      <c r="J1018" s="6" t="s">
        <v>1421</v>
      </c>
      <c r="K1018" s="6" t="s">
        <v>1686</v>
      </c>
      <c r="L1018" s="6" t="s">
        <v>94</v>
      </c>
      <c r="M1018" s="6" t="s">
        <v>104</v>
      </c>
      <c r="N1018" s="6" t="s">
        <v>1687</v>
      </c>
      <c r="O1018" s="8">
        <v>99.672000000000011</v>
      </c>
      <c r="P1018" s="9">
        <v>2.4079999999999999</v>
      </c>
    </row>
    <row r="1019" spans="1:16" x14ac:dyDescent="0.25">
      <c r="A1019" s="6" t="s">
        <v>2995</v>
      </c>
      <c r="B1019" s="7">
        <v>42256</v>
      </c>
      <c r="C1019" s="7">
        <v>42258</v>
      </c>
      <c r="D1019" s="15">
        <f>Orders_Data[[#This Row],[Versanddatum]]-Orders_Data[[#This Row],[Bestellung_Datum]]</f>
        <v>2</v>
      </c>
      <c r="E1019" s="15" t="str">
        <f>IF(Orders_Data[[#This Row],[Versanddauer]]&gt;4,"Verspätet","Pünktlich")</f>
        <v>Pünktlich</v>
      </c>
      <c r="F1019" s="6" t="s">
        <v>2143</v>
      </c>
      <c r="G1019" s="6" t="s">
        <v>2144</v>
      </c>
      <c r="H1019" s="6" t="s">
        <v>16</v>
      </c>
      <c r="I1019" s="6" t="s">
        <v>101</v>
      </c>
      <c r="J1019" s="6" t="s">
        <v>1421</v>
      </c>
      <c r="K1019" s="6" t="s">
        <v>2996</v>
      </c>
      <c r="L1019" s="6" t="s">
        <v>20</v>
      </c>
      <c r="M1019" s="6" t="s">
        <v>61</v>
      </c>
      <c r="N1019" s="6" t="s">
        <v>2997</v>
      </c>
      <c r="O1019" s="8">
        <v>20.676000000000002</v>
      </c>
      <c r="P1019" s="9">
        <v>4.484</v>
      </c>
    </row>
    <row r="1020" spans="1:16" x14ac:dyDescent="0.25">
      <c r="A1020" s="6" t="s">
        <v>2995</v>
      </c>
      <c r="B1020" s="7">
        <v>42256</v>
      </c>
      <c r="C1020" s="7">
        <v>42258</v>
      </c>
      <c r="D1020" s="15">
        <f>Orders_Data[[#This Row],[Versanddatum]]-Orders_Data[[#This Row],[Bestellung_Datum]]</f>
        <v>2</v>
      </c>
      <c r="E1020" s="15" t="str">
        <f>IF(Orders_Data[[#This Row],[Versanddauer]]&gt;4,"Verspätet","Pünktlich")</f>
        <v>Pünktlich</v>
      </c>
      <c r="F1020" s="6" t="s">
        <v>2143</v>
      </c>
      <c r="G1020" s="6" t="s">
        <v>2144</v>
      </c>
      <c r="H1020" s="6" t="s">
        <v>16</v>
      </c>
      <c r="I1020" s="6" t="s">
        <v>101</v>
      </c>
      <c r="J1020" s="6" t="s">
        <v>1421</v>
      </c>
      <c r="K1020" s="6" t="s">
        <v>2998</v>
      </c>
      <c r="L1020" s="6" t="s">
        <v>94</v>
      </c>
      <c r="M1020" s="6" t="s">
        <v>104</v>
      </c>
      <c r="N1020" s="6" t="s">
        <v>2999</v>
      </c>
      <c r="O1020" s="8">
        <v>49.812000000000005</v>
      </c>
      <c r="P1020" s="9">
        <v>4.8380000000000001</v>
      </c>
    </row>
    <row r="1021" spans="1:16" x14ac:dyDescent="0.25">
      <c r="A1021" s="6" t="s">
        <v>3000</v>
      </c>
      <c r="B1021" s="7">
        <v>42257</v>
      </c>
      <c r="C1021" s="7">
        <v>42261</v>
      </c>
      <c r="D1021" s="15">
        <f>Orders_Data[[#This Row],[Versanddatum]]-Orders_Data[[#This Row],[Bestellung_Datum]]</f>
        <v>4</v>
      </c>
      <c r="E1021" s="15" t="str">
        <f>IF(Orders_Data[[#This Row],[Versanddauer]]&gt;4,"Verspätet","Pünktlich")</f>
        <v>Pünktlich</v>
      </c>
      <c r="F1021" s="6" t="s">
        <v>2622</v>
      </c>
      <c r="G1021" s="6" t="s">
        <v>2623</v>
      </c>
      <c r="H1021" s="6" t="s">
        <v>100</v>
      </c>
      <c r="I1021" s="6" t="s">
        <v>570</v>
      </c>
      <c r="J1021" s="6" t="s">
        <v>647</v>
      </c>
      <c r="K1021" s="6" t="s">
        <v>3001</v>
      </c>
      <c r="L1021" s="6" t="s">
        <v>20</v>
      </c>
      <c r="M1021" s="6" t="s">
        <v>61</v>
      </c>
      <c r="N1021" s="6" t="s">
        <v>3002</v>
      </c>
      <c r="O1021" s="8">
        <v>375.74399999999997</v>
      </c>
      <c r="P1021" s="9">
        <v>77.316000000000003</v>
      </c>
    </row>
    <row r="1022" spans="1:16" x14ac:dyDescent="0.25">
      <c r="A1022" s="6" t="s">
        <v>3000</v>
      </c>
      <c r="B1022" s="7">
        <v>42257</v>
      </c>
      <c r="C1022" s="7">
        <v>42261</v>
      </c>
      <c r="D1022" s="15">
        <f>Orders_Data[[#This Row],[Versanddatum]]-Orders_Data[[#This Row],[Bestellung_Datum]]</f>
        <v>4</v>
      </c>
      <c r="E1022" s="15" t="str">
        <f>IF(Orders_Data[[#This Row],[Versanddauer]]&gt;4,"Verspätet","Pünktlich")</f>
        <v>Pünktlich</v>
      </c>
      <c r="F1022" s="6" t="s">
        <v>2622</v>
      </c>
      <c r="G1022" s="6" t="s">
        <v>2623</v>
      </c>
      <c r="H1022" s="6" t="s">
        <v>100</v>
      </c>
      <c r="I1022" s="6" t="s">
        <v>570</v>
      </c>
      <c r="J1022" s="6" t="s">
        <v>571</v>
      </c>
      <c r="K1022" s="6" t="s">
        <v>3003</v>
      </c>
      <c r="L1022" s="6" t="s">
        <v>94</v>
      </c>
      <c r="M1022" s="6" t="s">
        <v>201</v>
      </c>
      <c r="N1022" s="6" t="s">
        <v>3004</v>
      </c>
      <c r="O1022" s="8">
        <v>95.615999999999985</v>
      </c>
      <c r="P1022" s="9">
        <v>-12.374000000000001</v>
      </c>
    </row>
    <row r="1023" spans="1:16" x14ac:dyDescent="0.25">
      <c r="A1023" s="6" t="s">
        <v>3005</v>
      </c>
      <c r="B1023" s="7">
        <v>42257</v>
      </c>
      <c r="C1023" s="7">
        <v>42261</v>
      </c>
      <c r="D1023" s="15">
        <f>Orders_Data[[#This Row],[Versanddatum]]-Orders_Data[[#This Row],[Bestellung_Datum]]</f>
        <v>4</v>
      </c>
      <c r="E1023" s="15" t="str">
        <f>IF(Orders_Data[[#This Row],[Versanddauer]]&gt;4,"Verspätet","Pünktlich")</f>
        <v>Pünktlich</v>
      </c>
      <c r="F1023" s="6" t="s">
        <v>3006</v>
      </c>
      <c r="G1023" s="6" t="s">
        <v>3007</v>
      </c>
      <c r="H1023" s="6" t="s">
        <v>16</v>
      </c>
      <c r="I1023" s="6" t="s">
        <v>570</v>
      </c>
      <c r="J1023" s="6" t="s">
        <v>647</v>
      </c>
      <c r="K1023" s="6" t="s">
        <v>2036</v>
      </c>
      <c r="L1023" s="6" t="s">
        <v>20</v>
      </c>
      <c r="M1023" s="6" t="s">
        <v>61</v>
      </c>
      <c r="N1023" s="6" t="s">
        <v>2037</v>
      </c>
      <c r="O1023" s="8">
        <v>73.044000000000011</v>
      </c>
      <c r="P1023" s="9">
        <v>8.4459999999999997</v>
      </c>
    </row>
    <row r="1024" spans="1:16" x14ac:dyDescent="0.25">
      <c r="A1024" s="6" t="s">
        <v>3000</v>
      </c>
      <c r="B1024" s="7">
        <v>42257</v>
      </c>
      <c r="C1024" s="7">
        <v>42261</v>
      </c>
      <c r="D1024" s="15">
        <f>Orders_Data[[#This Row],[Versanddatum]]-Orders_Data[[#This Row],[Bestellung_Datum]]</f>
        <v>4</v>
      </c>
      <c r="E1024" s="15" t="str">
        <f>IF(Orders_Data[[#This Row],[Versanddauer]]&gt;4,"Verspätet","Pünktlich")</f>
        <v>Pünktlich</v>
      </c>
      <c r="F1024" s="6" t="s">
        <v>2622</v>
      </c>
      <c r="G1024" s="6" t="s">
        <v>2623</v>
      </c>
      <c r="H1024" s="6" t="s">
        <v>100</v>
      </c>
      <c r="I1024" s="6" t="s">
        <v>570</v>
      </c>
      <c r="J1024" s="6" t="s">
        <v>913</v>
      </c>
      <c r="K1024" s="6" t="s">
        <v>2872</v>
      </c>
      <c r="L1024" s="6" t="s">
        <v>29</v>
      </c>
      <c r="M1024" s="6" t="s">
        <v>30</v>
      </c>
      <c r="N1024" s="6" t="s">
        <v>2873</v>
      </c>
      <c r="O1024" s="8">
        <v>18.431999999999999</v>
      </c>
      <c r="P1024" s="9">
        <v>-2.1280000000000001</v>
      </c>
    </row>
    <row r="1025" spans="1:16" x14ac:dyDescent="0.25">
      <c r="A1025" s="6" t="s">
        <v>3000</v>
      </c>
      <c r="B1025" s="7">
        <v>42257</v>
      </c>
      <c r="C1025" s="7">
        <v>42261</v>
      </c>
      <c r="D1025" s="15">
        <f>Orders_Data[[#This Row],[Versanddatum]]-Orders_Data[[#This Row],[Bestellung_Datum]]</f>
        <v>4</v>
      </c>
      <c r="E1025" s="15" t="str">
        <f>IF(Orders_Data[[#This Row],[Versanddauer]]&gt;4,"Verspätet","Pünktlich")</f>
        <v>Pünktlich</v>
      </c>
      <c r="F1025" s="6" t="s">
        <v>2622</v>
      </c>
      <c r="G1025" s="6" t="s">
        <v>2623</v>
      </c>
      <c r="H1025" s="6" t="s">
        <v>100</v>
      </c>
      <c r="I1025" s="6" t="s">
        <v>570</v>
      </c>
      <c r="J1025" s="6" t="s">
        <v>913</v>
      </c>
      <c r="K1025" s="6" t="s">
        <v>3008</v>
      </c>
      <c r="L1025" s="6" t="s">
        <v>29</v>
      </c>
      <c r="M1025" s="6" t="s">
        <v>35</v>
      </c>
      <c r="N1025" s="6" t="s">
        <v>3009</v>
      </c>
      <c r="O1025" s="8">
        <v>14.856000000000002</v>
      </c>
      <c r="P1025" s="9">
        <v>2.5739999999999998</v>
      </c>
    </row>
    <row r="1026" spans="1:16" x14ac:dyDescent="0.25">
      <c r="A1026" s="6" t="s">
        <v>3005</v>
      </c>
      <c r="B1026" s="7">
        <v>42257</v>
      </c>
      <c r="C1026" s="7">
        <v>42261</v>
      </c>
      <c r="D1026" s="15">
        <f>Orders_Data[[#This Row],[Versanddatum]]-Orders_Data[[#This Row],[Bestellung_Datum]]</f>
        <v>4</v>
      </c>
      <c r="E1026" s="15" t="str">
        <f>IF(Orders_Data[[#This Row],[Versanddauer]]&gt;4,"Verspätet","Pünktlich")</f>
        <v>Pünktlich</v>
      </c>
      <c r="F1026" s="6" t="s">
        <v>3006</v>
      </c>
      <c r="G1026" s="6" t="s">
        <v>3007</v>
      </c>
      <c r="H1026" s="6" t="s">
        <v>16</v>
      </c>
      <c r="I1026" s="6" t="s">
        <v>570</v>
      </c>
      <c r="J1026" s="6" t="s">
        <v>913</v>
      </c>
      <c r="K1026" s="6" t="s">
        <v>1568</v>
      </c>
      <c r="L1026" s="6" t="s">
        <v>29</v>
      </c>
      <c r="M1026" s="6" t="s">
        <v>53</v>
      </c>
      <c r="N1026" s="6" t="s">
        <v>1569</v>
      </c>
      <c r="O1026" s="8">
        <v>10.416</v>
      </c>
      <c r="P1026" s="9">
        <v>2.6040000000000001</v>
      </c>
    </row>
    <row r="1027" spans="1:16" x14ac:dyDescent="0.25">
      <c r="A1027" s="6" t="s">
        <v>3005</v>
      </c>
      <c r="B1027" s="7">
        <v>42257</v>
      </c>
      <c r="C1027" s="7">
        <v>42261</v>
      </c>
      <c r="D1027" s="15">
        <f>Orders_Data[[#This Row],[Versanddatum]]-Orders_Data[[#This Row],[Bestellung_Datum]]</f>
        <v>4</v>
      </c>
      <c r="E1027" s="15" t="str">
        <f>IF(Orders_Data[[#This Row],[Versanddauer]]&gt;4,"Verspätet","Pünktlich")</f>
        <v>Pünktlich</v>
      </c>
      <c r="F1027" s="6" t="s">
        <v>3006</v>
      </c>
      <c r="G1027" s="6" t="s">
        <v>3007</v>
      </c>
      <c r="H1027" s="6" t="s">
        <v>16</v>
      </c>
      <c r="I1027" s="6" t="s">
        <v>570</v>
      </c>
      <c r="J1027" s="6" t="s">
        <v>913</v>
      </c>
      <c r="K1027" s="6" t="s">
        <v>3010</v>
      </c>
      <c r="L1027" s="6" t="s">
        <v>29</v>
      </c>
      <c r="M1027" s="6" t="s">
        <v>152</v>
      </c>
      <c r="N1027" s="6" t="s">
        <v>3011</v>
      </c>
      <c r="O1027" s="8">
        <v>10.8</v>
      </c>
      <c r="P1027" s="9">
        <v>3.77</v>
      </c>
    </row>
    <row r="1028" spans="1:16" x14ac:dyDescent="0.25">
      <c r="A1028" s="6" t="s">
        <v>3005</v>
      </c>
      <c r="B1028" s="7">
        <v>42257</v>
      </c>
      <c r="C1028" s="7">
        <v>42261</v>
      </c>
      <c r="D1028" s="15">
        <f>Orders_Data[[#This Row],[Versanddatum]]-Orders_Data[[#This Row],[Bestellung_Datum]]</f>
        <v>4</v>
      </c>
      <c r="E1028" s="15" t="str">
        <f>IF(Orders_Data[[#This Row],[Versanddauer]]&gt;4,"Verspätet","Pünktlich")</f>
        <v>Pünktlich</v>
      </c>
      <c r="F1028" s="6" t="s">
        <v>3006</v>
      </c>
      <c r="G1028" s="6" t="s">
        <v>3007</v>
      </c>
      <c r="H1028" s="6" t="s">
        <v>16</v>
      </c>
      <c r="I1028" s="6" t="s">
        <v>570</v>
      </c>
      <c r="J1028" s="6" t="s">
        <v>913</v>
      </c>
      <c r="K1028" s="6" t="s">
        <v>1604</v>
      </c>
      <c r="L1028" s="6" t="s">
        <v>29</v>
      </c>
      <c r="M1028" s="6" t="s">
        <v>164</v>
      </c>
      <c r="N1028" s="6" t="s">
        <v>1605</v>
      </c>
      <c r="O1028" s="8">
        <v>5.1120000000000001</v>
      </c>
      <c r="P1028" s="9">
        <v>1.1779999999999999</v>
      </c>
    </row>
    <row r="1029" spans="1:16" x14ac:dyDescent="0.25">
      <c r="A1029" s="6" t="s">
        <v>3012</v>
      </c>
      <c r="B1029" s="7">
        <v>42257</v>
      </c>
      <c r="C1029" s="7">
        <v>42263</v>
      </c>
      <c r="D1029" s="15">
        <f>Orders_Data[[#This Row],[Versanddatum]]-Orders_Data[[#This Row],[Bestellung_Datum]]</f>
        <v>6</v>
      </c>
      <c r="E1029" s="15" t="str">
        <f>IF(Orders_Data[[#This Row],[Versanddauer]]&gt;4,"Verspätet","Pünktlich")</f>
        <v>Verspätet</v>
      </c>
      <c r="F1029" s="6" t="s">
        <v>3013</v>
      </c>
      <c r="G1029" s="6" t="s">
        <v>3014</v>
      </c>
      <c r="H1029" s="6" t="s">
        <v>16</v>
      </c>
      <c r="I1029" s="6" t="s">
        <v>17</v>
      </c>
      <c r="J1029" s="6" t="s">
        <v>44</v>
      </c>
      <c r="K1029" s="6" t="s">
        <v>774</v>
      </c>
      <c r="L1029" s="6" t="s">
        <v>29</v>
      </c>
      <c r="M1029" s="6" t="s">
        <v>30</v>
      </c>
      <c r="N1029" s="6" t="s">
        <v>775</v>
      </c>
      <c r="O1029" s="8">
        <v>86.256</v>
      </c>
      <c r="P1029" s="9">
        <v>8.0640000000000001</v>
      </c>
    </row>
    <row r="1030" spans="1:16" x14ac:dyDescent="0.25">
      <c r="A1030" s="6" t="s">
        <v>3012</v>
      </c>
      <c r="B1030" s="7">
        <v>42257</v>
      </c>
      <c r="C1030" s="7">
        <v>42263</v>
      </c>
      <c r="D1030" s="15">
        <f>Orders_Data[[#This Row],[Versanddatum]]-Orders_Data[[#This Row],[Bestellung_Datum]]</f>
        <v>6</v>
      </c>
      <c r="E1030" s="15" t="str">
        <f>IF(Orders_Data[[#This Row],[Versanddauer]]&gt;4,"Verspätet","Pünktlich")</f>
        <v>Verspätet</v>
      </c>
      <c r="F1030" s="6" t="s">
        <v>3013</v>
      </c>
      <c r="G1030" s="6" t="s">
        <v>3014</v>
      </c>
      <c r="H1030" s="6" t="s">
        <v>16</v>
      </c>
      <c r="I1030" s="6" t="s">
        <v>17</v>
      </c>
      <c r="J1030" s="6" t="s">
        <v>44</v>
      </c>
      <c r="K1030" s="6" t="s">
        <v>2024</v>
      </c>
      <c r="L1030" s="6" t="s">
        <v>29</v>
      </c>
      <c r="M1030" s="6" t="s">
        <v>30</v>
      </c>
      <c r="N1030" s="6" t="s">
        <v>2025</v>
      </c>
      <c r="O1030" s="8">
        <v>39.120000000000005</v>
      </c>
      <c r="P1030" s="9">
        <v>5.8</v>
      </c>
    </row>
    <row r="1031" spans="1:16" x14ac:dyDescent="0.25">
      <c r="A1031" s="6" t="s">
        <v>3012</v>
      </c>
      <c r="B1031" s="7">
        <v>42257</v>
      </c>
      <c r="C1031" s="7">
        <v>42263</v>
      </c>
      <c r="D1031" s="15">
        <f>Orders_Data[[#This Row],[Versanddatum]]-Orders_Data[[#This Row],[Bestellung_Datum]]</f>
        <v>6</v>
      </c>
      <c r="E1031" s="15" t="str">
        <f>IF(Orders_Data[[#This Row],[Versanddauer]]&gt;4,"Verspätet","Pünktlich")</f>
        <v>Verspätet</v>
      </c>
      <c r="F1031" s="6" t="s">
        <v>3013</v>
      </c>
      <c r="G1031" s="6" t="s">
        <v>3014</v>
      </c>
      <c r="H1031" s="6" t="s">
        <v>16</v>
      </c>
      <c r="I1031" s="6" t="s">
        <v>17</v>
      </c>
      <c r="J1031" s="6" t="s">
        <v>44</v>
      </c>
      <c r="K1031" s="6" t="s">
        <v>3015</v>
      </c>
      <c r="L1031" s="6" t="s">
        <v>29</v>
      </c>
      <c r="M1031" s="6" t="s">
        <v>86</v>
      </c>
      <c r="N1031" s="6" t="s">
        <v>3016</v>
      </c>
      <c r="O1031" s="8">
        <v>10.92</v>
      </c>
      <c r="P1031" s="9">
        <v>-0.68</v>
      </c>
    </row>
    <row r="1032" spans="1:16" x14ac:dyDescent="0.25">
      <c r="A1032" s="6" t="s">
        <v>3017</v>
      </c>
      <c r="B1032" s="7">
        <v>42259</v>
      </c>
      <c r="C1032" s="7">
        <v>42261</v>
      </c>
      <c r="D1032" s="15">
        <f>Orders_Data[[#This Row],[Versanddatum]]-Orders_Data[[#This Row],[Bestellung_Datum]]</f>
        <v>2</v>
      </c>
      <c r="E1032" s="15" t="str">
        <f>IF(Orders_Data[[#This Row],[Versanddauer]]&gt;4,"Verspätet","Pünktlich")</f>
        <v>Pünktlich</v>
      </c>
      <c r="F1032" s="6" t="s">
        <v>3018</v>
      </c>
      <c r="G1032" s="6" t="s">
        <v>3019</v>
      </c>
      <c r="H1032" s="6" t="s">
        <v>16</v>
      </c>
      <c r="I1032" s="6" t="s">
        <v>296</v>
      </c>
      <c r="J1032" s="6" t="s">
        <v>297</v>
      </c>
      <c r="K1032" s="6" t="s">
        <v>429</v>
      </c>
      <c r="L1032" s="6" t="s">
        <v>29</v>
      </c>
      <c r="M1032" s="6" t="s">
        <v>30</v>
      </c>
      <c r="N1032" s="6" t="s">
        <v>430</v>
      </c>
      <c r="O1032" s="8">
        <v>51.156000000000006</v>
      </c>
      <c r="P1032" s="9">
        <v>6.4039999999999999</v>
      </c>
    </row>
    <row r="1033" spans="1:16" x14ac:dyDescent="0.25">
      <c r="A1033" s="6" t="s">
        <v>3017</v>
      </c>
      <c r="B1033" s="7">
        <v>42259</v>
      </c>
      <c r="C1033" s="7">
        <v>42261</v>
      </c>
      <c r="D1033" s="15">
        <f>Orders_Data[[#This Row],[Versanddatum]]-Orders_Data[[#This Row],[Bestellung_Datum]]</f>
        <v>2</v>
      </c>
      <c r="E1033" s="15" t="str">
        <f>IF(Orders_Data[[#This Row],[Versanddauer]]&gt;4,"Verspätet","Pünktlich")</f>
        <v>Pünktlich</v>
      </c>
      <c r="F1033" s="6" t="s">
        <v>3018</v>
      </c>
      <c r="G1033" s="6" t="s">
        <v>3019</v>
      </c>
      <c r="H1033" s="6" t="s">
        <v>16</v>
      </c>
      <c r="I1033" s="6" t="s">
        <v>296</v>
      </c>
      <c r="J1033" s="6" t="s">
        <v>297</v>
      </c>
      <c r="K1033" s="6" t="s">
        <v>142</v>
      </c>
      <c r="L1033" s="6" t="s">
        <v>29</v>
      </c>
      <c r="M1033" s="6" t="s">
        <v>38</v>
      </c>
      <c r="N1033" s="6" t="s">
        <v>143</v>
      </c>
      <c r="O1033" s="8">
        <v>19.463999999999999</v>
      </c>
      <c r="P1033" s="9">
        <v>0.46600000000000003</v>
      </c>
    </row>
    <row r="1034" spans="1:16" x14ac:dyDescent="0.25">
      <c r="A1034" s="6" t="s">
        <v>3020</v>
      </c>
      <c r="B1034" s="7">
        <v>42259</v>
      </c>
      <c r="C1034" s="7">
        <v>42264</v>
      </c>
      <c r="D1034" s="15">
        <f>Orders_Data[[#This Row],[Versanddatum]]-Orders_Data[[#This Row],[Bestellung_Datum]]</f>
        <v>5</v>
      </c>
      <c r="E1034" s="15" t="str">
        <f>IF(Orders_Data[[#This Row],[Versanddauer]]&gt;4,"Verspätet","Pünktlich")</f>
        <v>Verspätet</v>
      </c>
      <c r="F1034" s="6" t="s">
        <v>80</v>
      </c>
      <c r="G1034" s="6" t="s">
        <v>81</v>
      </c>
      <c r="H1034" s="6" t="s">
        <v>43</v>
      </c>
      <c r="I1034" s="6" t="s">
        <v>427</v>
      </c>
      <c r="J1034" s="6" t="s">
        <v>721</v>
      </c>
      <c r="K1034" s="6" t="s">
        <v>2118</v>
      </c>
      <c r="L1034" s="6" t="s">
        <v>29</v>
      </c>
      <c r="M1034" s="6" t="s">
        <v>164</v>
      </c>
      <c r="N1034" s="6" t="s">
        <v>2119</v>
      </c>
      <c r="O1034" s="8">
        <v>40.872000000000007</v>
      </c>
      <c r="P1034" s="9">
        <v>7.7279999999999998</v>
      </c>
    </row>
    <row r="1035" spans="1:16" x14ac:dyDescent="0.25">
      <c r="A1035" s="6" t="s">
        <v>3021</v>
      </c>
      <c r="B1035" s="7">
        <v>42263</v>
      </c>
      <c r="C1035" s="7">
        <v>42267</v>
      </c>
      <c r="D1035" s="15">
        <f>Orders_Data[[#This Row],[Versanddatum]]-Orders_Data[[#This Row],[Bestellung_Datum]]</f>
        <v>4</v>
      </c>
      <c r="E1035" s="15" t="str">
        <f>IF(Orders_Data[[#This Row],[Versanddauer]]&gt;4,"Verspätet","Pünktlich")</f>
        <v>Pünktlich</v>
      </c>
      <c r="F1035" s="6" t="s">
        <v>3022</v>
      </c>
      <c r="G1035" s="6" t="s">
        <v>3023</v>
      </c>
      <c r="H1035" s="6" t="s">
        <v>16</v>
      </c>
      <c r="I1035" s="6" t="s">
        <v>91</v>
      </c>
      <c r="J1035" s="6" t="s">
        <v>92</v>
      </c>
      <c r="K1035" s="6" t="s">
        <v>3024</v>
      </c>
      <c r="L1035" s="6" t="s">
        <v>94</v>
      </c>
      <c r="M1035" s="6" t="s">
        <v>201</v>
      </c>
      <c r="N1035" s="6" t="s">
        <v>3025</v>
      </c>
      <c r="O1035" s="8">
        <v>50.292000000000009</v>
      </c>
      <c r="P1035" s="9">
        <v>7.7779999999999996</v>
      </c>
    </row>
    <row r="1036" spans="1:16" x14ac:dyDescent="0.25">
      <c r="A1036" s="6" t="s">
        <v>3026</v>
      </c>
      <c r="B1036" s="7">
        <v>42263</v>
      </c>
      <c r="C1036" s="7">
        <v>42268</v>
      </c>
      <c r="D1036" s="15">
        <f>Orders_Data[[#This Row],[Versanddatum]]-Orders_Data[[#This Row],[Bestellung_Datum]]</f>
        <v>5</v>
      </c>
      <c r="E1036" s="15" t="str">
        <f>IF(Orders_Data[[#This Row],[Versanddauer]]&gt;4,"Verspätet","Pünktlich")</f>
        <v>Verspätet</v>
      </c>
      <c r="F1036" s="6" t="s">
        <v>3027</v>
      </c>
      <c r="G1036" s="6" t="s">
        <v>3028</v>
      </c>
      <c r="H1036" s="6" t="s">
        <v>16</v>
      </c>
      <c r="I1036" s="6" t="s">
        <v>91</v>
      </c>
      <c r="J1036" s="6" t="s">
        <v>92</v>
      </c>
      <c r="K1036" s="6" t="s">
        <v>3029</v>
      </c>
      <c r="L1036" s="6" t="s">
        <v>20</v>
      </c>
      <c r="M1036" s="6" t="s">
        <v>21</v>
      </c>
      <c r="N1036" s="6" t="s">
        <v>3030</v>
      </c>
      <c r="O1036" s="8">
        <v>49.224000000000004</v>
      </c>
      <c r="P1036" s="9">
        <v>7.0960000000000001</v>
      </c>
    </row>
    <row r="1037" spans="1:16" x14ac:dyDescent="0.25">
      <c r="A1037" s="6" t="s">
        <v>3021</v>
      </c>
      <c r="B1037" s="7">
        <v>42263</v>
      </c>
      <c r="C1037" s="7">
        <v>42267</v>
      </c>
      <c r="D1037" s="15">
        <f>Orders_Data[[#This Row],[Versanddatum]]-Orders_Data[[#This Row],[Bestellung_Datum]]</f>
        <v>4</v>
      </c>
      <c r="E1037" s="15" t="str">
        <f>IF(Orders_Data[[#This Row],[Versanddauer]]&gt;4,"Verspätet","Pünktlich")</f>
        <v>Pünktlich</v>
      </c>
      <c r="F1037" s="6" t="s">
        <v>3022</v>
      </c>
      <c r="G1037" s="6" t="s">
        <v>3023</v>
      </c>
      <c r="H1037" s="6" t="s">
        <v>16</v>
      </c>
      <c r="I1037" s="6" t="s">
        <v>91</v>
      </c>
      <c r="J1037" s="6" t="s">
        <v>92</v>
      </c>
      <c r="K1037" s="6" t="s">
        <v>2418</v>
      </c>
      <c r="L1037" s="6" t="s">
        <v>29</v>
      </c>
      <c r="M1037" s="6" t="s">
        <v>30</v>
      </c>
      <c r="N1037" s="6" t="s">
        <v>2419</v>
      </c>
      <c r="O1037" s="8">
        <v>8.2079999999999984</v>
      </c>
      <c r="P1037" s="9">
        <v>3.24</v>
      </c>
    </row>
    <row r="1038" spans="1:16" x14ac:dyDescent="0.25">
      <c r="A1038" s="6" t="s">
        <v>3031</v>
      </c>
      <c r="B1038" s="7">
        <v>42265</v>
      </c>
      <c r="C1038" s="7">
        <v>42271</v>
      </c>
      <c r="D1038" s="15">
        <f>Orders_Data[[#This Row],[Versanddatum]]-Orders_Data[[#This Row],[Bestellung_Datum]]</f>
        <v>6</v>
      </c>
      <c r="E1038" s="15" t="str">
        <f>IF(Orders_Data[[#This Row],[Versanddauer]]&gt;4,"Verspätet","Pünktlich")</f>
        <v>Verspätet</v>
      </c>
      <c r="F1038" s="6" t="s">
        <v>1868</v>
      </c>
      <c r="G1038" s="6" t="s">
        <v>1869</v>
      </c>
      <c r="H1038" s="6" t="s">
        <v>43</v>
      </c>
      <c r="I1038" s="6" t="s">
        <v>91</v>
      </c>
      <c r="J1038" s="6" t="s">
        <v>413</v>
      </c>
      <c r="K1038" s="6" t="s">
        <v>3032</v>
      </c>
      <c r="L1038" s="6" t="s">
        <v>20</v>
      </c>
      <c r="M1038" s="6" t="s">
        <v>20</v>
      </c>
      <c r="N1038" s="6" t="s">
        <v>3033</v>
      </c>
      <c r="O1038" s="8">
        <v>113.256</v>
      </c>
      <c r="P1038" s="9">
        <v>-11.484</v>
      </c>
    </row>
    <row r="1039" spans="1:16" x14ac:dyDescent="0.25">
      <c r="A1039" s="6" t="s">
        <v>3031</v>
      </c>
      <c r="B1039" s="7">
        <v>42265</v>
      </c>
      <c r="C1039" s="7">
        <v>42271</v>
      </c>
      <c r="D1039" s="15">
        <f>Orders_Data[[#This Row],[Versanddatum]]-Orders_Data[[#This Row],[Bestellung_Datum]]</f>
        <v>6</v>
      </c>
      <c r="E1039" s="15" t="str">
        <f>IF(Orders_Data[[#This Row],[Versanddauer]]&gt;4,"Verspätet","Pünktlich")</f>
        <v>Verspätet</v>
      </c>
      <c r="F1039" s="6" t="s">
        <v>1868</v>
      </c>
      <c r="G1039" s="6" t="s">
        <v>1869</v>
      </c>
      <c r="H1039" s="6" t="s">
        <v>43</v>
      </c>
      <c r="I1039" s="6" t="s">
        <v>91</v>
      </c>
      <c r="J1039" s="6" t="s">
        <v>413</v>
      </c>
      <c r="K1039" s="6" t="s">
        <v>32</v>
      </c>
      <c r="L1039" s="6" t="s">
        <v>29</v>
      </c>
      <c r="M1039" s="6" t="s">
        <v>30</v>
      </c>
      <c r="N1039" s="6" t="s">
        <v>33</v>
      </c>
      <c r="O1039" s="8">
        <v>79.368000000000009</v>
      </c>
      <c r="P1039" s="9">
        <v>8.3320000000000007</v>
      </c>
    </row>
    <row r="1040" spans="1:16" x14ac:dyDescent="0.25">
      <c r="A1040" s="6" t="s">
        <v>3034</v>
      </c>
      <c r="B1040" s="7">
        <v>42266</v>
      </c>
      <c r="C1040" s="7">
        <v>42272</v>
      </c>
      <c r="D1040" s="15">
        <f>Orders_Data[[#This Row],[Versanddatum]]-Orders_Data[[#This Row],[Bestellung_Datum]]</f>
        <v>6</v>
      </c>
      <c r="E1040" s="15" t="str">
        <f>IF(Orders_Data[[#This Row],[Versanddauer]]&gt;4,"Verspätet","Pünktlich")</f>
        <v>Verspätet</v>
      </c>
      <c r="F1040" s="6" t="s">
        <v>3035</v>
      </c>
      <c r="G1040" s="6" t="s">
        <v>3036</v>
      </c>
      <c r="H1040" s="6" t="s">
        <v>16</v>
      </c>
      <c r="I1040" s="6" t="s">
        <v>404</v>
      </c>
      <c r="J1040" s="6" t="s">
        <v>405</v>
      </c>
      <c r="K1040" s="6" t="s">
        <v>2596</v>
      </c>
      <c r="L1040" s="6" t="s">
        <v>20</v>
      </c>
      <c r="M1040" s="6" t="s">
        <v>20</v>
      </c>
      <c r="N1040" s="6" t="s">
        <v>2597</v>
      </c>
      <c r="O1040" s="8">
        <v>20.100000000000001</v>
      </c>
      <c r="P1040" s="9">
        <v>1.61</v>
      </c>
    </row>
    <row r="1041" spans="1:16" x14ac:dyDescent="0.25">
      <c r="A1041" s="6" t="s">
        <v>3037</v>
      </c>
      <c r="B1041" s="7">
        <v>42270</v>
      </c>
      <c r="C1041" s="7">
        <v>42274</v>
      </c>
      <c r="D1041" s="15">
        <f>Orders_Data[[#This Row],[Versanddatum]]-Orders_Data[[#This Row],[Bestellung_Datum]]</f>
        <v>4</v>
      </c>
      <c r="E1041" s="15" t="str">
        <f>IF(Orders_Data[[#This Row],[Versanddauer]]&gt;4,"Verspätet","Pünktlich")</f>
        <v>Pünktlich</v>
      </c>
      <c r="F1041" s="6" t="s">
        <v>3038</v>
      </c>
      <c r="G1041" s="6" t="s">
        <v>3039</v>
      </c>
      <c r="H1041" s="6" t="s">
        <v>100</v>
      </c>
      <c r="I1041" s="6" t="s">
        <v>91</v>
      </c>
      <c r="J1041" s="6" t="s">
        <v>598</v>
      </c>
      <c r="K1041" s="6" t="s">
        <v>261</v>
      </c>
      <c r="L1041" s="6" t="s">
        <v>29</v>
      </c>
      <c r="M1041" s="6" t="s">
        <v>30</v>
      </c>
      <c r="N1041" s="6" t="s">
        <v>262</v>
      </c>
      <c r="O1041" s="8">
        <v>101.976</v>
      </c>
      <c r="P1041" s="9">
        <v>15.444000000000001</v>
      </c>
    </row>
    <row r="1042" spans="1:16" x14ac:dyDescent="0.25">
      <c r="A1042" s="6" t="s">
        <v>3037</v>
      </c>
      <c r="B1042" s="7">
        <v>42270</v>
      </c>
      <c r="C1042" s="7">
        <v>42274</v>
      </c>
      <c r="D1042" s="15">
        <f>Orders_Data[[#This Row],[Versanddatum]]-Orders_Data[[#This Row],[Bestellung_Datum]]</f>
        <v>4</v>
      </c>
      <c r="E1042" s="15" t="str">
        <f>IF(Orders_Data[[#This Row],[Versanddauer]]&gt;4,"Verspätet","Pünktlich")</f>
        <v>Pünktlich</v>
      </c>
      <c r="F1042" s="6" t="s">
        <v>3038</v>
      </c>
      <c r="G1042" s="6" t="s">
        <v>3039</v>
      </c>
      <c r="H1042" s="6" t="s">
        <v>100</v>
      </c>
      <c r="I1042" s="6" t="s">
        <v>91</v>
      </c>
      <c r="J1042" s="6" t="s">
        <v>598</v>
      </c>
      <c r="K1042" s="6" t="s">
        <v>631</v>
      </c>
      <c r="L1042" s="6" t="s">
        <v>20</v>
      </c>
      <c r="M1042" s="6" t="s">
        <v>61</v>
      </c>
      <c r="N1042" s="6" t="s">
        <v>632</v>
      </c>
      <c r="O1042" s="8">
        <v>39.552</v>
      </c>
      <c r="P1042" s="9">
        <v>5.4279999999999999</v>
      </c>
    </row>
    <row r="1043" spans="1:16" x14ac:dyDescent="0.25">
      <c r="A1043" s="6" t="s">
        <v>3040</v>
      </c>
      <c r="B1043" s="7">
        <v>42271</v>
      </c>
      <c r="C1043" s="7">
        <v>42277</v>
      </c>
      <c r="D1043" s="15">
        <f>Orders_Data[[#This Row],[Versanddatum]]-Orders_Data[[#This Row],[Bestellung_Datum]]</f>
        <v>6</v>
      </c>
      <c r="E1043" s="15" t="str">
        <f>IF(Orders_Data[[#This Row],[Versanddauer]]&gt;4,"Verspätet","Pünktlich")</f>
        <v>Verspätet</v>
      </c>
      <c r="F1043" s="6" t="s">
        <v>1617</v>
      </c>
      <c r="G1043" s="6" t="s">
        <v>1618</v>
      </c>
      <c r="H1043" s="6" t="s">
        <v>43</v>
      </c>
      <c r="I1043" s="6" t="s">
        <v>570</v>
      </c>
      <c r="J1043" s="6" t="s">
        <v>647</v>
      </c>
      <c r="K1043" s="6" t="s">
        <v>240</v>
      </c>
      <c r="L1043" s="6" t="s">
        <v>20</v>
      </c>
      <c r="M1043" s="6" t="s">
        <v>241</v>
      </c>
      <c r="N1043" s="6" t="s">
        <v>242</v>
      </c>
      <c r="O1043" s="8">
        <v>126.34800000000001</v>
      </c>
      <c r="P1043" s="9">
        <v>11.112</v>
      </c>
    </row>
    <row r="1044" spans="1:16" x14ac:dyDescent="0.25">
      <c r="A1044" s="6" t="s">
        <v>3040</v>
      </c>
      <c r="B1044" s="7">
        <v>42271</v>
      </c>
      <c r="C1044" s="7">
        <v>42277</v>
      </c>
      <c r="D1044" s="15">
        <f>Orders_Data[[#This Row],[Versanddatum]]-Orders_Data[[#This Row],[Bestellung_Datum]]</f>
        <v>6</v>
      </c>
      <c r="E1044" s="15" t="str">
        <f>IF(Orders_Data[[#This Row],[Versanddauer]]&gt;4,"Verspätet","Pünktlich")</f>
        <v>Verspätet</v>
      </c>
      <c r="F1044" s="6" t="s">
        <v>1617</v>
      </c>
      <c r="G1044" s="6" t="s">
        <v>1618</v>
      </c>
      <c r="H1044" s="6" t="s">
        <v>43</v>
      </c>
      <c r="I1044" s="6" t="s">
        <v>570</v>
      </c>
      <c r="J1044" s="6" t="s">
        <v>647</v>
      </c>
      <c r="K1044" s="6" t="s">
        <v>3041</v>
      </c>
      <c r="L1044" s="6" t="s">
        <v>20</v>
      </c>
      <c r="M1044" s="6" t="s">
        <v>21</v>
      </c>
      <c r="N1044" s="6" t="s">
        <v>3042</v>
      </c>
      <c r="O1044" s="8">
        <v>114.24000000000001</v>
      </c>
      <c r="P1044" s="9">
        <v>5.68</v>
      </c>
    </row>
    <row r="1045" spans="1:16" x14ac:dyDescent="0.25">
      <c r="A1045" s="6" t="s">
        <v>3043</v>
      </c>
      <c r="B1045" s="7">
        <v>42271</v>
      </c>
      <c r="C1045" s="7">
        <v>42275</v>
      </c>
      <c r="D1045" s="15">
        <f>Orders_Data[[#This Row],[Versanddatum]]-Orders_Data[[#This Row],[Bestellung_Datum]]</f>
        <v>4</v>
      </c>
      <c r="E1045" s="15" t="str">
        <f>IF(Orders_Data[[#This Row],[Versanddauer]]&gt;4,"Verspätet","Pünktlich")</f>
        <v>Pünktlich</v>
      </c>
      <c r="F1045" s="6" t="s">
        <v>1641</v>
      </c>
      <c r="G1045" s="6" t="s">
        <v>1642</v>
      </c>
      <c r="H1045" s="6" t="s">
        <v>100</v>
      </c>
      <c r="I1045" s="6" t="s">
        <v>91</v>
      </c>
      <c r="J1045" s="6" t="s">
        <v>92</v>
      </c>
      <c r="K1045" s="6" t="s">
        <v>3044</v>
      </c>
      <c r="L1045" s="6" t="s">
        <v>29</v>
      </c>
      <c r="M1045" s="6" t="s">
        <v>66</v>
      </c>
      <c r="N1045" s="6" t="s">
        <v>3045</v>
      </c>
      <c r="O1045" s="8">
        <v>399.64799999999997</v>
      </c>
      <c r="P1045" s="9">
        <v>49.652000000000001</v>
      </c>
    </row>
    <row r="1046" spans="1:16" x14ac:dyDescent="0.25">
      <c r="A1046" s="6" t="s">
        <v>3043</v>
      </c>
      <c r="B1046" s="7">
        <v>42271</v>
      </c>
      <c r="C1046" s="7">
        <v>42275</v>
      </c>
      <c r="D1046" s="15">
        <f>Orders_Data[[#This Row],[Versanddatum]]-Orders_Data[[#This Row],[Bestellung_Datum]]</f>
        <v>4</v>
      </c>
      <c r="E1046" s="15" t="str">
        <f>IF(Orders_Data[[#This Row],[Versanddauer]]&gt;4,"Verspätet","Pünktlich")</f>
        <v>Pünktlich</v>
      </c>
      <c r="F1046" s="6" t="s">
        <v>1641</v>
      </c>
      <c r="G1046" s="6" t="s">
        <v>1642</v>
      </c>
      <c r="H1046" s="6" t="s">
        <v>100</v>
      </c>
      <c r="I1046" s="6" t="s">
        <v>91</v>
      </c>
      <c r="J1046" s="6" t="s">
        <v>92</v>
      </c>
      <c r="K1046" s="6" t="s">
        <v>3046</v>
      </c>
      <c r="L1046" s="6" t="s">
        <v>94</v>
      </c>
      <c r="M1046" s="6" t="s">
        <v>184</v>
      </c>
      <c r="N1046" s="6" t="s">
        <v>3047</v>
      </c>
      <c r="O1046" s="8">
        <v>24.407999999999998</v>
      </c>
      <c r="P1046" s="9">
        <v>10.391999999999999</v>
      </c>
    </row>
    <row r="1047" spans="1:16" x14ac:dyDescent="0.25">
      <c r="A1047" s="6" t="s">
        <v>3043</v>
      </c>
      <c r="B1047" s="7">
        <v>42271</v>
      </c>
      <c r="C1047" s="7">
        <v>42275</v>
      </c>
      <c r="D1047" s="15">
        <f>Orders_Data[[#This Row],[Versanddatum]]-Orders_Data[[#This Row],[Bestellung_Datum]]</f>
        <v>4</v>
      </c>
      <c r="E1047" s="15" t="str">
        <f>IF(Orders_Data[[#This Row],[Versanddauer]]&gt;4,"Verspätet","Pünktlich")</f>
        <v>Pünktlich</v>
      </c>
      <c r="F1047" s="6" t="s">
        <v>1641</v>
      </c>
      <c r="G1047" s="6" t="s">
        <v>1642</v>
      </c>
      <c r="H1047" s="6" t="s">
        <v>100</v>
      </c>
      <c r="I1047" s="6" t="s">
        <v>91</v>
      </c>
      <c r="J1047" s="6" t="s">
        <v>92</v>
      </c>
      <c r="K1047" s="6" t="s">
        <v>3048</v>
      </c>
      <c r="L1047" s="6" t="s">
        <v>29</v>
      </c>
      <c r="M1047" s="6" t="s">
        <v>38</v>
      </c>
      <c r="N1047" s="6" t="s">
        <v>3049</v>
      </c>
      <c r="O1047" s="8">
        <v>12.108000000000001</v>
      </c>
      <c r="P1047" s="9">
        <v>2.8719999999999999</v>
      </c>
    </row>
    <row r="1048" spans="1:16" x14ac:dyDescent="0.25">
      <c r="A1048" s="6" t="s">
        <v>3050</v>
      </c>
      <c r="B1048" s="7">
        <v>42272</v>
      </c>
      <c r="C1048" s="7">
        <v>42276</v>
      </c>
      <c r="D1048" s="15">
        <f>Orders_Data[[#This Row],[Versanddatum]]-Orders_Data[[#This Row],[Bestellung_Datum]]</f>
        <v>4</v>
      </c>
      <c r="E1048" s="15" t="str">
        <f>IF(Orders_Data[[#This Row],[Versanddauer]]&gt;4,"Verspätet","Pünktlich")</f>
        <v>Pünktlich</v>
      </c>
      <c r="F1048" s="6" t="s">
        <v>2943</v>
      </c>
      <c r="G1048" s="6" t="s">
        <v>2944</v>
      </c>
      <c r="H1048" s="6" t="s">
        <v>100</v>
      </c>
      <c r="I1048" s="6" t="s">
        <v>189</v>
      </c>
      <c r="J1048" s="6" t="s">
        <v>190</v>
      </c>
      <c r="K1048" s="6" t="s">
        <v>3051</v>
      </c>
      <c r="L1048" s="6" t="s">
        <v>29</v>
      </c>
      <c r="M1048" s="6" t="s">
        <v>38</v>
      </c>
      <c r="N1048" s="6" t="s">
        <v>3052</v>
      </c>
      <c r="O1048" s="8">
        <v>10.571999999999999</v>
      </c>
      <c r="P1048" s="9">
        <v>0.48799999999999999</v>
      </c>
    </row>
    <row r="1049" spans="1:16" x14ac:dyDescent="0.25">
      <c r="A1049" s="6" t="s">
        <v>3053</v>
      </c>
      <c r="B1049" s="7">
        <v>42272</v>
      </c>
      <c r="C1049" s="7">
        <v>42272</v>
      </c>
      <c r="D1049" s="15">
        <f>Orders_Data[[#This Row],[Versanddatum]]-Orders_Data[[#This Row],[Bestellung_Datum]]</f>
        <v>0</v>
      </c>
      <c r="E1049" s="15" t="str">
        <f>IF(Orders_Data[[#This Row],[Versanddauer]]&gt;4,"Verspätet","Pünktlich")</f>
        <v>Pünktlich</v>
      </c>
      <c r="F1049" s="6" t="s">
        <v>71</v>
      </c>
      <c r="G1049" s="6" t="s">
        <v>72</v>
      </c>
      <c r="H1049" s="6" t="s">
        <v>16</v>
      </c>
      <c r="I1049" s="6" t="s">
        <v>101</v>
      </c>
      <c r="J1049" s="6" t="s">
        <v>102</v>
      </c>
      <c r="K1049" s="6" t="s">
        <v>200</v>
      </c>
      <c r="L1049" s="6" t="s">
        <v>94</v>
      </c>
      <c r="M1049" s="6" t="s">
        <v>201</v>
      </c>
      <c r="N1049" s="6" t="s">
        <v>202</v>
      </c>
      <c r="O1049" s="8">
        <v>104.19600000000001</v>
      </c>
      <c r="P1049" s="9">
        <v>-15.064</v>
      </c>
    </row>
    <row r="1050" spans="1:16" x14ac:dyDescent="0.25">
      <c r="A1050" s="6" t="s">
        <v>3054</v>
      </c>
      <c r="B1050" s="7">
        <v>42272</v>
      </c>
      <c r="C1050" s="7">
        <v>42276</v>
      </c>
      <c r="D1050" s="15">
        <f>Orders_Data[[#This Row],[Versanddatum]]-Orders_Data[[#This Row],[Bestellung_Datum]]</f>
        <v>4</v>
      </c>
      <c r="E1050" s="15" t="str">
        <f>IF(Orders_Data[[#This Row],[Versanddauer]]&gt;4,"Verspätet","Pünktlich")</f>
        <v>Pünktlich</v>
      </c>
      <c r="F1050" s="6" t="s">
        <v>3055</v>
      </c>
      <c r="G1050" s="6" t="s">
        <v>3056</v>
      </c>
      <c r="H1050" s="6" t="s">
        <v>100</v>
      </c>
      <c r="I1050" s="6" t="s">
        <v>196</v>
      </c>
      <c r="J1050" s="6" t="s">
        <v>197</v>
      </c>
      <c r="K1050" s="6" t="s">
        <v>3057</v>
      </c>
      <c r="L1050" s="6" t="s">
        <v>94</v>
      </c>
      <c r="M1050" s="6" t="s">
        <v>201</v>
      </c>
      <c r="N1050" s="6" t="s">
        <v>3058</v>
      </c>
      <c r="O1050" s="8">
        <v>60.048000000000002</v>
      </c>
      <c r="P1050" s="9">
        <v>6.0720000000000001</v>
      </c>
    </row>
    <row r="1051" spans="1:16" x14ac:dyDescent="0.25">
      <c r="A1051" s="6" t="s">
        <v>3054</v>
      </c>
      <c r="B1051" s="7">
        <v>42272</v>
      </c>
      <c r="C1051" s="7">
        <v>42276</v>
      </c>
      <c r="D1051" s="15">
        <f>Orders_Data[[#This Row],[Versanddatum]]-Orders_Data[[#This Row],[Bestellung_Datum]]</f>
        <v>4</v>
      </c>
      <c r="E1051" s="15" t="str">
        <f>IF(Orders_Data[[#This Row],[Versanddauer]]&gt;4,"Verspätet","Pünktlich")</f>
        <v>Pünktlich</v>
      </c>
      <c r="F1051" s="6" t="s">
        <v>3055</v>
      </c>
      <c r="G1051" s="6" t="s">
        <v>3056</v>
      </c>
      <c r="H1051" s="6" t="s">
        <v>100</v>
      </c>
      <c r="I1051" s="6" t="s">
        <v>196</v>
      </c>
      <c r="J1051" s="6" t="s">
        <v>197</v>
      </c>
      <c r="K1051" s="6" t="s">
        <v>3059</v>
      </c>
      <c r="L1051" s="6" t="s">
        <v>29</v>
      </c>
      <c r="M1051" s="6" t="s">
        <v>152</v>
      </c>
      <c r="N1051" s="6" t="s">
        <v>3060</v>
      </c>
      <c r="O1051" s="8">
        <v>35.568000000000005</v>
      </c>
      <c r="P1051" s="9">
        <v>4.5599999999999996</v>
      </c>
    </row>
    <row r="1052" spans="1:16" x14ac:dyDescent="0.25">
      <c r="A1052" s="6" t="s">
        <v>3061</v>
      </c>
      <c r="B1052" s="7">
        <v>42273</v>
      </c>
      <c r="C1052" s="7">
        <v>42277</v>
      </c>
      <c r="D1052" s="15">
        <f>Orders_Data[[#This Row],[Versanddatum]]-Orders_Data[[#This Row],[Bestellung_Datum]]</f>
        <v>4</v>
      </c>
      <c r="E1052" s="15" t="str">
        <f>IF(Orders_Data[[#This Row],[Versanddauer]]&gt;4,"Verspätet","Pünktlich")</f>
        <v>Pünktlich</v>
      </c>
      <c r="F1052" s="6" t="s">
        <v>2749</v>
      </c>
      <c r="G1052" s="6" t="s">
        <v>2750</v>
      </c>
      <c r="H1052" s="6" t="s">
        <v>43</v>
      </c>
      <c r="I1052" s="6" t="s">
        <v>101</v>
      </c>
      <c r="J1052" s="6" t="s">
        <v>102</v>
      </c>
      <c r="K1052" s="6" t="s">
        <v>3062</v>
      </c>
      <c r="L1052" s="6" t="s">
        <v>20</v>
      </c>
      <c r="M1052" s="6" t="s">
        <v>21</v>
      </c>
      <c r="N1052" s="6" t="s">
        <v>3063</v>
      </c>
      <c r="O1052" s="8">
        <v>659.42399999999998</v>
      </c>
      <c r="P1052" s="9">
        <v>67.736000000000004</v>
      </c>
    </row>
    <row r="1053" spans="1:16" x14ac:dyDescent="0.25">
      <c r="A1053" s="6" t="s">
        <v>3061</v>
      </c>
      <c r="B1053" s="7">
        <v>42273</v>
      </c>
      <c r="C1053" s="7">
        <v>42277</v>
      </c>
      <c r="D1053" s="15">
        <f>Orders_Data[[#This Row],[Versanddatum]]-Orders_Data[[#This Row],[Bestellung_Datum]]</f>
        <v>4</v>
      </c>
      <c r="E1053" s="15" t="str">
        <f>IF(Orders_Data[[#This Row],[Versanddauer]]&gt;4,"Verspätet","Pünktlich")</f>
        <v>Pünktlich</v>
      </c>
      <c r="F1053" s="6" t="s">
        <v>2749</v>
      </c>
      <c r="G1053" s="6" t="s">
        <v>2750</v>
      </c>
      <c r="H1053" s="6" t="s">
        <v>43</v>
      </c>
      <c r="I1053" s="6" t="s">
        <v>101</v>
      </c>
      <c r="J1053" s="6" t="s">
        <v>102</v>
      </c>
      <c r="K1053" s="6" t="s">
        <v>1043</v>
      </c>
      <c r="L1053" s="6" t="s">
        <v>94</v>
      </c>
      <c r="M1053" s="6" t="s">
        <v>95</v>
      </c>
      <c r="N1053" s="6" t="s">
        <v>1044</v>
      </c>
      <c r="O1053" s="8">
        <v>32.796000000000006</v>
      </c>
      <c r="P1053" s="9">
        <v>2.1640000000000001</v>
      </c>
    </row>
    <row r="1054" spans="1:16" x14ac:dyDescent="0.25">
      <c r="A1054" s="6" t="s">
        <v>3061</v>
      </c>
      <c r="B1054" s="7">
        <v>42273</v>
      </c>
      <c r="C1054" s="7">
        <v>42277</v>
      </c>
      <c r="D1054" s="15">
        <f>Orders_Data[[#This Row],[Versanddatum]]-Orders_Data[[#This Row],[Bestellung_Datum]]</f>
        <v>4</v>
      </c>
      <c r="E1054" s="15" t="str">
        <f>IF(Orders_Data[[#This Row],[Versanddauer]]&gt;4,"Verspätet","Pünktlich")</f>
        <v>Pünktlich</v>
      </c>
      <c r="F1054" s="6" t="s">
        <v>2749</v>
      </c>
      <c r="G1054" s="6" t="s">
        <v>2750</v>
      </c>
      <c r="H1054" s="6" t="s">
        <v>43</v>
      </c>
      <c r="I1054" s="6" t="s">
        <v>101</v>
      </c>
      <c r="J1054" s="6" t="s">
        <v>102</v>
      </c>
      <c r="K1054" s="6" t="s">
        <v>724</v>
      </c>
      <c r="L1054" s="6" t="s">
        <v>29</v>
      </c>
      <c r="M1054" s="6" t="s">
        <v>35</v>
      </c>
      <c r="N1054" s="6" t="s">
        <v>725</v>
      </c>
      <c r="O1054" s="8">
        <v>28.415999999999997</v>
      </c>
      <c r="P1054" s="9">
        <v>7.7839999999999998</v>
      </c>
    </row>
    <row r="1055" spans="1:16" x14ac:dyDescent="0.25">
      <c r="A1055" s="6" t="s">
        <v>3064</v>
      </c>
      <c r="B1055" s="7">
        <v>42273</v>
      </c>
      <c r="C1055" s="7">
        <v>42278</v>
      </c>
      <c r="D1055" s="15">
        <f>Orders_Data[[#This Row],[Versanddatum]]-Orders_Data[[#This Row],[Bestellung_Datum]]</f>
        <v>5</v>
      </c>
      <c r="E1055" s="15" t="str">
        <f>IF(Orders_Data[[#This Row],[Versanddauer]]&gt;4,"Verspätet","Pünktlich")</f>
        <v>Verspätet</v>
      </c>
      <c r="F1055" s="6" t="s">
        <v>1270</v>
      </c>
      <c r="G1055" s="6" t="s">
        <v>1271</v>
      </c>
      <c r="H1055" s="6" t="s">
        <v>43</v>
      </c>
      <c r="I1055" s="6" t="s">
        <v>570</v>
      </c>
      <c r="J1055" s="6" t="s">
        <v>647</v>
      </c>
      <c r="K1055" s="6" t="s">
        <v>2179</v>
      </c>
      <c r="L1055" s="6" t="s">
        <v>20</v>
      </c>
      <c r="M1055" s="6" t="s">
        <v>61</v>
      </c>
      <c r="N1055" s="6" t="s">
        <v>2180</v>
      </c>
      <c r="O1055" s="8">
        <v>144.096</v>
      </c>
      <c r="P1055" s="9">
        <v>9.0839999999999996</v>
      </c>
    </row>
    <row r="1056" spans="1:16" x14ac:dyDescent="0.25">
      <c r="A1056" s="6" t="s">
        <v>3064</v>
      </c>
      <c r="B1056" s="7">
        <v>42273</v>
      </c>
      <c r="C1056" s="7">
        <v>42278</v>
      </c>
      <c r="D1056" s="15">
        <f>Orders_Data[[#This Row],[Versanddatum]]-Orders_Data[[#This Row],[Bestellung_Datum]]</f>
        <v>5</v>
      </c>
      <c r="E1056" s="15" t="str">
        <f>IF(Orders_Data[[#This Row],[Versanddauer]]&gt;4,"Verspätet","Pünktlich")</f>
        <v>Verspätet</v>
      </c>
      <c r="F1056" s="6" t="s">
        <v>1270</v>
      </c>
      <c r="G1056" s="6" t="s">
        <v>1271</v>
      </c>
      <c r="H1056" s="6" t="s">
        <v>43</v>
      </c>
      <c r="I1056" s="6" t="s">
        <v>570</v>
      </c>
      <c r="J1056" s="6" t="s">
        <v>647</v>
      </c>
      <c r="K1056" s="6" t="s">
        <v>2078</v>
      </c>
      <c r="L1056" s="6" t="s">
        <v>29</v>
      </c>
      <c r="M1056" s="6" t="s">
        <v>35</v>
      </c>
      <c r="N1056" s="6" t="s">
        <v>2079</v>
      </c>
      <c r="O1056" s="8">
        <v>19.452000000000002</v>
      </c>
      <c r="P1056" s="9">
        <v>2.2679999999999998</v>
      </c>
    </row>
    <row r="1057" spans="1:16" x14ac:dyDescent="0.25">
      <c r="A1057" s="6" t="s">
        <v>3065</v>
      </c>
      <c r="B1057" s="7">
        <v>42276</v>
      </c>
      <c r="C1057" s="7">
        <v>42281</v>
      </c>
      <c r="D1057" s="15">
        <f>Orders_Data[[#This Row],[Versanddatum]]-Orders_Data[[#This Row],[Bestellung_Datum]]</f>
        <v>5</v>
      </c>
      <c r="E1057" s="15" t="str">
        <f>IF(Orders_Data[[#This Row],[Versanddauer]]&gt;4,"Verspätet","Pünktlich")</f>
        <v>Verspätet</v>
      </c>
      <c r="F1057" s="6" t="s">
        <v>3066</v>
      </c>
      <c r="G1057" s="6" t="s">
        <v>3067</v>
      </c>
      <c r="H1057" s="6" t="s">
        <v>100</v>
      </c>
      <c r="I1057" s="6" t="s">
        <v>101</v>
      </c>
      <c r="J1057" s="6" t="s">
        <v>102</v>
      </c>
      <c r="K1057" s="6" t="s">
        <v>903</v>
      </c>
      <c r="L1057" s="6" t="s">
        <v>20</v>
      </c>
      <c r="M1057" s="6" t="s">
        <v>61</v>
      </c>
      <c r="N1057" s="6" t="s">
        <v>904</v>
      </c>
      <c r="O1057" s="8">
        <v>110.78400000000002</v>
      </c>
      <c r="P1057" s="9">
        <v>10.795999999999999</v>
      </c>
    </row>
    <row r="1058" spans="1:16" x14ac:dyDescent="0.25">
      <c r="A1058" s="6" t="s">
        <v>3065</v>
      </c>
      <c r="B1058" s="7">
        <v>42276</v>
      </c>
      <c r="C1058" s="7">
        <v>42281</v>
      </c>
      <c r="D1058" s="15">
        <f>Orders_Data[[#This Row],[Versanddatum]]-Orders_Data[[#This Row],[Bestellung_Datum]]</f>
        <v>5</v>
      </c>
      <c r="E1058" s="15" t="str">
        <f>IF(Orders_Data[[#This Row],[Versanddauer]]&gt;4,"Verspätet","Pünktlich")</f>
        <v>Verspätet</v>
      </c>
      <c r="F1058" s="6" t="s">
        <v>3066</v>
      </c>
      <c r="G1058" s="6" t="s">
        <v>3067</v>
      </c>
      <c r="H1058" s="6" t="s">
        <v>100</v>
      </c>
      <c r="I1058" s="6" t="s">
        <v>101</v>
      </c>
      <c r="J1058" s="6" t="s">
        <v>102</v>
      </c>
      <c r="K1058" s="6" t="s">
        <v>3068</v>
      </c>
      <c r="L1058" s="6" t="s">
        <v>29</v>
      </c>
      <c r="M1058" s="6" t="s">
        <v>38</v>
      </c>
      <c r="N1058" s="6" t="s">
        <v>3069</v>
      </c>
      <c r="O1058" s="8">
        <v>43.343999999999994</v>
      </c>
      <c r="P1058" s="9">
        <v>1.8959999999999999</v>
      </c>
    </row>
    <row r="1059" spans="1:16" x14ac:dyDescent="0.25">
      <c r="A1059" s="6" t="s">
        <v>3070</v>
      </c>
      <c r="B1059" s="7">
        <v>42276</v>
      </c>
      <c r="C1059" s="7">
        <v>42277</v>
      </c>
      <c r="D1059" s="15">
        <f>Orders_Data[[#This Row],[Versanddatum]]-Orders_Data[[#This Row],[Bestellung_Datum]]</f>
        <v>1</v>
      </c>
      <c r="E1059" s="15" t="str">
        <f>IF(Orders_Data[[#This Row],[Versanddauer]]&gt;4,"Verspätet","Pünktlich")</f>
        <v>Pünktlich</v>
      </c>
      <c r="F1059" s="6" t="s">
        <v>3071</v>
      </c>
      <c r="G1059" s="6" t="s">
        <v>3072</v>
      </c>
      <c r="H1059" s="6" t="s">
        <v>16</v>
      </c>
      <c r="I1059" s="6" t="s">
        <v>26</v>
      </c>
      <c r="J1059" s="6" t="s">
        <v>27</v>
      </c>
      <c r="K1059" s="6" t="s">
        <v>3073</v>
      </c>
      <c r="L1059" s="6" t="s">
        <v>94</v>
      </c>
      <c r="M1059" s="6" t="s">
        <v>201</v>
      </c>
      <c r="N1059" s="6" t="s">
        <v>3074</v>
      </c>
      <c r="O1059" s="8">
        <v>99.432000000000002</v>
      </c>
      <c r="P1059" s="9">
        <v>-4.6680000000000001</v>
      </c>
    </row>
    <row r="1060" spans="1:16" x14ac:dyDescent="0.25">
      <c r="A1060" s="6" t="s">
        <v>3075</v>
      </c>
      <c r="B1060" s="7">
        <v>42276</v>
      </c>
      <c r="C1060" s="7">
        <v>42282</v>
      </c>
      <c r="D1060" s="15">
        <f>Orders_Data[[#This Row],[Versanddatum]]-Orders_Data[[#This Row],[Bestellung_Datum]]</f>
        <v>6</v>
      </c>
      <c r="E1060" s="15" t="str">
        <f>IF(Orders_Data[[#This Row],[Versanddauer]]&gt;4,"Verspätet","Pünktlich")</f>
        <v>Verspätet</v>
      </c>
      <c r="F1060" s="6" t="s">
        <v>2728</v>
      </c>
      <c r="G1060" s="6" t="s">
        <v>2729</v>
      </c>
      <c r="H1060" s="6" t="s">
        <v>16</v>
      </c>
      <c r="I1060" s="6" t="s">
        <v>26</v>
      </c>
      <c r="J1060" s="6" t="s">
        <v>27</v>
      </c>
      <c r="K1060" s="6" t="s">
        <v>3076</v>
      </c>
      <c r="L1060" s="6" t="s">
        <v>94</v>
      </c>
      <c r="M1060" s="6" t="s">
        <v>184</v>
      </c>
      <c r="N1060" s="6" t="s">
        <v>3077</v>
      </c>
      <c r="O1060" s="8">
        <v>74.448000000000008</v>
      </c>
      <c r="P1060" s="9">
        <v>3.7519999999999998</v>
      </c>
    </row>
    <row r="1061" spans="1:16" x14ac:dyDescent="0.25">
      <c r="A1061" s="6" t="s">
        <v>3078</v>
      </c>
      <c r="B1061" s="7">
        <v>42277</v>
      </c>
      <c r="C1061" s="7">
        <v>42279</v>
      </c>
      <c r="D1061" s="15">
        <f>Orders_Data[[#This Row],[Versanddatum]]-Orders_Data[[#This Row],[Bestellung_Datum]]</f>
        <v>2</v>
      </c>
      <c r="E1061" s="15" t="str">
        <f>IF(Orders_Data[[#This Row],[Versanddauer]]&gt;4,"Verspätet","Pünktlich")</f>
        <v>Pünktlich</v>
      </c>
      <c r="F1061" s="6" t="s">
        <v>3079</v>
      </c>
      <c r="G1061" s="6" t="s">
        <v>3080</v>
      </c>
      <c r="H1061" s="6" t="s">
        <v>43</v>
      </c>
      <c r="I1061" s="6" t="s">
        <v>101</v>
      </c>
      <c r="J1061" s="6" t="s">
        <v>102</v>
      </c>
      <c r="K1061" s="6" t="s">
        <v>3081</v>
      </c>
      <c r="L1061" s="6" t="s">
        <v>20</v>
      </c>
      <c r="M1061" s="6" t="s">
        <v>21</v>
      </c>
      <c r="N1061" s="6" t="s">
        <v>3082</v>
      </c>
      <c r="O1061" s="8">
        <v>194.54399999999998</v>
      </c>
      <c r="P1061" s="9">
        <v>77.855999999999895</v>
      </c>
    </row>
    <row r="1062" spans="1:16" x14ac:dyDescent="0.25">
      <c r="A1062" s="6" t="s">
        <v>3078</v>
      </c>
      <c r="B1062" s="7">
        <v>42277</v>
      </c>
      <c r="C1062" s="7">
        <v>42279</v>
      </c>
      <c r="D1062" s="15">
        <f>Orders_Data[[#This Row],[Versanddatum]]-Orders_Data[[#This Row],[Bestellung_Datum]]</f>
        <v>2</v>
      </c>
      <c r="E1062" s="15" t="str">
        <f>IF(Orders_Data[[#This Row],[Versanddauer]]&gt;4,"Verspätet","Pünktlich")</f>
        <v>Pünktlich</v>
      </c>
      <c r="F1062" s="6" t="s">
        <v>3079</v>
      </c>
      <c r="G1062" s="6" t="s">
        <v>3080</v>
      </c>
      <c r="H1062" s="6" t="s">
        <v>43</v>
      </c>
      <c r="I1062" s="6" t="s">
        <v>101</v>
      </c>
      <c r="J1062" s="6" t="s">
        <v>102</v>
      </c>
      <c r="K1062" s="6" t="s">
        <v>1542</v>
      </c>
      <c r="L1062" s="6" t="s">
        <v>20</v>
      </c>
      <c r="M1062" s="6" t="s">
        <v>20</v>
      </c>
      <c r="N1062" s="6" t="s">
        <v>1543</v>
      </c>
      <c r="O1062" s="8">
        <v>86.52000000000001</v>
      </c>
      <c r="P1062" s="9">
        <v>6.02</v>
      </c>
    </row>
    <row r="1063" spans="1:16" x14ac:dyDescent="0.25">
      <c r="A1063" s="6" t="s">
        <v>3083</v>
      </c>
      <c r="B1063" s="7">
        <v>42278</v>
      </c>
      <c r="C1063" s="7">
        <v>42281</v>
      </c>
      <c r="D1063" s="15">
        <f>Orders_Data[[#This Row],[Versanddatum]]-Orders_Data[[#This Row],[Bestellung_Datum]]</f>
        <v>3</v>
      </c>
      <c r="E1063" s="15" t="str">
        <f>IF(Orders_Data[[#This Row],[Versanddauer]]&gt;4,"Verspätet","Pünktlich")</f>
        <v>Pünktlich</v>
      </c>
      <c r="F1063" s="6" t="s">
        <v>3084</v>
      </c>
      <c r="G1063" s="6" t="s">
        <v>3085</v>
      </c>
      <c r="H1063" s="6" t="s">
        <v>16</v>
      </c>
      <c r="I1063" s="6" t="s">
        <v>91</v>
      </c>
      <c r="J1063" s="6" t="s">
        <v>92</v>
      </c>
      <c r="K1063" s="6" t="s">
        <v>2568</v>
      </c>
      <c r="L1063" s="6" t="s">
        <v>29</v>
      </c>
      <c r="M1063" s="6" t="s">
        <v>164</v>
      </c>
      <c r="N1063" s="6" t="s">
        <v>2569</v>
      </c>
      <c r="O1063" s="8">
        <v>8.3280000000000012</v>
      </c>
      <c r="P1063" s="9">
        <v>1.32</v>
      </c>
    </row>
    <row r="1064" spans="1:16" x14ac:dyDescent="0.25">
      <c r="A1064" s="6" t="s">
        <v>3086</v>
      </c>
      <c r="B1064" s="7">
        <v>42280</v>
      </c>
      <c r="C1064" s="7">
        <v>42283</v>
      </c>
      <c r="D1064" s="15">
        <f>Orders_Data[[#This Row],[Versanddatum]]-Orders_Data[[#This Row],[Bestellung_Datum]]</f>
        <v>3</v>
      </c>
      <c r="E1064" s="15" t="str">
        <f>IF(Orders_Data[[#This Row],[Versanddauer]]&gt;4,"Verspätet","Pünktlich")</f>
        <v>Pünktlich</v>
      </c>
      <c r="F1064" s="6" t="s">
        <v>3087</v>
      </c>
      <c r="G1064" s="6" t="s">
        <v>3088</v>
      </c>
      <c r="H1064" s="6" t="s">
        <v>43</v>
      </c>
      <c r="I1064" s="6" t="s">
        <v>171</v>
      </c>
      <c r="J1064" s="6" t="s">
        <v>172</v>
      </c>
      <c r="K1064" s="6" t="s">
        <v>3089</v>
      </c>
      <c r="L1064" s="6" t="s">
        <v>94</v>
      </c>
      <c r="M1064" s="6" t="s">
        <v>95</v>
      </c>
      <c r="N1064" s="6" t="s">
        <v>3090</v>
      </c>
      <c r="O1064" s="8">
        <v>105.99600000000001</v>
      </c>
      <c r="P1064" s="9">
        <v>9.7739999999999991</v>
      </c>
    </row>
    <row r="1065" spans="1:16" x14ac:dyDescent="0.25">
      <c r="A1065" s="6" t="s">
        <v>3086</v>
      </c>
      <c r="B1065" s="7">
        <v>42280</v>
      </c>
      <c r="C1065" s="7">
        <v>42283</v>
      </c>
      <c r="D1065" s="15">
        <f>Orders_Data[[#This Row],[Versanddatum]]-Orders_Data[[#This Row],[Bestellung_Datum]]</f>
        <v>3</v>
      </c>
      <c r="E1065" s="15" t="str">
        <f>IF(Orders_Data[[#This Row],[Versanddauer]]&gt;4,"Verspätet","Pünktlich")</f>
        <v>Pünktlich</v>
      </c>
      <c r="F1065" s="6" t="s">
        <v>3087</v>
      </c>
      <c r="G1065" s="6" t="s">
        <v>3088</v>
      </c>
      <c r="H1065" s="6" t="s">
        <v>43</v>
      </c>
      <c r="I1065" s="6" t="s">
        <v>171</v>
      </c>
      <c r="J1065" s="6" t="s">
        <v>172</v>
      </c>
      <c r="K1065" s="6" t="s">
        <v>1037</v>
      </c>
      <c r="L1065" s="6" t="s">
        <v>29</v>
      </c>
      <c r="M1065" s="6" t="s">
        <v>30</v>
      </c>
      <c r="N1065" s="6" t="s">
        <v>1038</v>
      </c>
      <c r="O1065" s="8">
        <v>46.295999999999999</v>
      </c>
      <c r="P1065" s="9">
        <v>4.7240000000000002</v>
      </c>
    </row>
    <row r="1066" spans="1:16" x14ac:dyDescent="0.25">
      <c r="A1066" s="6" t="s">
        <v>3086</v>
      </c>
      <c r="B1066" s="7">
        <v>42280</v>
      </c>
      <c r="C1066" s="7">
        <v>42283</v>
      </c>
      <c r="D1066" s="15">
        <f>Orders_Data[[#This Row],[Versanddatum]]-Orders_Data[[#This Row],[Bestellung_Datum]]</f>
        <v>3</v>
      </c>
      <c r="E1066" s="15" t="str">
        <f>IF(Orders_Data[[#This Row],[Versanddauer]]&gt;4,"Verspätet","Pünktlich")</f>
        <v>Pünktlich</v>
      </c>
      <c r="F1066" s="6" t="s">
        <v>3087</v>
      </c>
      <c r="G1066" s="6" t="s">
        <v>3088</v>
      </c>
      <c r="H1066" s="6" t="s">
        <v>43</v>
      </c>
      <c r="I1066" s="6" t="s">
        <v>171</v>
      </c>
      <c r="J1066" s="6" t="s">
        <v>172</v>
      </c>
      <c r="K1066" s="6" t="s">
        <v>3091</v>
      </c>
      <c r="L1066" s="6" t="s">
        <v>29</v>
      </c>
      <c r="M1066" s="6" t="s">
        <v>86</v>
      </c>
      <c r="N1066" s="6" t="s">
        <v>3092</v>
      </c>
      <c r="O1066" s="8">
        <v>19.920000000000002</v>
      </c>
      <c r="P1066" s="9">
        <v>3.91</v>
      </c>
    </row>
    <row r="1067" spans="1:16" x14ac:dyDescent="0.25">
      <c r="A1067" s="6" t="s">
        <v>3086</v>
      </c>
      <c r="B1067" s="7">
        <v>42280</v>
      </c>
      <c r="C1067" s="7">
        <v>42283</v>
      </c>
      <c r="D1067" s="15">
        <f>Orders_Data[[#This Row],[Versanddatum]]-Orders_Data[[#This Row],[Bestellung_Datum]]</f>
        <v>3</v>
      </c>
      <c r="E1067" s="15" t="str">
        <f>IF(Orders_Data[[#This Row],[Versanddauer]]&gt;4,"Verspätet","Pünktlich")</f>
        <v>Pünktlich</v>
      </c>
      <c r="F1067" s="6" t="s">
        <v>3087</v>
      </c>
      <c r="G1067" s="6" t="s">
        <v>3088</v>
      </c>
      <c r="H1067" s="6" t="s">
        <v>43</v>
      </c>
      <c r="I1067" s="6" t="s">
        <v>171</v>
      </c>
      <c r="J1067" s="6" t="s">
        <v>172</v>
      </c>
      <c r="K1067" s="6" t="s">
        <v>3093</v>
      </c>
      <c r="L1067" s="6" t="s">
        <v>29</v>
      </c>
      <c r="M1067" s="6" t="s">
        <v>152</v>
      </c>
      <c r="N1067" s="6" t="s">
        <v>3094</v>
      </c>
      <c r="O1067" s="8">
        <v>8.3520000000000003</v>
      </c>
      <c r="P1067" s="9">
        <v>2.2879999999999998</v>
      </c>
    </row>
    <row r="1068" spans="1:16" x14ac:dyDescent="0.25">
      <c r="A1068" s="6" t="s">
        <v>3086</v>
      </c>
      <c r="B1068" s="7">
        <v>42280</v>
      </c>
      <c r="C1068" s="7">
        <v>42283</v>
      </c>
      <c r="D1068" s="15">
        <f>Orders_Data[[#This Row],[Versanddatum]]-Orders_Data[[#This Row],[Bestellung_Datum]]</f>
        <v>3</v>
      </c>
      <c r="E1068" s="15" t="str">
        <f>IF(Orders_Data[[#This Row],[Versanddauer]]&gt;4,"Verspätet","Pünktlich")</f>
        <v>Pünktlich</v>
      </c>
      <c r="F1068" s="6" t="s">
        <v>3087</v>
      </c>
      <c r="G1068" s="6" t="s">
        <v>3088</v>
      </c>
      <c r="H1068" s="6" t="s">
        <v>43</v>
      </c>
      <c r="I1068" s="6" t="s">
        <v>171</v>
      </c>
      <c r="J1068" s="6" t="s">
        <v>172</v>
      </c>
      <c r="K1068" s="6" t="s">
        <v>3095</v>
      </c>
      <c r="L1068" s="6" t="s">
        <v>29</v>
      </c>
      <c r="M1068" s="6" t="s">
        <v>38</v>
      </c>
      <c r="N1068" s="6" t="s">
        <v>3096</v>
      </c>
      <c r="O1068" s="8">
        <v>4.7760000000000007</v>
      </c>
      <c r="P1068" s="9">
        <v>-2.1539999999999999</v>
      </c>
    </row>
    <row r="1069" spans="1:16" x14ac:dyDescent="0.25">
      <c r="A1069" s="6" t="s">
        <v>3097</v>
      </c>
      <c r="B1069" s="7">
        <v>42292</v>
      </c>
      <c r="C1069" s="7">
        <v>42296</v>
      </c>
      <c r="D1069" s="15">
        <f>Orders_Data[[#This Row],[Versanddatum]]-Orders_Data[[#This Row],[Bestellung_Datum]]</f>
        <v>4</v>
      </c>
      <c r="E1069" s="15" t="str">
        <f>IF(Orders_Data[[#This Row],[Versanddauer]]&gt;4,"Verspätet","Pünktlich")</f>
        <v>Pünktlich</v>
      </c>
      <c r="F1069" s="6" t="s">
        <v>3098</v>
      </c>
      <c r="G1069" s="6" t="s">
        <v>3099</v>
      </c>
      <c r="H1069" s="6" t="s">
        <v>100</v>
      </c>
      <c r="I1069" s="6" t="s">
        <v>91</v>
      </c>
      <c r="J1069" s="6" t="s">
        <v>92</v>
      </c>
      <c r="K1069" s="6" t="s">
        <v>2541</v>
      </c>
      <c r="L1069" s="6" t="s">
        <v>20</v>
      </c>
      <c r="M1069" s="6" t="s">
        <v>21</v>
      </c>
      <c r="N1069" s="6" t="s">
        <v>2542</v>
      </c>
      <c r="O1069" s="8">
        <v>237.50400000000002</v>
      </c>
      <c r="P1069" s="9">
        <v>-61.335999999999999</v>
      </c>
    </row>
    <row r="1070" spans="1:16" x14ac:dyDescent="0.25">
      <c r="A1070" s="6" t="s">
        <v>3100</v>
      </c>
      <c r="B1070" s="7">
        <v>42292</v>
      </c>
      <c r="C1070" s="7">
        <v>42298</v>
      </c>
      <c r="D1070" s="15">
        <f>Orders_Data[[#This Row],[Versanddatum]]-Orders_Data[[#This Row],[Bestellung_Datum]]</f>
        <v>6</v>
      </c>
      <c r="E1070" s="15" t="str">
        <f>IF(Orders_Data[[#This Row],[Versanddauer]]&gt;4,"Verspätet","Pünktlich")</f>
        <v>Verspätet</v>
      </c>
      <c r="F1070" s="6" t="s">
        <v>1581</v>
      </c>
      <c r="G1070" s="6" t="s">
        <v>1582</v>
      </c>
      <c r="H1070" s="6" t="s">
        <v>100</v>
      </c>
      <c r="I1070" s="6" t="s">
        <v>91</v>
      </c>
      <c r="J1070" s="6" t="s">
        <v>92</v>
      </c>
      <c r="K1070" s="6" t="s">
        <v>3101</v>
      </c>
      <c r="L1070" s="6" t="s">
        <v>29</v>
      </c>
      <c r="M1070" s="6" t="s">
        <v>30</v>
      </c>
      <c r="N1070" s="6" t="s">
        <v>3102</v>
      </c>
      <c r="O1070" s="8">
        <v>45.527999999999999</v>
      </c>
      <c r="P1070" s="9">
        <v>-1.6719999999999999</v>
      </c>
    </row>
    <row r="1071" spans="1:16" x14ac:dyDescent="0.25">
      <c r="A1071" s="6" t="s">
        <v>3097</v>
      </c>
      <c r="B1071" s="7">
        <v>42292</v>
      </c>
      <c r="C1071" s="7">
        <v>42296</v>
      </c>
      <c r="D1071" s="15">
        <f>Orders_Data[[#This Row],[Versanddatum]]-Orders_Data[[#This Row],[Bestellung_Datum]]</f>
        <v>4</v>
      </c>
      <c r="E1071" s="15" t="str">
        <f>IF(Orders_Data[[#This Row],[Versanddauer]]&gt;4,"Verspätet","Pünktlich")</f>
        <v>Pünktlich</v>
      </c>
      <c r="F1071" s="6" t="s">
        <v>3098</v>
      </c>
      <c r="G1071" s="6" t="s">
        <v>3099</v>
      </c>
      <c r="H1071" s="6" t="s">
        <v>100</v>
      </c>
      <c r="I1071" s="6" t="s">
        <v>91</v>
      </c>
      <c r="J1071" s="6" t="s">
        <v>92</v>
      </c>
      <c r="K1071" s="6" t="s">
        <v>2870</v>
      </c>
      <c r="L1071" s="6" t="s">
        <v>29</v>
      </c>
      <c r="M1071" s="6" t="s">
        <v>164</v>
      </c>
      <c r="N1071" s="6" t="s">
        <v>2871</v>
      </c>
      <c r="O1071" s="8">
        <v>39.81600000000001</v>
      </c>
      <c r="P1071" s="9">
        <v>11.884</v>
      </c>
    </row>
    <row r="1072" spans="1:16" x14ac:dyDescent="0.25">
      <c r="A1072" s="6" t="s">
        <v>3103</v>
      </c>
      <c r="B1072" s="7">
        <v>42293</v>
      </c>
      <c r="C1072" s="7">
        <v>42297</v>
      </c>
      <c r="D1072" s="15">
        <f>Orders_Data[[#This Row],[Versanddatum]]-Orders_Data[[#This Row],[Bestellung_Datum]]</f>
        <v>4</v>
      </c>
      <c r="E1072" s="15" t="str">
        <f>IF(Orders_Data[[#This Row],[Versanddauer]]&gt;4,"Verspätet","Pünktlich")</f>
        <v>Pünktlich</v>
      </c>
      <c r="F1072" s="6" t="s">
        <v>3104</v>
      </c>
      <c r="G1072" s="6" t="s">
        <v>3105</v>
      </c>
      <c r="H1072" s="6" t="s">
        <v>16</v>
      </c>
      <c r="I1072" s="6" t="s">
        <v>91</v>
      </c>
      <c r="J1072" s="6" t="s">
        <v>92</v>
      </c>
      <c r="K1072" s="6" t="s">
        <v>261</v>
      </c>
      <c r="L1072" s="6" t="s">
        <v>29</v>
      </c>
      <c r="M1072" s="6" t="s">
        <v>30</v>
      </c>
      <c r="N1072" s="6" t="s">
        <v>262</v>
      </c>
      <c r="O1072" s="8">
        <v>407.904</v>
      </c>
      <c r="P1072" s="9">
        <v>60.776000000000003</v>
      </c>
    </row>
    <row r="1073" spans="1:16" x14ac:dyDescent="0.25">
      <c r="A1073" s="6" t="s">
        <v>3103</v>
      </c>
      <c r="B1073" s="7">
        <v>42293</v>
      </c>
      <c r="C1073" s="7">
        <v>42297</v>
      </c>
      <c r="D1073" s="15">
        <f>Orders_Data[[#This Row],[Versanddatum]]-Orders_Data[[#This Row],[Bestellung_Datum]]</f>
        <v>4</v>
      </c>
      <c r="E1073" s="15" t="str">
        <f>IF(Orders_Data[[#This Row],[Versanddauer]]&gt;4,"Verspätet","Pünktlich")</f>
        <v>Pünktlich</v>
      </c>
      <c r="F1073" s="6" t="s">
        <v>3104</v>
      </c>
      <c r="G1073" s="6" t="s">
        <v>3105</v>
      </c>
      <c r="H1073" s="6" t="s">
        <v>16</v>
      </c>
      <c r="I1073" s="6" t="s">
        <v>91</v>
      </c>
      <c r="J1073" s="6" t="s">
        <v>92</v>
      </c>
      <c r="K1073" s="6" t="s">
        <v>724</v>
      </c>
      <c r="L1073" s="6" t="s">
        <v>29</v>
      </c>
      <c r="M1073" s="6" t="s">
        <v>35</v>
      </c>
      <c r="N1073" s="6" t="s">
        <v>725</v>
      </c>
      <c r="O1073" s="8">
        <v>28.415999999999997</v>
      </c>
      <c r="P1073" s="9">
        <v>7.7839999999999998</v>
      </c>
    </row>
    <row r="1074" spans="1:16" x14ac:dyDescent="0.25">
      <c r="A1074" s="6" t="s">
        <v>3103</v>
      </c>
      <c r="B1074" s="7">
        <v>42293</v>
      </c>
      <c r="C1074" s="7">
        <v>42297</v>
      </c>
      <c r="D1074" s="15">
        <f>Orders_Data[[#This Row],[Versanddatum]]-Orders_Data[[#This Row],[Bestellung_Datum]]</f>
        <v>4</v>
      </c>
      <c r="E1074" s="15" t="str">
        <f>IF(Orders_Data[[#This Row],[Versanddauer]]&gt;4,"Verspätet","Pünktlich")</f>
        <v>Pünktlich</v>
      </c>
      <c r="F1074" s="6" t="s">
        <v>3104</v>
      </c>
      <c r="G1074" s="6" t="s">
        <v>3105</v>
      </c>
      <c r="H1074" s="6" t="s">
        <v>16</v>
      </c>
      <c r="I1074" s="6" t="s">
        <v>91</v>
      </c>
      <c r="J1074" s="6" t="s">
        <v>92</v>
      </c>
      <c r="K1074" s="6" t="s">
        <v>3106</v>
      </c>
      <c r="L1074" s="6" t="s">
        <v>20</v>
      </c>
      <c r="M1074" s="6" t="s">
        <v>20</v>
      </c>
      <c r="N1074" s="6" t="s">
        <v>3107</v>
      </c>
      <c r="O1074" s="8">
        <v>20.184000000000001</v>
      </c>
      <c r="P1074" s="9">
        <v>2.286</v>
      </c>
    </row>
    <row r="1075" spans="1:16" x14ac:dyDescent="0.25">
      <c r="A1075" s="6" t="s">
        <v>3103</v>
      </c>
      <c r="B1075" s="7">
        <v>42293</v>
      </c>
      <c r="C1075" s="7">
        <v>42297</v>
      </c>
      <c r="D1075" s="15">
        <f>Orders_Data[[#This Row],[Versanddatum]]-Orders_Data[[#This Row],[Bestellung_Datum]]</f>
        <v>4</v>
      </c>
      <c r="E1075" s="15" t="str">
        <f>IF(Orders_Data[[#This Row],[Versanddauer]]&gt;4,"Verspätet","Pünktlich")</f>
        <v>Pünktlich</v>
      </c>
      <c r="F1075" s="6" t="s">
        <v>3104</v>
      </c>
      <c r="G1075" s="6" t="s">
        <v>3105</v>
      </c>
      <c r="H1075" s="6" t="s">
        <v>16</v>
      </c>
      <c r="I1075" s="6" t="s">
        <v>91</v>
      </c>
      <c r="J1075" s="6" t="s">
        <v>92</v>
      </c>
      <c r="K1075" s="6" t="s">
        <v>3108</v>
      </c>
      <c r="L1075" s="6" t="s">
        <v>29</v>
      </c>
      <c r="M1075" s="6" t="s">
        <v>164</v>
      </c>
      <c r="N1075" s="6" t="s">
        <v>3109</v>
      </c>
      <c r="O1075" s="8">
        <v>21.84</v>
      </c>
      <c r="P1075" s="9">
        <v>5.2</v>
      </c>
    </row>
    <row r="1076" spans="1:16" x14ac:dyDescent="0.25">
      <c r="A1076" s="6" t="s">
        <v>3103</v>
      </c>
      <c r="B1076" s="7">
        <v>42293</v>
      </c>
      <c r="C1076" s="7">
        <v>42297</v>
      </c>
      <c r="D1076" s="15">
        <f>Orders_Data[[#This Row],[Versanddatum]]-Orders_Data[[#This Row],[Bestellung_Datum]]</f>
        <v>4</v>
      </c>
      <c r="E1076" s="15" t="str">
        <f>IF(Orders_Data[[#This Row],[Versanddauer]]&gt;4,"Verspätet","Pünktlich")</f>
        <v>Pünktlich</v>
      </c>
      <c r="F1076" s="6" t="s">
        <v>3104</v>
      </c>
      <c r="G1076" s="6" t="s">
        <v>3105</v>
      </c>
      <c r="H1076" s="6" t="s">
        <v>16</v>
      </c>
      <c r="I1076" s="6" t="s">
        <v>91</v>
      </c>
      <c r="J1076" s="6" t="s">
        <v>92</v>
      </c>
      <c r="K1076" s="6" t="s">
        <v>2738</v>
      </c>
      <c r="L1076" s="6" t="s">
        <v>29</v>
      </c>
      <c r="M1076" s="6" t="s">
        <v>53</v>
      </c>
      <c r="N1076" s="6" t="s">
        <v>2739</v>
      </c>
      <c r="O1076" s="8">
        <v>13.032</v>
      </c>
      <c r="P1076" s="9">
        <v>2.1480000000000001</v>
      </c>
    </row>
    <row r="1077" spans="1:16" x14ac:dyDescent="0.25">
      <c r="A1077" s="6" t="s">
        <v>3103</v>
      </c>
      <c r="B1077" s="7">
        <v>42293</v>
      </c>
      <c r="C1077" s="7">
        <v>42297</v>
      </c>
      <c r="D1077" s="15">
        <f>Orders_Data[[#This Row],[Versanddatum]]-Orders_Data[[#This Row],[Bestellung_Datum]]</f>
        <v>4</v>
      </c>
      <c r="E1077" s="15" t="str">
        <f>IF(Orders_Data[[#This Row],[Versanddauer]]&gt;4,"Verspätet","Pünktlich")</f>
        <v>Pünktlich</v>
      </c>
      <c r="F1077" s="6" t="s">
        <v>3104</v>
      </c>
      <c r="G1077" s="6" t="s">
        <v>3105</v>
      </c>
      <c r="H1077" s="6" t="s">
        <v>16</v>
      </c>
      <c r="I1077" s="6" t="s">
        <v>91</v>
      </c>
      <c r="J1077" s="6" t="s">
        <v>92</v>
      </c>
      <c r="K1077" s="6" t="s">
        <v>3110</v>
      </c>
      <c r="L1077" s="6" t="s">
        <v>29</v>
      </c>
      <c r="M1077" s="6" t="s">
        <v>38</v>
      </c>
      <c r="N1077" s="6" t="s">
        <v>3111</v>
      </c>
      <c r="O1077" s="8">
        <v>7.5479999999999992</v>
      </c>
      <c r="P1077" s="9">
        <v>2.6120000000000001</v>
      </c>
    </row>
    <row r="1078" spans="1:16" x14ac:dyDescent="0.25">
      <c r="A1078" s="6" t="s">
        <v>3112</v>
      </c>
      <c r="B1078" s="7">
        <v>42298</v>
      </c>
      <c r="C1078" s="7">
        <v>42298</v>
      </c>
      <c r="D1078" s="15">
        <f>Orders_Data[[#This Row],[Versanddatum]]-Orders_Data[[#This Row],[Bestellung_Datum]]</f>
        <v>0</v>
      </c>
      <c r="E1078" s="15" t="str">
        <f>IF(Orders_Data[[#This Row],[Versanddauer]]&gt;4,"Verspätet","Pünktlich")</f>
        <v>Pünktlich</v>
      </c>
      <c r="F1078" s="6" t="s">
        <v>3113</v>
      </c>
      <c r="G1078" s="6" t="s">
        <v>3114</v>
      </c>
      <c r="H1078" s="6" t="s">
        <v>43</v>
      </c>
      <c r="I1078" s="6" t="s">
        <v>443</v>
      </c>
      <c r="J1078" s="6" t="s">
        <v>444</v>
      </c>
      <c r="K1078" s="6" t="s">
        <v>3115</v>
      </c>
      <c r="L1078" s="6" t="s">
        <v>29</v>
      </c>
      <c r="M1078" s="6" t="s">
        <v>114</v>
      </c>
      <c r="N1078" s="6" t="s">
        <v>3116</v>
      </c>
      <c r="O1078" s="8">
        <v>7.4160000000000004</v>
      </c>
      <c r="P1078" s="9">
        <v>-2.6039999999999992</v>
      </c>
    </row>
    <row r="1079" spans="1:16" x14ac:dyDescent="0.25">
      <c r="A1079" s="6" t="s">
        <v>3117</v>
      </c>
      <c r="B1079" s="7">
        <v>42299</v>
      </c>
      <c r="C1079" s="7">
        <v>42304</v>
      </c>
      <c r="D1079" s="15">
        <f>Orders_Data[[#This Row],[Versanddatum]]-Orders_Data[[#This Row],[Bestellung_Datum]]</f>
        <v>5</v>
      </c>
      <c r="E1079" s="15" t="str">
        <f>IF(Orders_Data[[#This Row],[Versanddauer]]&gt;4,"Verspätet","Pünktlich")</f>
        <v>Verspätet</v>
      </c>
      <c r="F1079" s="6" t="s">
        <v>2987</v>
      </c>
      <c r="G1079" s="6" t="s">
        <v>2988</v>
      </c>
      <c r="H1079" s="6" t="s">
        <v>16</v>
      </c>
      <c r="I1079" s="6" t="s">
        <v>58</v>
      </c>
      <c r="J1079" s="6" t="s">
        <v>82</v>
      </c>
      <c r="K1079" s="6" t="s">
        <v>3118</v>
      </c>
      <c r="L1079" s="6" t="s">
        <v>29</v>
      </c>
      <c r="M1079" s="6" t="s">
        <v>86</v>
      </c>
      <c r="N1079" s="6" t="s">
        <v>3119</v>
      </c>
      <c r="O1079" s="8">
        <v>107.928</v>
      </c>
      <c r="P1079" s="9">
        <v>8.0719999999999992</v>
      </c>
    </row>
    <row r="1080" spans="1:16" x14ac:dyDescent="0.25">
      <c r="A1080" s="6" t="s">
        <v>3120</v>
      </c>
      <c r="B1080" s="7">
        <v>42306</v>
      </c>
      <c r="C1080" s="7">
        <v>42309</v>
      </c>
      <c r="D1080" s="15">
        <f>Orders_Data[[#This Row],[Versanddatum]]-Orders_Data[[#This Row],[Bestellung_Datum]]</f>
        <v>3</v>
      </c>
      <c r="E1080" s="15" t="str">
        <f>IF(Orders_Data[[#This Row],[Versanddauer]]&gt;4,"Verspätet","Pünktlich")</f>
        <v>Pünktlich</v>
      </c>
      <c r="F1080" s="6" t="s">
        <v>3055</v>
      </c>
      <c r="G1080" s="6" t="s">
        <v>3056</v>
      </c>
      <c r="H1080" s="6" t="s">
        <v>100</v>
      </c>
      <c r="I1080" s="6" t="s">
        <v>101</v>
      </c>
      <c r="J1080" s="6" t="s">
        <v>102</v>
      </c>
      <c r="K1080" s="6" t="s">
        <v>3121</v>
      </c>
      <c r="L1080" s="6" t="s">
        <v>29</v>
      </c>
      <c r="M1080" s="6" t="s">
        <v>164</v>
      </c>
      <c r="N1080" s="6" t="s">
        <v>3122</v>
      </c>
      <c r="O1080" s="8">
        <v>18.335999999999999</v>
      </c>
      <c r="P1080" s="9">
        <v>5.6239999999999997</v>
      </c>
    </row>
    <row r="1081" spans="1:16" x14ac:dyDescent="0.25">
      <c r="A1081" s="6" t="s">
        <v>3123</v>
      </c>
      <c r="B1081" s="7">
        <v>42311</v>
      </c>
      <c r="C1081" s="7">
        <v>42315</v>
      </c>
      <c r="D1081" s="15">
        <f>Orders_Data[[#This Row],[Versanddatum]]-Orders_Data[[#This Row],[Bestellung_Datum]]</f>
        <v>4</v>
      </c>
      <c r="E1081" s="15" t="str">
        <f>IF(Orders_Data[[#This Row],[Versanddauer]]&gt;4,"Verspätet","Pünktlich")</f>
        <v>Pünktlich</v>
      </c>
      <c r="F1081" s="6" t="s">
        <v>2720</v>
      </c>
      <c r="G1081" s="6" t="s">
        <v>2721</v>
      </c>
      <c r="H1081" s="6" t="s">
        <v>16</v>
      </c>
      <c r="I1081" s="6" t="s">
        <v>101</v>
      </c>
      <c r="J1081" s="6" t="s">
        <v>102</v>
      </c>
      <c r="K1081" s="6" t="s">
        <v>3124</v>
      </c>
      <c r="L1081" s="6" t="s">
        <v>29</v>
      </c>
      <c r="M1081" s="6" t="s">
        <v>53</v>
      </c>
      <c r="N1081" s="6" t="s">
        <v>3125</v>
      </c>
      <c r="O1081" s="8">
        <v>5.7720000000000002</v>
      </c>
      <c r="P1081" s="9">
        <v>-0.60799999999999998</v>
      </c>
    </row>
    <row r="1082" spans="1:16" x14ac:dyDescent="0.25">
      <c r="A1082" s="6" t="s">
        <v>3126</v>
      </c>
      <c r="B1082" s="7">
        <v>42311</v>
      </c>
      <c r="C1082" s="7">
        <v>42313</v>
      </c>
      <c r="D1082" s="15">
        <f>Orders_Data[[#This Row],[Versanddatum]]-Orders_Data[[#This Row],[Bestellung_Datum]]</f>
        <v>2</v>
      </c>
      <c r="E1082" s="15" t="str">
        <f>IF(Orders_Data[[#This Row],[Versanddauer]]&gt;4,"Verspätet","Pünktlich")</f>
        <v>Pünktlich</v>
      </c>
      <c r="F1082" s="6" t="s">
        <v>3127</v>
      </c>
      <c r="G1082" s="6" t="s">
        <v>3128</v>
      </c>
      <c r="H1082" s="6" t="s">
        <v>16</v>
      </c>
      <c r="I1082" s="6" t="s">
        <v>608</v>
      </c>
      <c r="J1082" s="6" t="s">
        <v>609</v>
      </c>
      <c r="K1082" s="6" t="s">
        <v>3129</v>
      </c>
      <c r="L1082" s="6" t="s">
        <v>20</v>
      </c>
      <c r="M1082" s="6" t="s">
        <v>241</v>
      </c>
      <c r="N1082" s="6" t="s">
        <v>3130</v>
      </c>
      <c r="O1082" s="8">
        <v>177.96000000000004</v>
      </c>
      <c r="P1082" s="9">
        <v>-124.58999999999997</v>
      </c>
    </row>
    <row r="1083" spans="1:16" x14ac:dyDescent="0.25">
      <c r="A1083" s="6" t="s">
        <v>3131</v>
      </c>
      <c r="B1083" s="7">
        <v>42312</v>
      </c>
      <c r="C1083" s="7">
        <v>42317</v>
      </c>
      <c r="D1083" s="15">
        <f>Orders_Data[[#This Row],[Versanddatum]]-Orders_Data[[#This Row],[Bestellung_Datum]]</f>
        <v>5</v>
      </c>
      <c r="E1083" s="15" t="str">
        <f>IF(Orders_Data[[#This Row],[Versanddauer]]&gt;4,"Verspätet","Pünktlich")</f>
        <v>Verspätet</v>
      </c>
      <c r="F1083" s="6" t="s">
        <v>1296</v>
      </c>
      <c r="G1083" s="6" t="s">
        <v>1297</v>
      </c>
      <c r="H1083" s="6" t="s">
        <v>43</v>
      </c>
      <c r="I1083" s="6" t="s">
        <v>91</v>
      </c>
      <c r="J1083" s="6" t="s">
        <v>160</v>
      </c>
      <c r="K1083" s="6" t="s">
        <v>3132</v>
      </c>
      <c r="L1083" s="6" t="s">
        <v>29</v>
      </c>
      <c r="M1083" s="6" t="s">
        <v>114</v>
      </c>
      <c r="N1083" s="6" t="s">
        <v>3133</v>
      </c>
      <c r="O1083" s="8">
        <v>40.415999999999997</v>
      </c>
      <c r="P1083" s="9">
        <v>8.7040000000000006</v>
      </c>
    </row>
    <row r="1084" spans="1:16" x14ac:dyDescent="0.25">
      <c r="A1084" s="6" t="s">
        <v>3131</v>
      </c>
      <c r="B1084" s="7">
        <v>42312</v>
      </c>
      <c r="C1084" s="7">
        <v>42317</v>
      </c>
      <c r="D1084" s="15">
        <f>Orders_Data[[#This Row],[Versanddatum]]-Orders_Data[[#This Row],[Bestellung_Datum]]</f>
        <v>5</v>
      </c>
      <c r="E1084" s="15" t="str">
        <f>IF(Orders_Data[[#This Row],[Versanddauer]]&gt;4,"Verspätet","Pünktlich")</f>
        <v>Verspätet</v>
      </c>
      <c r="F1084" s="6" t="s">
        <v>1296</v>
      </c>
      <c r="G1084" s="6" t="s">
        <v>1297</v>
      </c>
      <c r="H1084" s="6" t="s">
        <v>43</v>
      </c>
      <c r="I1084" s="6" t="s">
        <v>91</v>
      </c>
      <c r="J1084" s="6" t="s">
        <v>160</v>
      </c>
      <c r="K1084" s="6" t="s">
        <v>3134</v>
      </c>
      <c r="L1084" s="6" t="s">
        <v>29</v>
      </c>
      <c r="M1084" s="6" t="s">
        <v>86</v>
      </c>
      <c r="N1084" s="6" t="s">
        <v>3135</v>
      </c>
      <c r="O1084" s="8">
        <v>5.3040000000000003</v>
      </c>
      <c r="P1084" s="9">
        <v>1.726</v>
      </c>
    </row>
    <row r="1085" spans="1:16" x14ac:dyDescent="0.25">
      <c r="A1085" s="6" t="s">
        <v>3136</v>
      </c>
      <c r="B1085" s="7">
        <v>42313</v>
      </c>
      <c r="C1085" s="7">
        <v>42318</v>
      </c>
      <c r="D1085" s="15">
        <f>Orders_Data[[#This Row],[Versanddatum]]-Orders_Data[[#This Row],[Bestellung_Datum]]</f>
        <v>5</v>
      </c>
      <c r="E1085" s="15" t="str">
        <f>IF(Orders_Data[[#This Row],[Versanddauer]]&gt;4,"Verspätet","Pünktlich")</f>
        <v>Verspätet</v>
      </c>
      <c r="F1085" s="6" t="s">
        <v>3137</v>
      </c>
      <c r="G1085" s="6" t="s">
        <v>3138</v>
      </c>
      <c r="H1085" s="6" t="s">
        <v>16</v>
      </c>
      <c r="I1085" s="6" t="s">
        <v>91</v>
      </c>
      <c r="J1085" s="6" t="s">
        <v>92</v>
      </c>
      <c r="K1085" s="6" t="s">
        <v>3139</v>
      </c>
      <c r="L1085" s="6" t="s">
        <v>29</v>
      </c>
      <c r="M1085" s="6" t="s">
        <v>114</v>
      </c>
      <c r="N1085" s="6" t="s">
        <v>3140</v>
      </c>
      <c r="O1085" s="8">
        <v>3.6</v>
      </c>
      <c r="P1085" s="9">
        <v>1.21</v>
      </c>
    </row>
    <row r="1086" spans="1:16" x14ac:dyDescent="0.25">
      <c r="A1086" s="6" t="s">
        <v>3141</v>
      </c>
      <c r="B1086" s="7">
        <v>42315</v>
      </c>
      <c r="C1086" s="7">
        <v>42318</v>
      </c>
      <c r="D1086" s="15">
        <f>Orders_Data[[#This Row],[Versanddatum]]-Orders_Data[[#This Row],[Bestellung_Datum]]</f>
        <v>3</v>
      </c>
      <c r="E1086" s="15" t="str">
        <f>IF(Orders_Data[[#This Row],[Versanddauer]]&gt;4,"Verspätet","Pünktlich")</f>
        <v>Pünktlich</v>
      </c>
      <c r="F1086" s="6" t="s">
        <v>3142</v>
      </c>
      <c r="G1086" s="6" t="s">
        <v>3143</v>
      </c>
      <c r="H1086" s="6" t="s">
        <v>43</v>
      </c>
      <c r="I1086" s="6" t="s">
        <v>91</v>
      </c>
      <c r="J1086" s="6" t="s">
        <v>92</v>
      </c>
      <c r="K1086" s="6" t="s">
        <v>3144</v>
      </c>
      <c r="L1086" s="6" t="s">
        <v>29</v>
      </c>
      <c r="M1086" s="6" t="s">
        <v>86</v>
      </c>
      <c r="N1086" s="6" t="s">
        <v>3145</v>
      </c>
      <c r="O1086" s="8">
        <v>70.367999999999995</v>
      </c>
      <c r="P1086" s="9">
        <v>4.6719999999999997</v>
      </c>
    </row>
    <row r="1087" spans="1:16" x14ac:dyDescent="0.25">
      <c r="A1087" s="6" t="s">
        <v>3141</v>
      </c>
      <c r="B1087" s="7">
        <v>42315</v>
      </c>
      <c r="C1087" s="7">
        <v>42318</v>
      </c>
      <c r="D1087" s="15">
        <f>Orders_Data[[#This Row],[Versanddatum]]-Orders_Data[[#This Row],[Bestellung_Datum]]</f>
        <v>3</v>
      </c>
      <c r="E1087" s="15" t="str">
        <f>IF(Orders_Data[[#This Row],[Versanddauer]]&gt;4,"Verspätet","Pünktlich")</f>
        <v>Pünktlich</v>
      </c>
      <c r="F1087" s="6" t="s">
        <v>3142</v>
      </c>
      <c r="G1087" s="6" t="s">
        <v>3143</v>
      </c>
      <c r="H1087" s="6" t="s">
        <v>43</v>
      </c>
      <c r="I1087" s="6" t="s">
        <v>91</v>
      </c>
      <c r="J1087" s="6" t="s">
        <v>92</v>
      </c>
      <c r="K1087" s="6" t="s">
        <v>320</v>
      </c>
      <c r="L1087" s="6" t="s">
        <v>29</v>
      </c>
      <c r="M1087" s="6" t="s">
        <v>164</v>
      </c>
      <c r="N1087" s="6" t="s">
        <v>321</v>
      </c>
      <c r="O1087" s="8">
        <v>19.728000000000005</v>
      </c>
      <c r="P1087" s="9">
        <v>4.1920000000000002</v>
      </c>
    </row>
    <row r="1088" spans="1:16" x14ac:dyDescent="0.25">
      <c r="A1088" s="6" t="s">
        <v>3146</v>
      </c>
      <c r="B1088" s="7">
        <v>42321</v>
      </c>
      <c r="C1088" s="7">
        <v>42324</v>
      </c>
      <c r="D1088" s="15">
        <f>Orders_Data[[#This Row],[Versanddatum]]-Orders_Data[[#This Row],[Bestellung_Datum]]</f>
        <v>3</v>
      </c>
      <c r="E1088" s="15" t="str">
        <f>IF(Orders_Data[[#This Row],[Versanddauer]]&gt;4,"Verspätet","Pünktlich")</f>
        <v>Pünktlich</v>
      </c>
      <c r="F1088" s="6" t="s">
        <v>3147</v>
      </c>
      <c r="G1088" s="6" t="s">
        <v>3148</v>
      </c>
      <c r="H1088" s="6" t="s">
        <v>16</v>
      </c>
      <c r="I1088" s="6" t="s">
        <v>26</v>
      </c>
      <c r="J1088" s="6" t="s">
        <v>27</v>
      </c>
      <c r="K1088" s="6" t="s">
        <v>3149</v>
      </c>
      <c r="L1088" s="6" t="s">
        <v>29</v>
      </c>
      <c r="M1088" s="6" t="s">
        <v>53</v>
      </c>
      <c r="N1088" s="6" t="s">
        <v>3150</v>
      </c>
      <c r="O1088" s="8">
        <v>55.103999999999999</v>
      </c>
      <c r="P1088" s="9">
        <v>1.8360000000000001</v>
      </c>
    </row>
    <row r="1089" spans="1:16" x14ac:dyDescent="0.25">
      <c r="A1089" s="6" t="s">
        <v>3151</v>
      </c>
      <c r="B1089" s="7">
        <v>42326</v>
      </c>
      <c r="C1089" s="7">
        <v>42330</v>
      </c>
      <c r="D1089" s="15">
        <f>Orders_Data[[#This Row],[Versanddatum]]-Orders_Data[[#This Row],[Bestellung_Datum]]</f>
        <v>4</v>
      </c>
      <c r="E1089" s="15" t="str">
        <f>IF(Orders_Data[[#This Row],[Versanddauer]]&gt;4,"Verspätet","Pünktlich")</f>
        <v>Pünktlich</v>
      </c>
      <c r="F1089" s="6" t="s">
        <v>3152</v>
      </c>
      <c r="G1089" s="6" t="s">
        <v>3153</v>
      </c>
      <c r="H1089" s="6" t="s">
        <v>16</v>
      </c>
      <c r="I1089" s="6" t="s">
        <v>101</v>
      </c>
      <c r="J1089" s="6" t="s">
        <v>102</v>
      </c>
      <c r="K1089" s="6" t="s">
        <v>1487</v>
      </c>
      <c r="L1089" s="6" t="s">
        <v>20</v>
      </c>
      <c r="M1089" s="6" t="s">
        <v>21</v>
      </c>
      <c r="N1089" s="6" t="s">
        <v>1488</v>
      </c>
      <c r="O1089" s="8">
        <v>165.31200000000001</v>
      </c>
      <c r="P1089" s="9">
        <v>-13.598000000000001</v>
      </c>
    </row>
    <row r="1090" spans="1:16" x14ac:dyDescent="0.25">
      <c r="A1090" s="6" t="s">
        <v>3151</v>
      </c>
      <c r="B1090" s="7">
        <v>42326</v>
      </c>
      <c r="C1090" s="7">
        <v>42330</v>
      </c>
      <c r="D1090" s="15">
        <f>Orders_Data[[#This Row],[Versanddatum]]-Orders_Data[[#This Row],[Bestellung_Datum]]</f>
        <v>4</v>
      </c>
      <c r="E1090" s="15" t="str">
        <f>IF(Orders_Data[[#This Row],[Versanddauer]]&gt;4,"Verspätet","Pünktlich")</f>
        <v>Pünktlich</v>
      </c>
      <c r="F1090" s="6" t="s">
        <v>3152</v>
      </c>
      <c r="G1090" s="6" t="s">
        <v>3153</v>
      </c>
      <c r="H1090" s="6" t="s">
        <v>16</v>
      </c>
      <c r="I1090" s="6" t="s">
        <v>101</v>
      </c>
      <c r="J1090" s="6" t="s">
        <v>102</v>
      </c>
      <c r="K1090" s="6" t="s">
        <v>2817</v>
      </c>
      <c r="L1090" s="6" t="s">
        <v>29</v>
      </c>
      <c r="M1090" s="6" t="s">
        <v>30</v>
      </c>
      <c r="N1090" s="6" t="s">
        <v>2818</v>
      </c>
      <c r="O1090" s="8">
        <v>226.56000000000006</v>
      </c>
      <c r="P1090" s="9">
        <v>-24.6</v>
      </c>
    </row>
    <row r="1091" spans="1:16" x14ac:dyDescent="0.25">
      <c r="A1091" s="6" t="s">
        <v>3151</v>
      </c>
      <c r="B1091" s="7">
        <v>42326</v>
      </c>
      <c r="C1091" s="7">
        <v>42330</v>
      </c>
      <c r="D1091" s="15">
        <f>Orders_Data[[#This Row],[Versanddatum]]-Orders_Data[[#This Row],[Bestellung_Datum]]</f>
        <v>4</v>
      </c>
      <c r="E1091" s="15" t="str">
        <f>IF(Orders_Data[[#This Row],[Versanddauer]]&gt;4,"Verspätet","Pünktlich")</f>
        <v>Pünktlich</v>
      </c>
      <c r="F1091" s="6" t="s">
        <v>3152</v>
      </c>
      <c r="G1091" s="6" t="s">
        <v>3153</v>
      </c>
      <c r="H1091" s="6" t="s">
        <v>16</v>
      </c>
      <c r="I1091" s="6" t="s">
        <v>101</v>
      </c>
      <c r="J1091" s="6" t="s">
        <v>102</v>
      </c>
      <c r="K1091" s="6" t="s">
        <v>142</v>
      </c>
      <c r="L1091" s="6" t="s">
        <v>29</v>
      </c>
      <c r="M1091" s="6" t="s">
        <v>38</v>
      </c>
      <c r="N1091" s="6" t="s">
        <v>143</v>
      </c>
      <c r="O1091" s="8">
        <v>155.71199999999999</v>
      </c>
      <c r="P1091" s="9">
        <v>63.728000000000002</v>
      </c>
    </row>
    <row r="1092" spans="1:16" x14ac:dyDescent="0.25">
      <c r="A1092" s="6" t="s">
        <v>3151</v>
      </c>
      <c r="B1092" s="7">
        <v>42326</v>
      </c>
      <c r="C1092" s="7">
        <v>42330</v>
      </c>
      <c r="D1092" s="15">
        <f>Orders_Data[[#This Row],[Versanddatum]]-Orders_Data[[#This Row],[Bestellung_Datum]]</f>
        <v>4</v>
      </c>
      <c r="E1092" s="15" t="str">
        <f>IF(Orders_Data[[#This Row],[Versanddauer]]&gt;4,"Verspätet","Pünktlich")</f>
        <v>Pünktlich</v>
      </c>
      <c r="F1092" s="6" t="s">
        <v>3152</v>
      </c>
      <c r="G1092" s="6" t="s">
        <v>3153</v>
      </c>
      <c r="H1092" s="6" t="s">
        <v>16</v>
      </c>
      <c r="I1092" s="6" t="s">
        <v>101</v>
      </c>
      <c r="J1092" s="6" t="s">
        <v>102</v>
      </c>
      <c r="K1092" s="6" t="s">
        <v>3154</v>
      </c>
      <c r="L1092" s="6" t="s">
        <v>94</v>
      </c>
      <c r="M1092" s="6" t="s">
        <v>95</v>
      </c>
      <c r="N1092" s="6" t="s">
        <v>3155</v>
      </c>
      <c r="O1092" s="8">
        <v>122.14800000000001</v>
      </c>
      <c r="P1092" s="9">
        <v>7.7220000000000004</v>
      </c>
    </row>
    <row r="1093" spans="1:16" x14ac:dyDescent="0.25">
      <c r="A1093" s="6" t="s">
        <v>3151</v>
      </c>
      <c r="B1093" s="7">
        <v>42326</v>
      </c>
      <c r="C1093" s="7">
        <v>42330</v>
      </c>
      <c r="D1093" s="15">
        <f>Orders_Data[[#This Row],[Versanddatum]]-Orders_Data[[#This Row],[Bestellung_Datum]]</f>
        <v>4</v>
      </c>
      <c r="E1093" s="15" t="str">
        <f>IF(Orders_Data[[#This Row],[Versanddauer]]&gt;4,"Verspätet","Pünktlich")</f>
        <v>Pünktlich</v>
      </c>
      <c r="F1093" s="6" t="s">
        <v>3152</v>
      </c>
      <c r="G1093" s="6" t="s">
        <v>3153</v>
      </c>
      <c r="H1093" s="6" t="s">
        <v>16</v>
      </c>
      <c r="I1093" s="6" t="s">
        <v>101</v>
      </c>
      <c r="J1093" s="6" t="s">
        <v>102</v>
      </c>
      <c r="K1093" s="6" t="s">
        <v>261</v>
      </c>
      <c r="L1093" s="6" t="s">
        <v>29</v>
      </c>
      <c r="M1093" s="6" t="s">
        <v>30</v>
      </c>
      <c r="N1093" s="6" t="s">
        <v>262</v>
      </c>
      <c r="O1093" s="8">
        <v>50.988</v>
      </c>
      <c r="P1093" s="9">
        <v>5.2220000000000004</v>
      </c>
    </row>
    <row r="1094" spans="1:16" x14ac:dyDescent="0.25">
      <c r="A1094" s="6" t="s">
        <v>3156</v>
      </c>
      <c r="B1094" s="7">
        <v>42326</v>
      </c>
      <c r="C1094" s="7">
        <v>42327</v>
      </c>
      <c r="D1094" s="15">
        <f>Orders_Data[[#This Row],[Versanddatum]]-Orders_Data[[#This Row],[Bestellung_Datum]]</f>
        <v>1</v>
      </c>
      <c r="E1094" s="15" t="str">
        <f>IF(Orders_Data[[#This Row],[Versanddauer]]&gt;4,"Verspätet","Pünktlich")</f>
        <v>Pünktlich</v>
      </c>
      <c r="F1094" s="6" t="s">
        <v>2777</v>
      </c>
      <c r="G1094" s="6" t="s">
        <v>2778</v>
      </c>
      <c r="H1094" s="6" t="s">
        <v>16</v>
      </c>
      <c r="I1094" s="6" t="s">
        <v>101</v>
      </c>
      <c r="J1094" s="6" t="s">
        <v>102</v>
      </c>
      <c r="K1094" s="6" t="s">
        <v>1835</v>
      </c>
      <c r="L1094" s="6" t="s">
        <v>94</v>
      </c>
      <c r="M1094" s="6" t="s">
        <v>184</v>
      </c>
      <c r="N1094" s="6" t="s">
        <v>1836</v>
      </c>
      <c r="O1094" s="8">
        <v>14.448</v>
      </c>
      <c r="P1094" s="9">
        <v>4.4720000000000004</v>
      </c>
    </row>
    <row r="1095" spans="1:16" x14ac:dyDescent="0.25">
      <c r="A1095" s="6" t="s">
        <v>3151</v>
      </c>
      <c r="B1095" s="7">
        <v>42326</v>
      </c>
      <c r="C1095" s="7">
        <v>42330</v>
      </c>
      <c r="D1095" s="15">
        <f>Orders_Data[[#This Row],[Versanddatum]]-Orders_Data[[#This Row],[Bestellung_Datum]]</f>
        <v>4</v>
      </c>
      <c r="E1095" s="15" t="str">
        <f>IF(Orders_Data[[#This Row],[Versanddauer]]&gt;4,"Verspätet","Pünktlich")</f>
        <v>Pünktlich</v>
      </c>
      <c r="F1095" s="6" t="s">
        <v>3152</v>
      </c>
      <c r="G1095" s="6" t="s">
        <v>3153</v>
      </c>
      <c r="H1095" s="6" t="s">
        <v>16</v>
      </c>
      <c r="I1095" s="6" t="s">
        <v>101</v>
      </c>
      <c r="J1095" s="6" t="s">
        <v>102</v>
      </c>
      <c r="K1095" s="6" t="s">
        <v>3149</v>
      </c>
      <c r="L1095" s="6" t="s">
        <v>29</v>
      </c>
      <c r="M1095" s="6" t="s">
        <v>53</v>
      </c>
      <c r="N1095" s="6" t="s">
        <v>3150</v>
      </c>
      <c r="O1095" s="8">
        <v>32.736000000000004</v>
      </c>
      <c r="P1095" s="9">
        <v>4.6239999999999997</v>
      </c>
    </row>
    <row r="1096" spans="1:16" x14ac:dyDescent="0.25">
      <c r="A1096" s="6" t="s">
        <v>3157</v>
      </c>
      <c r="B1096" s="7">
        <v>42326</v>
      </c>
      <c r="C1096" s="7">
        <v>42330</v>
      </c>
      <c r="D1096" s="15">
        <f>Orders_Data[[#This Row],[Versanddatum]]-Orders_Data[[#This Row],[Bestellung_Datum]]</f>
        <v>4</v>
      </c>
      <c r="E1096" s="15" t="str">
        <f>IF(Orders_Data[[#This Row],[Versanddauer]]&gt;4,"Verspätet","Pünktlich")</f>
        <v>Pünktlich</v>
      </c>
      <c r="F1096" s="6" t="s">
        <v>1663</v>
      </c>
      <c r="G1096" s="6" t="s">
        <v>1664</v>
      </c>
      <c r="H1096" s="6" t="s">
        <v>43</v>
      </c>
      <c r="I1096" s="6" t="s">
        <v>404</v>
      </c>
      <c r="J1096" s="6" t="s">
        <v>405</v>
      </c>
      <c r="K1096" s="6" t="s">
        <v>2870</v>
      </c>
      <c r="L1096" s="6" t="s">
        <v>29</v>
      </c>
      <c r="M1096" s="6" t="s">
        <v>164</v>
      </c>
      <c r="N1096" s="6" t="s">
        <v>2871</v>
      </c>
      <c r="O1096" s="8">
        <v>39.81600000000001</v>
      </c>
      <c r="P1096" s="9">
        <v>-3.8839999999999999</v>
      </c>
    </row>
    <row r="1097" spans="1:16" x14ac:dyDescent="0.25">
      <c r="A1097" s="6" t="s">
        <v>3158</v>
      </c>
      <c r="B1097" s="7">
        <v>42327</v>
      </c>
      <c r="C1097" s="7">
        <v>42333</v>
      </c>
      <c r="D1097" s="15">
        <f>Orders_Data[[#This Row],[Versanddatum]]-Orders_Data[[#This Row],[Bestellung_Datum]]</f>
        <v>6</v>
      </c>
      <c r="E1097" s="15" t="str">
        <f>IF(Orders_Data[[#This Row],[Versanddauer]]&gt;4,"Verspätet","Pünktlich")</f>
        <v>Verspätet</v>
      </c>
      <c r="F1097" s="6" t="s">
        <v>2681</v>
      </c>
      <c r="G1097" s="6" t="s">
        <v>2682</v>
      </c>
      <c r="H1097" s="6" t="s">
        <v>43</v>
      </c>
      <c r="I1097" s="6" t="s">
        <v>1444</v>
      </c>
      <c r="J1097" s="6" t="s">
        <v>1445</v>
      </c>
      <c r="K1097" s="6" t="s">
        <v>2054</v>
      </c>
      <c r="L1097" s="6" t="s">
        <v>20</v>
      </c>
      <c r="M1097" s="6" t="s">
        <v>21</v>
      </c>
      <c r="N1097" s="6" t="s">
        <v>2055</v>
      </c>
      <c r="O1097" s="8">
        <v>101.20800000000001</v>
      </c>
      <c r="P1097" s="9">
        <v>-4.5519999999999996</v>
      </c>
    </row>
    <row r="1098" spans="1:16" x14ac:dyDescent="0.25">
      <c r="A1098" s="6" t="s">
        <v>3159</v>
      </c>
      <c r="B1098" s="7">
        <v>42327</v>
      </c>
      <c r="C1098" s="7">
        <v>42333</v>
      </c>
      <c r="D1098" s="15">
        <f>Orders_Data[[#This Row],[Versanddatum]]-Orders_Data[[#This Row],[Bestellung_Datum]]</f>
        <v>6</v>
      </c>
      <c r="E1098" s="15" t="str">
        <f>IF(Orders_Data[[#This Row],[Versanddauer]]&gt;4,"Verspätet","Pünktlich")</f>
        <v>Verspätet</v>
      </c>
      <c r="F1098" s="6" t="s">
        <v>3160</v>
      </c>
      <c r="G1098" s="6" t="s">
        <v>3161</v>
      </c>
      <c r="H1098" s="6" t="s">
        <v>16</v>
      </c>
      <c r="I1098" s="6" t="s">
        <v>91</v>
      </c>
      <c r="J1098" s="6" t="s">
        <v>92</v>
      </c>
      <c r="K1098" s="6" t="s">
        <v>3162</v>
      </c>
      <c r="L1098" s="6" t="s">
        <v>94</v>
      </c>
      <c r="M1098" s="6" t="s">
        <v>184</v>
      </c>
      <c r="N1098" s="6" t="s">
        <v>3163</v>
      </c>
      <c r="O1098" s="8">
        <v>45.407999999999994</v>
      </c>
      <c r="P1098" s="9">
        <v>6.6319999999999997</v>
      </c>
    </row>
    <row r="1099" spans="1:16" x14ac:dyDescent="0.25">
      <c r="A1099" s="6" t="s">
        <v>3164</v>
      </c>
      <c r="B1099" s="7">
        <v>42327</v>
      </c>
      <c r="C1099" s="7">
        <v>42331</v>
      </c>
      <c r="D1099" s="15">
        <f>Orders_Data[[#This Row],[Versanddatum]]-Orders_Data[[#This Row],[Bestellung_Datum]]</f>
        <v>4</v>
      </c>
      <c r="E1099" s="15" t="str">
        <f>IF(Orders_Data[[#This Row],[Versanddauer]]&gt;4,"Verspätet","Pünktlich")</f>
        <v>Pünktlich</v>
      </c>
      <c r="F1099" s="6" t="s">
        <v>3165</v>
      </c>
      <c r="G1099" s="6" t="s">
        <v>3166</v>
      </c>
      <c r="H1099" s="6" t="s">
        <v>16</v>
      </c>
      <c r="I1099" s="6" t="s">
        <v>91</v>
      </c>
      <c r="J1099" s="6" t="s">
        <v>520</v>
      </c>
      <c r="K1099" s="6" t="s">
        <v>464</v>
      </c>
      <c r="L1099" s="6" t="s">
        <v>29</v>
      </c>
      <c r="M1099" s="6" t="s">
        <v>38</v>
      </c>
      <c r="N1099" s="6" t="s">
        <v>465</v>
      </c>
      <c r="O1099" s="8">
        <v>17.880000000000003</v>
      </c>
      <c r="P1099" s="9">
        <v>2.11</v>
      </c>
    </row>
    <row r="1100" spans="1:16" x14ac:dyDescent="0.25">
      <c r="A1100" s="6" t="s">
        <v>3167</v>
      </c>
      <c r="B1100" s="7">
        <v>42329</v>
      </c>
      <c r="C1100" s="7">
        <v>42331</v>
      </c>
      <c r="D1100" s="15">
        <f>Orders_Data[[#This Row],[Versanddatum]]-Orders_Data[[#This Row],[Bestellung_Datum]]</f>
        <v>2</v>
      </c>
      <c r="E1100" s="15" t="str">
        <f>IF(Orders_Data[[#This Row],[Versanddauer]]&gt;4,"Verspätet","Pünktlich")</f>
        <v>Pünktlich</v>
      </c>
      <c r="F1100" s="6" t="s">
        <v>3168</v>
      </c>
      <c r="G1100" s="6" t="s">
        <v>3169</v>
      </c>
      <c r="H1100" s="6" t="s">
        <v>16</v>
      </c>
      <c r="I1100" s="6" t="s">
        <v>91</v>
      </c>
      <c r="J1100" s="6" t="s">
        <v>92</v>
      </c>
      <c r="K1100" s="6" t="s">
        <v>1930</v>
      </c>
      <c r="L1100" s="6" t="s">
        <v>29</v>
      </c>
      <c r="M1100" s="6" t="s">
        <v>38</v>
      </c>
      <c r="N1100" s="6" t="s">
        <v>1931</v>
      </c>
      <c r="O1100" s="8">
        <v>43.128</v>
      </c>
      <c r="P1100" s="9">
        <v>9.9120000000000008</v>
      </c>
    </row>
    <row r="1101" spans="1:16" x14ac:dyDescent="0.25">
      <c r="A1101" s="6" t="s">
        <v>3170</v>
      </c>
      <c r="B1101" s="7">
        <v>42332</v>
      </c>
      <c r="C1101" s="7">
        <v>42338</v>
      </c>
      <c r="D1101" s="15">
        <f>Orders_Data[[#This Row],[Versanddatum]]-Orders_Data[[#This Row],[Bestellung_Datum]]</f>
        <v>6</v>
      </c>
      <c r="E1101" s="15" t="str">
        <f>IF(Orders_Data[[#This Row],[Versanddauer]]&gt;4,"Verspätet","Pünktlich")</f>
        <v>Verspätet</v>
      </c>
      <c r="F1101" s="6" t="s">
        <v>3171</v>
      </c>
      <c r="G1101" s="6" t="s">
        <v>3172</v>
      </c>
      <c r="H1101" s="6" t="s">
        <v>100</v>
      </c>
      <c r="I1101" s="6" t="s">
        <v>91</v>
      </c>
      <c r="J1101" s="6" t="s">
        <v>92</v>
      </c>
      <c r="K1101" s="6" t="s">
        <v>177</v>
      </c>
      <c r="L1101" s="6" t="s">
        <v>29</v>
      </c>
      <c r="M1101" s="6" t="s">
        <v>38</v>
      </c>
      <c r="N1101" s="6" t="s">
        <v>178</v>
      </c>
      <c r="O1101" s="8">
        <v>5.88</v>
      </c>
      <c r="P1101" s="9">
        <v>1.88</v>
      </c>
    </row>
    <row r="1102" spans="1:16" x14ac:dyDescent="0.25">
      <c r="A1102" s="6" t="s">
        <v>3173</v>
      </c>
      <c r="B1102" s="7">
        <v>42335</v>
      </c>
      <c r="C1102" s="7">
        <v>42339</v>
      </c>
      <c r="D1102" s="15">
        <f>Orders_Data[[#This Row],[Versanddatum]]-Orders_Data[[#This Row],[Bestellung_Datum]]</f>
        <v>4</v>
      </c>
      <c r="E1102" s="15" t="str">
        <f>IF(Orders_Data[[#This Row],[Versanddauer]]&gt;4,"Verspätet","Pünktlich")</f>
        <v>Pünktlich</v>
      </c>
      <c r="F1102" s="6" t="s">
        <v>1183</v>
      </c>
      <c r="G1102" s="6" t="s">
        <v>1184</v>
      </c>
      <c r="H1102" s="6" t="s">
        <v>43</v>
      </c>
      <c r="I1102" s="6" t="s">
        <v>58</v>
      </c>
      <c r="J1102" s="6" t="s">
        <v>82</v>
      </c>
      <c r="K1102" s="6" t="s">
        <v>2474</v>
      </c>
      <c r="L1102" s="6" t="s">
        <v>94</v>
      </c>
      <c r="M1102" s="6" t="s">
        <v>184</v>
      </c>
      <c r="N1102" s="6" t="s">
        <v>2475</v>
      </c>
      <c r="O1102" s="8">
        <v>91.68</v>
      </c>
      <c r="P1102" s="9">
        <v>13.14</v>
      </c>
    </row>
    <row r="1103" spans="1:16" x14ac:dyDescent="0.25">
      <c r="A1103" s="6" t="s">
        <v>3173</v>
      </c>
      <c r="B1103" s="7">
        <v>42335</v>
      </c>
      <c r="C1103" s="7">
        <v>42339</v>
      </c>
      <c r="D1103" s="15">
        <f>Orders_Data[[#This Row],[Versanddatum]]-Orders_Data[[#This Row],[Bestellung_Datum]]</f>
        <v>4</v>
      </c>
      <c r="E1103" s="15" t="str">
        <f>IF(Orders_Data[[#This Row],[Versanddauer]]&gt;4,"Verspätet","Pünktlich")</f>
        <v>Pünktlich</v>
      </c>
      <c r="F1103" s="6" t="s">
        <v>1183</v>
      </c>
      <c r="G1103" s="6" t="s">
        <v>1184</v>
      </c>
      <c r="H1103" s="6" t="s">
        <v>43</v>
      </c>
      <c r="I1103" s="6" t="s">
        <v>58</v>
      </c>
      <c r="J1103" s="6" t="s">
        <v>82</v>
      </c>
      <c r="K1103" s="6" t="s">
        <v>3174</v>
      </c>
      <c r="L1103" s="6" t="s">
        <v>94</v>
      </c>
      <c r="M1103" s="6" t="s">
        <v>104</v>
      </c>
      <c r="N1103" s="6" t="s">
        <v>3175</v>
      </c>
      <c r="O1103" s="8">
        <v>27.251999999999999</v>
      </c>
      <c r="P1103" s="9">
        <v>1.8280000000000001</v>
      </c>
    </row>
    <row r="1104" spans="1:16" x14ac:dyDescent="0.25">
      <c r="A1104" s="6" t="s">
        <v>3173</v>
      </c>
      <c r="B1104" s="7">
        <v>42335</v>
      </c>
      <c r="C1104" s="7">
        <v>42339</v>
      </c>
      <c r="D1104" s="15">
        <f>Orders_Data[[#This Row],[Versanddatum]]-Orders_Data[[#This Row],[Bestellung_Datum]]</f>
        <v>4</v>
      </c>
      <c r="E1104" s="15" t="str">
        <f>IF(Orders_Data[[#This Row],[Versanddauer]]&gt;4,"Verspätet","Pünktlich")</f>
        <v>Pünktlich</v>
      </c>
      <c r="F1104" s="6" t="s">
        <v>1183</v>
      </c>
      <c r="G1104" s="6" t="s">
        <v>1184</v>
      </c>
      <c r="H1104" s="6" t="s">
        <v>43</v>
      </c>
      <c r="I1104" s="6" t="s">
        <v>58</v>
      </c>
      <c r="J1104" s="6" t="s">
        <v>82</v>
      </c>
      <c r="K1104" s="6" t="s">
        <v>2430</v>
      </c>
      <c r="L1104" s="6" t="s">
        <v>29</v>
      </c>
      <c r="M1104" s="6" t="s">
        <v>38</v>
      </c>
      <c r="N1104" s="6" t="s">
        <v>2431</v>
      </c>
      <c r="O1104" s="8">
        <v>10.548000000000002</v>
      </c>
      <c r="P1104" s="9">
        <v>3.0219999999999998</v>
      </c>
    </row>
    <row r="1105" spans="1:16" x14ac:dyDescent="0.25">
      <c r="A1105" s="6" t="s">
        <v>3173</v>
      </c>
      <c r="B1105" s="7">
        <v>42335</v>
      </c>
      <c r="C1105" s="7">
        <v>42339</v>
      </c>
      <c r="D1105" s="15">
        <f>Orders_Data[[#This Row],[Versanddatum]]-Orders_Data[[#This Row],[Bestellung_Datum]]</f>
        <v>4</v>
      </c>
      <c r="E1105" s="15" t="str">
        <f>IF(Orders_Data[[#This Row],[Versanddauer]]&gt;4,"Verspätet","Pünktlich")</f>
        <v>Pünktlich</v>
      </c>
      <c r="F1105" s="6" t="s">
        <v>1183</v>
      </c>
      <c r="G1105" s="6" t="s">
        <v>1184</v>
      </c>
      <c r="H1105" s="6" t="s">
        <v>43</v>
      </c>
      <c r="I1105" s="6" t="s">
        <v>58</v>
      </c>
      <c r="J1105" s="6" t="s">
        <v>82</v>
      </c>
      <c r="K1105" s="6" t="s">
        <v>3176</v>
      </c>
      <c r="L1105" s="6" t="s">
        <v>29</v>
      </c>
      <c r="M1105" s="6" t="s">
        <v>35</v>
      </c>
      <c r="N1105" s="6" t="s">
        <v>3177</v>
      </c>
      <c r="O1105" s="8">
        <v>9.5640000000000018</v>
      </c>
      <c r="P1105" s="9">
        <v>3.0960000000000001</v>
      </c>
    </row>
    <row r="1106" spans="1:16" x14ac:dyDescent="0.25">
      <c r="A1106" s="6" t="s">
        <v>3173</v>
      </c>
      <c r="B1106" s="7">
        <v>42335</v>
      </c>
      <c r="C1106" s="7">
        <v>42339</v>
      </c>
      <c r="D1106" s="15">
        <f>Orders_Data[[#This Row],[Versanddatum]]-Orders_Data[[#This Row],[Bestellung_Datum]]</f>
        <v>4</v>
      </c>
      <c r="E1106" s="15" t="str">
        <f>IF(Orders_Data[[#This Row],[Versanddauer]]&gt;4,"Verspätet","Pünktlich")</f>
        <v>Pünktlich</v>
      </c>
      <c r="F1106" s="6" t="s">
        <v>1183</v>
      </c>
      <c r="G1106" s="6" t="s">
        <v>1184</v>
      </c>
      <c r="H1106" s="6" t="s">
        <v>43</v>
      </c>
      <c r="I1106" s="6" t="s">
        <v>58</v>
      </c>
      <c r="J1106" s="6" t="s">
        <v>82</v>
      </c>
      <c r="K1106" s="6" t="s">
        <v>1537</v>
      </c>
      <c r="L1106" s="6" t="s">
        <v>29</v>
      </c>
      <c r="M1106" s="6" t="s">
        <v>30</v>
      </c>
      <c r="N1106" s="6" t="s">
        <v>1538</v>
      </c>
      <c r="O1106" s="8">
        <v>6.9960000000000013</v>
      </c>
      <c r="P1106" s="9">
        <v>2.4239999999999999</v>
      </c>
    </row>
    <row r="1107" spans="1:16" x14ac:dyDescent="0.25">
      <c r="A1107" s="6" t="s">
        <v>3173</v>
      </c>
      <c r="B1107" s="7">
        <v>42335</v>
      </c>
      <c r="C1107" s="7">
        <v>42339</v>
      </c>
      <c r="D1107" s="15">
        <f>Orders_Data[[#This Row],[Versanddatum]]-Orders_Data[[#This Row],[Bestellung_Datum]]</f>
        <v>4</v>
      </c>
      <c r="E1107" s="15" t="str">
        <f>IF(Orders_Data[[#This Row],[Versanddauer]]&gt;4,"Verspätet","Pünktlich")</f>
        <v>Pünktlich</v>
      </c>
      <c r="F1107" s="6" t="s">
        <v>1183</v>
      </c>
      <c r="G1107" s="6" t="s">
        <v>1184</v>
      </c>
      <c r="H1107" s="6" t="s">
        <v>43</v>
      </c>
      <c r="I1107" s="6" t="s">
        <v>58</v>
      </c>
      <c r="J1107" s="6" t="s">
        <v>82</v>
      </c>
      <c r="K1107" s="6" t="s">
        <v>3178</v>
      </c>
      <c r="L1107" s="6" t="s">
        <v>29</v>
      </c>
      <c r="M1107" s="6" t="s">
        <v>38</v>
      </c>
      <c r="N1107" s="6" t="s">
        <v>3179</v>
      </c>
      <c r="O1107" s="8">
        <v>17.639999999999997</v>
      </c>
      <c r="P1107" s="9">
        <v>2.54</v>
      </c>
    </row>
    <row r="1108" spans="1:16" x14ac:dyDescent="0.25">
      <c r="A1108" s="6" t="s">
        <v>3173</v>
      </c>
      <c r="B1108" s="7">
        <v>42335</v>
      </c>
      <c r="C1108" s="7">
        <v>42339</v>
      </c>
      <c r="D1108" s="15">
        <f>Orders_Data[[#This Row],[Versanddatum]]-Orders_Data[[#This Row],[Bestellung_Datum]]</f>
        <v>4</v>
      </c>
      <c r="E1108" s="15" t="str">
        <f>IF(Orders_Data[[#This Row],[Versanddauer]]&gt;4,"Verspätet","Pünktlich")</f>
        <v>Pünktlich</v>
      </c>
      <c r="F1108" s="6" t="s">
        <v>1183</v>
      </c>
      <c r="G1108" s="6" t="s">
        <v>1184</v>
      </c>
      <c r="H1108" s="6" t="s">
        <v>43</v>
      </c>
      <c r="I1108" s="6" t="s">
        <v>58</v>
      </c>
      <c r="J1108" s="6" t="s">
        <v>82</v>
      </c>
      <c r="K1108" s="6" t="s">
        <v>1657</v>
      </c>
      <c r="L1108" s="6" t="s">
        <v>29</v>
      </c>
      <c r="M1108" s="6" t="s">
        <v>114</v>
      </c>
      <c r="N1108" s="6" t="s">
        <v>1658</v>
      </c>
      <c r="O1108" s="8">
        <v>4.1400000000000006</v>
      </c>
      <c r="P1108" s="9">
        <v>1.49</v>
      </c>
    </row>
    <row r="1109" spans="1:16" x14ac:dyDescent="0.25">
      <c r="A1109" s="6" t="s">
        <v>3173</v>
      </c>
      <c r="B1109" s="7">
        <v>42335</v>
      </c>
      <c r="C1109" s="7">
        <v>42339</v>
      </c>
      <c r="D1109" s="15">
        <f>Orders_Data[[#This Row],[Versanddatum]]-Orders_Data[[#This Row],[Bestellung_Datum]]</f>
        <v>4</v>
      </c>
      <c r="E1109" s="15" t="str">
        <f>IF(Orders_Data[[#This Row],[Versanddauer]]&gt;4,"Verspätet","Pünktlich")</f>
        <v>Pünktlich</v>
      </c>
      <c r="F1109" s="6" t="s">
        <v>1183</v>
      </c>
      <c r="G1109" s="6" t="s">
        <v>1184</v>
      </c>
      <c r="H1109" s="6" t="s">
        <v>43</v>
      </c>
      <c r="I1109" s="6" t="s">
        <v>58</v>
      </c>
      <c r="J1109" s="6" t="s">
        <v>82</v>
      </c>
      <c r="K1109" s="6" t="s">
        <v>2333</v>
      </c>
      <c r="L1109" s="6" t="s">
        <v>29</v>
      </c>
      <c r="M1109" s="6" t="s">
        <v>164</v>
      </c>
      <c r="N1109" s="6" t="s">
        <v>2334</v>
      </c>
      <c r="O1109" s="8">
        <v>5.9279999999999999</v>
      </c>
      <c r="P1109" s="9">
        <v>-1.232</v>
      </c>
    </row>
    <row r="1110" spans="1:16" x14ac:dyDescent="0.25">
      <c r="A1110" s="6" t="s">
        <v>3180</v>
      </c>
      <c r="B1110" s="7">
        <v>42336</v>
      </c>
      <c r="C1110" s="7">
        <v>42340</v>
      </c>
      <c r="D1110" s="15">
        <f>Orders_Data[[#This Row],[Versanddatum]]-Orders_Data[[#This Row],[Bestellung_Datum]]</f>
        <v>4</v>
      </c>
      <c r="E1110" s="15" t="str">
        <f>IF(Orders_Data[[#This Row],[Versanddauer]]&gt;4,"Verspätet","Pünktlich")</f>
        <v>Pünktlich</v>
      </c>
      <c r="F1110" s="6" t="s">
        <v>3181</v>
      </c>
      <c r="G1110" s="6" t="s">
        <v>3182</v>
      </c>
      <c r="H1110" s="6" t="s">
        <v>16</v>
      </c>
      <c r="I1110" s="6" t="s">
        <v>101</v>
      </c>
      <c r="J1110" s="6" t="s">
        <v>102</v>
      </c>
      <c r="K1110" s="6" t="s">
        <v>3183</v>
      </c>
      <c r="L1110" s="6" t="s">
        <v>29</v>
      </c>
      <c r="M1110" s="6" t="s">
        <v>152</v>
      </c>
      <c r="N1110" s="6" t="s">
        <v>3184</v>
      </c>
      <c r="O1110" s="8">
        <v>36.984000000000002</v>
      </c>
      <c r="P1110" s="9">
        <v>6.6559999999999997</v>
      </c>
    </row>
    <row r="1111" spans="1:16" x14ac:dyDescent="0.25">
      <c r="A1111" s="6" t="s">
        <v>3185</v>
      </c>
      <c r="B1111" s="7">
        <v>42336</v>
      </c>
      <c r="C1111" s="7">
        <v>42336</v>
      </c>
      <c r="D1111" s="15">
        <f>Orders_Data[[#This Row],[Versanddatum]]-Orders_Data[[#This Row],[Bestellung_Datum]]</f>
        <v>0</v>
      </c>
      <c r="E1111" s="15" t="str">
        <f>IF(Orders_Data[[#This Row],[Versanddauer]]&gt;4,"Verspätet","Pünktlich")</f>
        <v>Pünktlich</v>
      </c>
      <c r="F1111" s="6" t="s">
        <v>1183</v>
      </c>
      <c r="G1111" s="6" t="s">
        <v>1184</v>
      </c>
      <c r="H1111" s="6" t="s">
        <v>43</v>
      </c>
      <c r="I1111" s="6" t="s">
        <v>149</v>
      </c>
      <c r="J1111" s="6" t="s">
        <v>150</v>
      </c>
      <c r="K1111" s="6" t="s">
        <v>1650</v>
      </c>
      <c r="L1111" s="6" t="s">
        <v>29</v>
      </c>
      <c r="M1111" s="6" t="s">
        <v>30</v>
      </c>
      <c r="N1111" s="6" t="s">
        <v>1651</v>
      </c>
      <c r="O1111" s="8">
        <v>268.80000000000007</v>
      </c>
      <c r="P1111" s="9">
        <v>-181.43999999999994</v>
      </c>
    </row>
    <row r="1112" spans="1:16" x14ac:dyDescent="0.25">
      <c r="A1112" s="6" t="s">
        <v>3186</v>
      </c>
      <c r="B1112" s="7">
        <v>42336</v>
      </c>
      <c r="C1112" s="7">
        <v>42342</v>
      </c>
      <c r="D1112" s="15">
        <f>Orders_Data[[#This Row],[Versanddatum]]-Orders_Data[[#This Row],[Bestellung_Datum]]</f>
        <v>6</v>
      </c>
      <c r="E1112" s="15" t="str">
        <f>IF(Orders_Data[[#This Row],[Versanddauer]]&gt;4,"Verspätet","Pünktlich")</f>
        <v>Verspätet</v>
      </c>
      <c r="F1112" s="6" t="s">
        <v>3187</v>
      </c>
      <c r="G1112" s="6" t="s">
        <v>3188</v>
      </c>
      <c r="H1112" s="6" t="s">
        <v>16</v>
      </c>
      <c r="I1112" s="6" t="s">
        <v>917</v>
      </c>
      <c r="J1112" s="6" t="s">
        <v>918</v>
      </c>
      <c r="K1112" s="6" t="s">
        <v>3189</v>
      </c>
      <c r="L1112" s="6" t="s">
        <v>20</v>
      </c>
      <c r="M1112" s="6" t="s">
        <v>21</v>
      </c>
      <c r="N1112" s="6" t="s">
        <v>3190</v>
      </c>
      <c r="O1112" s="8">
        <v>69.144000000000005</v>
      </c>
      <c r="P1112" s="9">
        <v>9.0760000000000005</v>
      </c>
    </row>
    <row r="1113" spans="1:16" x14ac:dyDescent="0.25">
      <c r="A1113" s="6" t="s">
        <v>3191</v>
      </c>
      <c r="B1113" s="7">
        <v>42337</v>
      </c>
      <c r="C1113" s="7">
        <v>42342</v>
      </c>
      <c r="D1113" s="15">
        <f>Orders_Data[[#This Row],[Versanddatum]]-Orders_Data[[#This Row],[Bestellung_Datum]]</f>
        <v>5</v>
      </c>
      <c r="E1113" s="15" t="str">
        <f>IF(Orders_Data[[#This Row],[Versanddauer]]&gt;4,"Verspätet","Pünktlich")</f>
        <v>Verspätet</v>
      </c>
      <c r="F1113" s="6" t="s">
        <v>1148</v>
      </c>
      <c r="G1113" s="6" t="s">
        <v>1149</v>
      </c>
      <c r="H1113" s="6" t="s">
        <v>43</v>
      </c>
      <c r="I1113" s="6" t="s">
        <v>58</v>
      </c>
      <c r="J1113" s="6" t="s">
        <v>82</v>
      </c>
      <c r="K1113" s="6" t="s">
        <v>1037</v>
      </c>
      <c r="L1113" s="6" t="s">
        <v>29</v>
      </c>
      <c r="M1113" s="6" t="s">
        <v>30</v>
      </c>
      <c r="N1113" s="6" t="s">
        <v>1038</v>
      </c>
      <c r="O1113" s="8">
        <v>23.148</v>
      </c>
      <c r="P1113" s="9">
        <v>0.86199999999999999</v>
      </c>
    </row>
    <row r="1114" spans="1:16" x14ac:dyDescent="0.25">
      <c r="A1114" s="6" t="s">
        <v>3192</v>
      </c>
      <c r="B1114" s="7">
        <v>42337</v>
      </c>
      <c r="C1114" s="7">
        <v>42338</v>
      </c>
      <c r="D1114" s="15">
        <f>Orders_Data[[#This Row],[Versanddatum]]-Orders_Data[[#This Row],[Bestellung_Datum]]</f>
        <v>1</v>
      </c>
      <c r="E1114" s="15" t="str">
        <f>IF(Orders_Data[[#This Row],[Versanddauer]]&gt;4,"Verspätet","Pünktlich")</f>
        <v>Pünktlich</v>
      </c>
      <c r="F1114" s="6" t="s">
        <v>2715</v>
      </c>
      <c r="G1114" s="6" t="s">
        <v>2716</v>
      </c>
      <c r="H1114" s="6" t="s">
        <v>100</v>
      </c>
      <c r="I1114" s="6" t="s">
        <v>550</v>
      </c>
      <c r="J1114" s="6" t="s">
        <v>551</v>
      </c>
      <c r="K1114" s="6" t="s">
        <v>2790</v>
      </c>
      <c r="L1114" s="6" t="s">
        <v>29</v>
      </c>
      <c r="M1114" s="6" t="s">
        <v>164</v>
      </c>
      <c r="N1114" s="6" t="s">
        <v>2791</v>
      </c>
      <c r="O1114" s="8">
        <v>5.3040000000000003</v>
      </c>
      <c r="P1114" s="9">
        <v>1.22</v>
      </c>
    </row>
    <row r="1115" spans="1:16" x14ac:dyDescent="0.25">
      <c r="A1115" s="6" t="s">
        <v>3193</v>
      </c>
      <c r="B1115" s="7">
        <v>42339</v>
      </c>
      <c r="C1115" s="7">
        <v>42343</v>
      </c>
      <c r="D1115" s="15">
        <f>Orders_Data[[#This Row],[Versanddatum]]-Orders_Data[[#This Row],[Bestellung_Datum]]</f>
        <v>4</v>
      </c>
      <c r="E1115" s="15" t="str">
        <f>IF(Orders_Data[[#This Row],[Versanddauer]]&gt;4,"Verspätet","Pünktlich")</f>
        <v>Pünktlich</v>
      </c>
      <c r="F1115" s="6" t="s">
        <v>3194</v>
      </c>
      <c r="G1115" s="6" t="s">
        <v>3195</v>
      </c>
      <c r="H1115" s="6" t="s">
        <v>43</v>
      </c>
      <c r="I1115" s="6" t="s">
        <v>3196</v>
      </c>
      <c r="J1115" s="6" t="s">
        <v>3197</v>
      </c>
      <c r="K1115" s="6" t="s">
        <v>3198</v>
      </c>
      <c r="L1115" s="6" t="s">
        <v>94</v>
      </c>
      <c r="M1115" s="6" t="s">
        <v>104</v>
      </c>
      <c r="N1115" s="6" t="s">
        <v>3199</v>
      </c>
      <c r="O1115" s="8">
        <v>103.89600000000002</v>
      </c>
      <c r="P1115" s="9">
        <v>14.464</v>
      </c>
    </row>
    <row r="1116" spans="1:16" x14ac:dyDescent="0.25">
      <c r="A1116" s="6" t="s">
        <v>3200</v>
      </c>
      <c r="B1116" s="7">
        <v>42339</v>
      </c>
      <c r="C1116" s="7">
        <v>42343</v>
      </c>
      <c r="D1116" s="15">
        <f>Orders_Data[[#This Row],[Versanddatum]]-Orders_Data[[#This Row],[Bestellung_Datum]]</f>
        <v>4</v>
      </c>
      <c r="E1116" s="15" t="str">
        <f>IF(Orders_Data[[#This Row],[Versanddauer]]&gt;4,"Verspätet","Pünktlich")</f>
        <v>Pünktlich</v>
      </c>
      <c r="F1116" s="6" t="s">
        <v>2276</v>
      </c>
      <c r="G1116" s="6" t="s">
        <v>2277</v>
      </c>
      <c r="H1116" s="6" t="s">
        <v>16</v>
      </c>
      <c r="I1116" s="6" t="s">
        <v>91</v>
      </c>
      <c r="J1116" s="6" t="s">
        <v>92</v>
      </c>
      <c r="K1116" s="6" t="s">
        <v>561</v>
      </c>
      <c r="L1116" s="6" t="s">
        <v>29</v>
      </c>
      <c r="M1116" s="6" t="s">
        <v>38</v>
      </c>
      <c r="N1116" s="6" t="s">
        <v>562</v>
      </c>
      <c r="O1116" s="8">
        <v>21.816000000000003</v>
      </c>
      <c r="P1116" s="9">
        <v>-1.5639999999998999</v>
      </c>
    </row>
    <row r="1117" spans="1:16" x14ac:dyDescent="0.25">
      <c r="A1117" s="6" t="s">
        <v>3201</v>
      </c>
      <c r="B1117" s="7">
        <v>42340</v>
      </c>
      <c r="C1117" s="7">
        <v>42344</v>
      </c>
      <c r="D1117" s="15">
        <f>Orders_Data[[#This Row],[Versanddatum]]-Orders_Data[[#This Row],[Bestellung_Datum]]</f>
        <v>4</v>
      </c>
      <c r="E1117" s="15" t="str">
        <f>IF(Orders_Data[[#This Row],[Versanddauer]]&gt;4,"Verspätet","Pünktlich")</f>
        <v>Pünktlich</v>
      </c>
      <c r="F1117" s="6" t="s">
        <v>883</v>
      </c>
      <c r="G1117" s="6" t="s">
        <v>884</v>
      </c>
      <c r="H1117" s="6" t="s">
        <v>16</v>
      </c>
      <c r="I1117" s="6" t="s">
        <v>91</v>
      </c>
      <c r="J1117" s="6" t="s">
        <v>92</v>
      </c>
      <c r="K1117" s="6" t="s">
        <v>3202</v>
      </c>
      <c r="L1117" s="6" t="s">
        <v>29</v>
      </c>
      <c r="M1117" s="6" t="s">
        <v>114</v>
      </c>
      <c r="N1117" s="6" t="s">
        <v>3203</v>
      </c>
      <c r="O1117" s="8">
        <v>7.2240000000000002</v>
      </c>
      <c r="P1117" s="9">
        <v>1.8360000000000001</v>
      </c>
    </row>
    <row r="1118" spans="1:16" x14ac:dyDescent="0.25">
      <c r="A1118" s="6" t="s">
        <v>3204</v>
      </c>
      <c r="B1118" s="7">
        <v>42341</v>
      </c>
      <c r="C1118" s="7">
        <v>42345</v>
      </c>
      <c r="D1118" s="15">
        <f>Orders_Data[[#This Row],[Versanddatum]]-Orders_Data[[#This Row],[Bestellung_Datum]]</f>
        <v>4</v>
      </c>
      <c r="E1118" s="15" t="str">
        <f>IF(Orders_Data[[#This Row],[Versanddauer]]&gt;4,"Verspätet","Pünktlich")</f>
        <v>Pünktlich</v>
      </c>
      <c r="F1118" s="6" t="s">
        <v>2643</v>
      </c>
      <c r="G1118" s="6" t="s">
        <v>2644</v>
      </c>
      <c r="H1118" s="6" t="s">
        <v>16</v>
      </c>
      <c r="I1118" s="6" t="s">
        <v>101</v>
      </c>
      <c r="J1118" s="6" t="s">
        <v>1421</v>
      </c>
      <c r="K1118" s="6" t="s">
        <v>3205</v>
      </c>
      <c r="L1118" s="6" t="s">
        <v>94</v>
      </c>
      <c r="M1118" s="6" t="s">
        <v>184</v>
      </c>
      <c r="N1118" s="6" t="s">
        <v>3206</v>
      </c>
      <c r="O1118" s="8">
        <v>58.128000000000014</v>
      </c>
      <c r="P1118" s="9">
        <v>5.7119999999999997</v>
      </c>
    </row>
    <row r="1119" spans="1:16" x14ac:dyDescent="0.25">
      <c r="A1119" s="6" t="s">
        <v>3207</v>
      </c>
      <c r="B1119" s="7">
        <v>42341</v>
      </c>
      <c r="C1119" s="7">
        <v>42346</v>
      </c>
      <c r="D1119" s="15">
        <f>Orders_Data[[#This Row],[Versanddatum]]-Orders_Data[[#This Row],[Bestellung_Datum]]</f>
        <v>5</v>
      </c>
      <c r="E1119" s="15" t="str">
        <f>IF(Orders_Data[[#This Row],[Versanddauer]]&gt;4,"Verspätet","Pünktlich")</f>
        <v>Verspätet</v>
      </c>
      <c r="F1119" s="6" t="s">
        <v>2894</v>
      </c>
      <c r="G1119" s="6" t="s">
        <v>2895</v>
      </c>
      <c r="H1119" s="6" t="s">
        <v>100</v>
      </c>
      <c r="I1119" s="6" t="s">
        <v>91</v>
      </c>
      <c r="J1119" s="6" t="s">
        <v>92</v>
      </c>
      <c r="K1119" s="6" t="s">
        <v>2107</v>
      </c>
      <c r="L1119" s="6" t="s">
        <v>94</v>
      </c>
      <c r="M1119" s="6" t="s">
        <v>95</v>
      </c>
      <c r="N1119" s="6" t="s">
        <v>2108</v>
      </c>
      <c r="O1119" s="8">
        <v>124.50000000000003</v>
      </c>
      <c r="P1119" s="9">
        <v>16.309999999999999</v>
      </c>
    </row>
    <row r="1120" spans="1:16" x14ac:dyDescent="0.25">
      <c r="A1120" s="6" t="s">
        <v>3207</v>
      </c>
      <c r="B1120" s="7">
        <v>42341</v>
      </c>
      <c r="C1120" s="7">
        <v>42346</v>
      </c>
      <c r="D1120" s="15">
        <f>Orders_Data[[#This Row],[Versanddatum]]-Orders_Data[[#This Row],[Bestellung_Datum]]</f>
        <v>5</v>
      </c>
      <c r="E1120" s="15" t="str">
        <f>IF(Orders_Data[[#This Row],[Versanddauer]]&gt;4,"Verspätet","Pünktlich")</f>
        <v>Verspätet</v>
      </c>
      <c r="F1120" s="6" t="s">
        <v>2894</v>
      </c>
      <c r="G1120" s="6" t="s">
        <v>2895</v>
      </c>
      <c r="H1120" s="6" t="s">
        <v>100</v>
      </c>
      <c r="I1120" s="6" t="s">
        <v>91</v>
      </c>
      <c r="J1120" s="6" t="s">
        <v>92</v>
      </c>
      <c r="K1120" s="6" t="s">
        <v>2610</v>
      </c>
      <c r="L1120" s="6" t="s">
        <v>29</v>
      </c>
      <c r="M1120" s="6" t="s">
        <v>38</v>
      </c>
      <c r="N1120" s="6" t="s">
        <v>2611</v>
      </c>
      <c r="O1120" s="8">
        <v>10.14</v>
      </c>
      <c r="P1120" s="9">
        <v>2.37</v>
      </c>
    </row>
    <row r="1121" spans="1:16" x14ac:dyDescent="0.25">
      <c r="A1121" s="6" t="s">
        <v>3207</v>
      </c>
      <c r="B1121" s="7">
        <v>42341</v>
      </c>
      <c r="C1121" s="7">
        <v>42346</v>
      </c>
      <c r="D1121" s="15">
        <f>Orders_Data[[#This Row],[Versanddatum]]-Orders_Data[[#This Row],[Bestellung_Datum]]</f>
        <v>5</v>
      </c>
      <c r="E1121" s="15" t="str">
        <f>IF(Orders_Data[[#This Row],[Versanddauer]]&gt;4,"Verspätet","Pünktlich")</f>
        <v>Verspätet</v>
      </c>
      <c r="F1121" s="6" t="s">
        <v>2894</v>
      </c>
      <c r="G1121" s="6" t="s">
        <v>2895</v>
      </c>
      <c r="H1121" s="6" t="s">
        <v>100</v>
      </c>
      <c r="I1121" s="6" t="s">
        <v>91</v>
      </c>
      <c r="J1121" s="6" t="s">
        <v>92</v>
      </c>
      <c r="K1121" s="6" t="s">
        <v>3208</v>
      </c>
      <c r="L1121" s="6" t="s">
        <v>29</v>
      </c>
      <c r="M1121" s="6" t="s">
        <v>30</v>
      </c>
      <c r="N1121" s="6" t="s">
        <v>3209</v>
      </c>
      <c r="O1121" s="8">
        <v>21.695999999999998</v>
      </c>
      <c r="P1121" s="9">
        <v>2.34</v>
      </c>
    </row>
    <row r="1122" spans="1:16" x14ac:dyDescent="0.25">
      <c r="A1122" s="6" t="s">
        <v>3210</v>
      </c>
      <c r="B1122" s="7">
        <v>42341</v>
      </c>
      <c r="C1122" s="7">
        <v>42344</v>
      </c>
      <c r="D1122" s="15">
        <f>Orders_Data[[#This Row],[Versanddatum]]-Orders_Data[[#This Row],[Bestellung_Datum]]</f>
        <v>3</v>
      </c>
      <c r="E1122" s="15" t="str">
        <f>IF(Orders_Data[[#This Row],[Versanddauer]]&gt;4,"Verspätet","Pünktlich")</f>
        <v>Pünktlich</v>
      </c>
      <c r="F1122" s="6" t="s">
        <v>3211</v>
      </c>
      <c r="G1122" s="6" t="s">
        <v>3212</v>
      </c>
      <c r="H1122" s="6" t="s">
        <v>16</v>
      </c>
      <c r="I1122" s="6" t="s">
        <v>296</v>
      </c>
      <c r="J1122" s="6" t="s">
        <v>297</v>
      </c>
      <c r="K1122" s="6" t="s">
        <v>3213</v>
      </c>
      <c r="L1122" s="6" t="s">
        <v>29</v>
      </c>
      <c r="M1122" s="6" t="s">
        <v>164</v>
      </c>
      <c r="N1122" s="6" t="s">
        <v>3214</v>
      </c>
      <c r="O1122" s="8">
        <v>12.324000000000002</v>
      </c>
      <c r="P1122" s="9">
        <v>-0.876</v>
      </c>
    </row>
    <row r="1123" spans="1:16" x14ac:dyDescent="0.25">
      <c r="A1123" s="6" t="s">
        <v>3215</v>
      </c>
      <c r="B1123" s="7">
        <v>42342</v>
      </c>
      <c r="C1123" s="7">
        <v>42348</v>
      </c>
      <c r="D1123" s="15">
        <f>Orders_Data[[#This Row],[Versanddatum]]-Orders_Data[[#This Row],[Bestellung_Datum]]</f>
        <v>6</v>
      </c>
      <c r="E1123" s="15" t="str">
        <f>IF(Orders_Data[[#This Row],[Versanddauer]]&gt;4,"Verspätet","Pünktlich")</f>
        <v>Verspätet</v>
      </c>
      <c r="F1123" s="6" t="s">
        <v>3027</v>
      </c>
      <c r="G1123" s="6" t="s">
        <v>3028</v>
      </c>
      <c r="H1123" s="6" t="s">
        <v>16</v>
      </c>
      <c r="I1123" s="6" t="s">
        <v>91</v>
      </c>
      <c r="J1123" s="6" t="s">
        <v>92</v>
      </c>
      <c r="K1123" s="6" t="s">
        <v>3216</v>
      </c>
      <c r="L1123" s="6" t="s">
        <v>29</v>
      </c>
      <c r="M1123" s="6" t="s">
        <v>35</v>
      </c>
      <c r="N1123" s="6" t="s">
        <v>3217</v>
      </c>
      <c r="O1123" s="8">
        <v>37.007999999999996</v>
      </c>
      <c r="P1123" s="9">
        <v>9.2119999999999997</v>
      </c>
    </row>
    <row r="1124" spans="1:16" x14ac:dyDescent="0.25">
      <c r="A1124" s="6" t="s">
        <v>3218</v>
      </c>
      <c r="B1124" s="7">
        <v>42342</v>
      </c>
      <c r="C1124" s="7">
        <v>42348</v>
      </c>
      <c r="D1124" s="15">
        <f>Orders_Data[[#This Row],[Versanddatum]]-Orders_Data[[#This Row],[Bestellung_Datum]]</f>
        <v>6</v>
      </c>
      <c r="E1124" s="15" t="str">
        <f>IF(Orders_Data[[#This Row],[Versanddauer]]&gt;4,"Verspätet","Pünktlich")</f>
        <v>Verspätet</v>
      </c>
      <c r="F1124" s="6" t="s">
        <v>3219</v>
      </c>
      <c r="G1124" s="6" t="s">
        <v>3220</v>
      </c>
      <c r="H1124" s="6" t="s">
        <v>16</v>
      </c>
      <c r="I1124" s="6" t="s">
        <v>91</v>
      </c>
      <c r="J1124" s="6" t="s">
        <v>92</v>
      </c>
      <c r="K1124" s="6" t="s">
        <v>2907</v>
      </c>
      <c r="L1124" s="6" t="s">
        <v>29</v>
      </c>
      <c r="M1124" s="6" t="s">
        <v>164</v>
      </c>
      <c r="N1124" s="6" t="s">
        <v>2908</v>
      </c>
      <c r="O1124" s="8">
        <v>11.351999999999999</v>
      </c>
      <c r="P1124" s="9">
        <v>1.0880000000000001</v>
      </c>
    </row>
    <row r="1125" spans="1:16" x14ac:dyDescent="0.25">
      <c r="A1125" s="6" t="s">
        <v>3221</v>
      </c>
      <c r="B1125" s="7">
        <v>42342</v>
      </c>
      <c r="C1125" s="7">
        <v>42347</v>
      </c>
      <c r="D1125" s="15">
        <f>Orders_Data[[#This Row],[Versanddatum]]-Orders_Data[[#This Row],[Bestellung_Datum]]</f>
        <v>5</v>
      </c>
      <c r="E1125" s="15" t="str">
        <f>IF(Orders_Data[[#This Row],[Versanddauer]]&gt;4,"Verspätet","Pünktlich")</f>
        <v>Verspätet</v>
      </c>
      <c r="F1125" s="6" t="s">
        <v>3222</v>
      </c>
      <c r="G1125" s="6" t="s">
        <v>3223</v>
      </c>
      <c r="H1125" s="6" t="s">
        <v>16</v>
      </c>
      <c r="I1125" s="6" t="s">
        <v>91</v>
      </c>
      <c r="J1125" s="6" t="s">
        <v>92</v>
      </c>
      <c r="K1125" s="6" t="s">
        <v>2907</v>
      </c>
      <c r="L1125" s="6" t="s">
        <v>29</v>
      </c>
      <c r="M1125" s="6" t="s">
        <v>164</v>
      </c>
      <c r="N1125" s="6" t="s">
        <v>2908</v>
      </c>
      <c r="O1125" s="8">
        <v>5.6759999999999993</v>
      </c>
      <c r="P1125" s="9">
        <v>1.1100000000000001</v>
      </c>
    </row>
    <row r="1126" spans="1:16" x14ac:dyDescent="0.25">
      <c r="A1126" s="6" t="s">
        <v>3224</v>
      </c>
      <c r="B1126" s="7">
        <v>42343</v>
      </c>
      <c r="C1126" s="7">
        <v>42345</v>
      </c>
      <c r="D1126" s="15">
        <f>Orders_Data[[#This Row],[Versanddatum]]-Orders_Data[[#This Row],[Bestellung_Datum]]</f>
        <v>2</v>
      </c>
      <c r="E1126" s="15" t="str">
        <f>IF(Orders_Data[[#This Row],[Versanddauer]]&gt;4,"Verspätet","Pünktlich")</f>
        <v>Pünktlich</v>
      </c>
      <c r="F1126" s="6" t="s">
        <v>2143</v>
      </c>
      <c r="G1126" s="6" t="s">
        <v>2144</v>
      </c>
      <c r="H1126" s="6" t="s">
        <v>16</v>
      </c>
      <c r="I1126" s="6" t="s">
        <v>91</v>
      </c>
      <c r="J1126" s="6" t="s">
        <v>374</v>
      </c>
      <c r="K1126" s="6" t="s">
        <v>3225</v>
      </c>
      <c r="L1126" s="6" t="s">
        <v>94</v>
      </c>
      <c r="M1126" s="6" t="s">
        <v>184</v>
      </c>
      <c r="N1126" s="6" t="s">
        <v>3226</v>
      </c>
      <c r="O1126" s="8">
        <v>32.676000000000009</v>
      </c>
      <c r="P1126" s="9">
        <v>4.5039999999999996</v>
      </c>
    </row>
    <row r="1127" spans="1:16" x14ac:dyDescent="0.25">
      <c r="A1127" s="6" t="s">
        <v>3224</v>
      </c>
      <c r="B1127" s="7">
        <v>42343</v>
      </c>
      <c r="C1127" s="7">
        <v>42345</v>
      </c>
      <c r="D1127" s="15">
        <f>Orders_Data[[#This Row],[Versanddatum]]-Orders_Data[[#This Row],[Bestellung_Datum]]</f>
        <v>2</v>
      </c>
      <c r="E1127" s="15" t="str">
        <f>IF(Orders_Data[[#This Row],[Versanddauer]]&gt;4,"Verspätet","Pünktlich")</f>
        <v>Pünktlich</v>
      </c>
      <c r="F1127" s="6" t="s">
        <v>2143</v>
      </c>
      <c r="G1127" s="6" t="s">
        <v>2144</v>
      </c>
      <c r="H1127" s="6" t="s">
        <v>16</v>
      </c>
      <c r="I1127" s="6" t="s">
        <v>91</v>
      </c>
      <c r="J1127" s="6" t="s">
        <v>374</v>
      </c>
      <c r="K1127" s="6" t="s">
        <v>3227</v>
      </c>
      <c r="L1127" s="6" t="s">
        <v>94</v>
      </c>
      <c r="M1127" s="6" t="s">
        <v>95</v>
      </c>
      <c r="N1127" s="6" t="s">
        <v>3228</v>
      </c>
      <c r="O1127" s="8">
        <v>18.612000000000002</v>
      </c>
      <c r="P1127" s="9">
        <v>1.3779999999999999</v>
      </c>
    </row>
    <row r="1128" spans="1:16" x14ac:dyDescent="0.25">
      <c r="A1128" s="6" t="s">
        <v>3229</v>
      </c>
      <c r="B1128" s="7">
        <v>42348</v>
      </c>
      <c r="C1128" s="7">
        <v>42348</v>
      </c>
      <c r="D1128" s="15">
        <f>Orders_Data[[#This Row],[Versanddatum]]-Orders_Data[[#This Row],[Bestellung_Datum]]</f>
        <v>0</v>
      </c>
      <c r="E1128" s="15" t="str">
        <f>IF(Orders_Data[[#This Row],[Versanddauer]]&gt;4,"Verspätet","Pünktlich")</f>
        <v>Pünktlich</v>
      </c>
      <c r="F1128" s="6" t="s">
        <v>3230</v>
      </c>
      <c r="G1128" s="6" t="s">
        <v>3231</v>
      </c>
      <c r="H1128" s="6" t="s">
        <v>16</v>
      </c>
      <c r="I1128" s="6" t="s">
        <v>128</v>
      </c>
      <c r="J1128" s="6" t="s">
        <v>129</v>
      </c>
      <c r="K1128" s="6" t="s">
        <v>3232</v>
      </c>
      <c r="L1128" s="6" t="s">
        <v>29</v>
      </c>
      <c r="M1128" s="6" t="s">
        <v>38</v>
      </c>
      <c r="N1128" s="6" t="s">
        <v>3233</v>
      </c>
      <c r="O1128" s="8">
        <v>11.844000000000001</v>
      </c>
      <c r="P1128" s="9">
        <v>2.4159999999999999</v>
      </c>
    </row>
    <row r="1129" spans="1:16" x14ac:dyDescent="0.25">
      <c r="A1129" s="6" t="s">
        <v>3234</v>
      </c>
      <c r="B1129" s="7">
        <v>42350</v>
      </c>
      <c r="C1129" s="7">
        <v>42354</v>
      </c>
      <c r="D1129" s="15">
        <f>Orders_Data[[#This Row],[Versanddatum]]-Orders_Data[[#This Row],[Bestellung_Datum]]</f>
        <v>4</v>
      </c>
      <c r="E1129" s="15" t="str">
        <f>IF(Orders_Data[[#This Row],[Versanddauer]]&gt;4,"Verspätet","Pünktlich")</f>
        <v>Pünktlich</v>
      </c>
      <c r="F1129" s="6" t="s">
        <v>3235</v>
      </c>
      <c r="G1129" s="6" t="s">
        <v>3236</v>
      </c>
      <c r="H1129" s="6" t="s">
        <v>43</v>
      </c>
      <c r="I1129" s="6" t="s">
        <v>489</v>
      </c>
      <c r="J1129" s="6" t="s">
        <v>490</v>
      </c>
      <c r="K1129" s="6" t="s">
        <v>880</v>
      </c>
      <c r="L1129" s="6" t="s">
        <v>20</v>
      </c>
      <c r="M1129" s="6" t="s">
        <v>21</v>
      </c>
      <c r="N1129" s="6" t="s">
        <v>881</v>
      </c>
      <c r="O1129" s="8">
        <v>237.07200000000003</v>
      </c>
      <c r="P1129" s="9">
        <v>-142.24799999999999</v>
      </c>
    </row>
    <row r="1130" spans="1:16" x14ac:dyDescent="0.25">
      <c r="A1130" s="6" t="s">
        <v>3237</v>
      </c>
      <c r="B1130" s="7">
        <v>42351</v>
      </c>
      <c r="C1130" s="7">
        <v>42355</v>
      </c>
      <c r="D1130" s="15">
        <f>Orders_Data[[#This Row],[Versanddatum]]-Orders_Data[[#This Row],[Bestellung_Datum]]</f>
        <v>4</v>
      </c>
      <c r="E1130" s="15" t="str">
        <f>IF(Orders_Data[[#This Row],[Versanddauer]]&gt;4,"Verspätet","Pünktlich")</f>
        <v>Pünktlich</v>
      </c>
      <c r="F1130" s="6" t="s">
        <v>3238</v>
      </c>
      <c r="G1130" s="6" t="s">
        <v>3239</v>
      </c>
      <c r="H1130" s="6" t="s">
        <v>43</v>
      </c>
      <c r="I1130" s="6" t="s">
        <v>91</v>
      </c>
      <c r="J1130" s="6" t="s">
        <v>92</v>
      </c>
      <c r="K1130" s="6" t="s">
        <v>2322</v>
      </c>
      <c r="L1130" s="6" t="s">
        <v>20</v>
      </c>
      <c r="M1130" s="6" t="s">
        <v>20</v>
      </c>
      <c r="N1130" s="6" t="s">
        <v>2323</v>
      </c>
      <c r="O1130" s="8">
        <v>16.368000000000002</v>
      </c>
      <c r="P1130" s="9">
        <v>1.242</v>
      </c>
    </row>
    <row r="1131" spans="1:16" x14ac:dyDescent="0.25">
      <c r="A1131" s="6" t="s">
        <v>3240</v>
      </c>
      <c r="B1131" s="7">
        <v>42353</v>
      </c>
      <c r="C1131" s="7">
        <v>42357</v>
      </c>
      <c r="D1131" s="15">
        <f>Orders_Data[[#This Row],[Versanddatum]]-Orders_Data[[#This Row],[Bestellung_Datum]]</f>
        <v>4</v>
      </c>
      <c r="E1131" s="15" t="str">
        <f>IF(Orders_Data[[#This Row],[Versanddauer]]&gt;4,"Verspätet","Pünktlich")</f>
        <v>Pünktlich</v>
      </c>
      <c r="F1131" s="6" t="s">
        <v>1515</v>
      </c>
      <c r="G1131" s="6" t="s">
        <v>1516</v>
      </c>
      <c r="H1131" s="6" t="s">
        <v>16</v>
      </c>
      <c r="I1131" s="6" t="s">
        <v>189</v>
      </c>
      <c r="J1131" s="6" t="s">
        <v>190</v>
      </c>
      <c r="K1131" s="6" t="s">
        <v>1286</v>
      </c>
      <c r="L1131" s="6" t="s">
        <v>29</v>
      </c>
      <c r="M1131" s="6" t="s">
        <v>152</v>
      </c>
      <c r="N1131" s="6" t="s">
        <v>1287</v>
      </c>
      <c r="O1131" s="8">
        <v>19.224000000000004</v>
      </c>
      <c r="P1131" s="9">
        <v>5.8760000000000003</v>
      </c>
    </row>
    <row r="1132" spans="1:16" x14ac:dyDescent="0.25">
      <c r="A1132" s="6" t="s">
        <v>3241</v>
      </c>
      <c r="B1132" s="7">
        <v>42353</v>
      </c>
      <c r="C1132" s="7">
        <v>42358</v>
      </c>
      <c r="D1132" s="15">
        <f>Orders_Data[[#This Row],[Versanddatum]]-Orders_Data[[#This Row],[Bestellung_Datum]]</f>
        <v>5</v>
      </c>
      <c r="E1132" s="15" t="str">
        <f>IF(Orders_Data[[#This Row],[Versanddauer]]&gt;4,"Verspätet","Pünktlich")</f>
        <v>Verspätet</v>
      </c>
      <c r="F1132" s="6" t="s">
        <v>651</v>
      </c>
      <c r="G1132" s="6" t="s">
        <v>652</v>
      </c>
      <c r="H1132" s="6" t="s">
        <v>100</v>
      </c>
      <c r="I1132" s="6" t="s">
        <v>3242</v>
      </c>
      <c r="J1132" s="6" t="s">
        <v>3243</v>
      </c>
      <c r="K1132" s="6" t="s">
        <v>1906</v>
      </c>
      <c r="L1132" s="6" t="s">
        <v>29</v>
      </c>
      <c r="M1132" s="6" t="s">
        <v>35</v>
      </c>
      <c r="N1132" s="6" t="s">
        <v>1907</v>
      </c>
      <c r="O1132" s="8">
        <v>25.776</v>
      </c>
      <c r="P1132" s="9">
        <v>8.0839999999999996</v>
      </c>
    </row>
    <row r="1133" spans="1:16" x14ac:dyDescent="0.25">
      <c r="A1133" s="6" t="s">
        <v>3244</v>
      </c>
      <c r="B1133" s="7">
        <v>42355</v>
      </c>
      <c r="C1133" s="7">
        <v>42359</v>
      </c>
      <c r="D1133" s="15">
        <f>Orders_Data[[#This Row],[Versanddatum]]-Orders_Data[[#This Row],[Bestellung_Datum]]</f>
        <v>4</v>
      </c>
      <c r="E1133" s="15" t="str">
        <f>IF(Orders_Data[[#This Row],[Versanddauer]]&gt;4,"Verspätet","Pünktlich")</f>
        <v>Pünktlich</v>
      </c>
      <c r="F1133" s="6" t="s">
        <v>3245</v>
      </c>
      <c r="G1133" s="6" t="s">
        <v>3246</v>
      </c>
      <c r="H1133" s="6" t="s">
        <v>43</v>
      </c>
      <c r="I1133" s="6" t="s">
        <v>101</v>
      </c>
      <c r="J1133" s="6" t="s">
        <v>1421</v>
      </c>
      <c r="K1133" s="6" t="s">
        <v>3247</v>
      </c>
      <c r="L1133" s="6" t="s">
        <v>94</v>
      </c>
      <c r="M1133" s="6" t="s">
        <v>184</v>
      </c>
      <c r="N1133" s="6" t="s">
        <v>3248</v>
      </c>
      <c r="O1133" s="8">
        <v>33.384000000000007</v>
      </c>
      <c r="P1133" s="9">
        <v>10.026</v>
      </c>
    </row>
    <row r="1134" spans="1:16" x14ac:dyDescent="0.25">
      <c r="A1134" s="6" t="s">
        <v>3249</v>
      </c>
      <c r="B1134" s="7">
        <v>42355</v>
      </c>
      <c r="C1134" s="7">
        <v>42361</v>
      </c>
      <c r="D1134" s="15">
        <f>Orders_Data[[#This Row],[Versanddatum]]-Orders_Data[[#This Row],[Bestellung_Datum]]</f>
        <v>6</v>
      </c>
      <c r="E1134" s="15" t="str">
        <f>IF(Orders_Data[[#This Row],[Versanddauer]]&gt;4,"Verspätet","Pünktlich")</f>
        <v>Verspätet</v>
      </c>
      <c r="F1134" s="6" t="s">
        <v>3250</v>
      </c>
      <c r="G1134" s="6" t="s">
        <v>3251</v>
      </c>
      <c r="H1134" s="6" t="s">
        <v>16</v>
      </c>
      <c r="I1134" s="6" t="s">
        <v>91</v>
      </c>
      <c r="J1134" s="6" t="s">
        <v>92</v>
      </c>
      <c r="K1134" s="6" t="s">
        <v>3252</v>
      </c>
      <c r="L1134" s="6" t="s">
        <v>94</v>
      </c>
      <c r="M1134" s="6" t="s">
        <v>95</v>
      </c>
      <c r="N1134" s="6" t="s">
        <v>3253</v>
      </c>
      <c r="O1134" s="8">
        <v>65.400000000000006</v>
      </c>
      <c r="P1134" s="9">
        <v>3.97</v>
      </c>
    </row>
    <row r="1135" spans="1:16" x14ac:dyDescent="0.25">
      <c r="A1135" s="6" t="s">
        <v>3254</v>
      </c>
      <c r="B1135" s="7">
        <v>42356</v>
      </c>
      <c r="C1135" s="7">
        <v>42360</v>
      </c>
      <c r="D1135" s="15">
        <f>Orders_Data[[#This Row],[Versanddatum]]-Orders_Data[[#This Row],[Bestellung_Datum]]</f>
        <v>4</v>
      </c>
      <c r="E1135" s="15" t="str">
        <f>IF(Orders_Data[[#This Row],[Versanddauer]]&gt;4,"Verspätet","Pünktlich")</f>
        <v>Pünktlich</v>
      </c>
      <c r="F1135" s="6" t="s">
        <v>3255</v>
      </c>
      <c r="G1135" s="6" t="s">
        <v>3256</v>
      </c>
      <c r="H1135" s="6" t="s">
        <v>100</v>
      </c>
      <c r="I1135" s="6" t="s">
        <v>17</v>
      </c>
      <c r="J1135" s="6" t="s">
        <v>44</v>
      </c>
      <c r="K1135" s="6" t="s">
        <v>3257</v>
      </c>
      <c r="L1135" s="6" t="s">
        <v>29</v>
      </c>
      <c r="M1135" s="6" t="s">
        <v>38</v>
      </c>
      <c r="N1135" s="6" t="s">
        <v>3258</v>
      </c>
      <c r="O1135" s="8">
        <v>19.548000000000002</v>
      </c>
      <c r="P1135" s="9">
        <v>3.1619999999999999</v>
      </c>
    </row>
    <row r="1136" spans="1:16" x14ac:dyDescent="0.25">
      <c r="A1136" s="6" t="s">
        <v>3259</v>
      </c>
      <c r="B1136" s="7">
        <v>42356</v>
      </c>
      <c r="C1136" s="7">
        <v>42360</v>
      </c>
      <c r="D1136" s="15">
        <f>Orders_Data[[#This Row],[Versanddatum]]-Orders_Data[[#This Row],[Bestellung_Datum]]</f>
        <v>4</v>
      </c>
      <c r="E1136" s="15" t="str">
        <f>IF(Orders_Data[[#This Row],[Versanddauer]]&gt;4,"Verspätet","Pünktlich")</f>
        <v>Pünktlich</v>
      </c>
      <c r="F1136" s="6" t="s">
        <v>3260</v>
      </c>
      <c r="G1136" s="6" t="s">
        <v>3261</v>
      </c>
      <c r="H1136" s="6" t="s">
        <v>16</v>
      </c>
      <c r="I1136" s="6" t="s">
        <v>91</v>
      </c>
      <c r="J1136" s="6" t="s">
        <v>92</v>
      </c>
      <c r="K1136" s="6" t="s">
        <v>3262</v>
      </c>
      <c r="L1136" s="6" t="s">
        <v>94</v>
      </c>
      <c r="M1136" s="6" t="s">
        <v>201</v>
      </c>
      <c r="N1136" s="6" t="s">
        <v>3263</v>
      </c>
      <c r="O1136" s="8">
        <v>150.744</v>
      </c>
      <c r="P1136" s="9">
        <v>-18.135999999999999</v>
      </c>
    </row>
    <row r="1137" spans="1:16" x14ac:dyDescent="0.25">
      <c r="A1137" s="6" t="s">
        <v>3259</v>
      </c>
      <c r="B1137" s="7">
        <v>42356</v>
      </c>
      <c r="C1137" s="7">
        <v>42360</v>
      </c>
      <c r="D1137" s="15">
        <f>Orders_Data[[#This Row],[Versanddatum]]-Orders_Data[[#This Row],[Bestellung_Datum]]</f>
        <v>4</v>
      </c>
      <c r="E1137" s="15" t="str">
        <f>IF(Orders_Data[[#This Row],[Versanddauer]]&gt;4,"Verspätet","Pünktlich")</f>
        <v>Pünktlich</v>
      </c>
      <c r="F1137" s="6" t="s">
        <v>3260</v>
      </c>
      <c r="G1137" s="6" t="s">
        <v>3261</v>
      </c>
      <c r="H1137" s="6" t="s">
        <v>16</v>
      </c>
      <c r="I1137" s="6" t="s">
        <v>91</v>
      </c>
      <c r="J1137" s="6" t="s">
        <v>92</v>
      </c>
      <c r="K1137" s="6" t="s">
        <v>2934</v>
      </c>
      <c r="L1137" s="6" t="s">
        <v>20</v>
      </c>
      <c r="M1137" s="6" t="s">
        <v>61</v>
      </c>
      <c r="N1137" s="6" t="s">
        <v>2935</v>
      </c>
      <c r="O1137" s="8">
        <v>142.15200000000002</v>
      </c>
      <c r="P1137" s="9">
        <v>9.9879999999999995</v>
      </c>
    </row>
    <row r="1138" spans="1:16" x14ac:dyDescent="0.25">
      <c r="A1138" s="6" t="s">
        <v>3259</v>
      </c>
      <c r="B1138" s="7">
        <v>42356</v>
      </c>
      <c r="C1138" s="7">
        <v>42360</v>
      </c>
      <c r="D1138" s="15">
        <f>Orders_Data[[#This Row],[Versanddatum]]-Orders_Data[[#This Row],[Bestellung_Datum]]</f>
        <v>4</v>
      </c>
      <c r="E1138" s="15" t="str">
        <f>IF(Orders_Data[[#This Row],[Versanddauer]]&gt;4,"Verspätet","Pünktlich")</f>
        <v>Pünktlich</v>
      </c>
      <c r="F1138" s="6" t="s">
        <v>3260</v>
      </c>
      <c r="G1138" s="6" t="s">
        <v>3261</v>
      </c>
      <c r="H1138" s="6" t="s">
        <v>16</v>
      </c>
      <c r="I1138" s="6" t="s">
        <v>91</v>
      </c>
      <c r="J1138" s="6" t="s">
        <v>92</v>
      </c>
      <c r="K1138" s="6" t="s">
        <v>2674</v>
      </c>
      <c r="L1138" s="6" t="s">
        <v>20</v>
      </c>
      <c r="M1138" s="6" t="s">
        <v>20</v>
      </c>
      <c r="N1138" s="6" t="s">
        <v>2675</v>
      </c>
      <c r="O1138" s="8">
        <v>235.53600000000003</v>
      </c>
      <c r="P1138" s="9">
        <v>8.8840000000000003</v>
      </c>
    </row>
    <row r="1139" spans="1:16" x14ac:dyDescent="0.25">
      <c r="A1139" s="6" t="s">
        <v>3259</v>
      </c>
      <c r="B1139" s="7">
        <v>42356</v>
      </c>
      <c r="C1139" s="7">
        <v>42360</v>
      </c>
      <c r="D1139" s="15">
        <f>Orders_Data[[#This Row],[Versanddatum]]-Orders_Data[[#This Row],[Bestellung_Datum]]</f>
        <v>4</v>
      </c>
      <c r="E1139" s="15" t="str">
        <f>IF(Orders_Data[[#This Row],[Versanddauer]]&gt;4,"Verspätet","Pünktlich")</f>
        <v>Pünktlich</v>
      </c>
      <c r="F1139" s="6" t="s">
        <v>3260</v>
      </c>
      <c r="G1139" s="6" t="s">
        <v>3261</v>
      </c>
      <c r="H1139" s="6" t="s">
        <v>16</v>
      </c>
      <c r="I1139" s="6" t="s">
        <v>91</v>
      </c>
      <c r="J1139" s="6" t="s">
        <v>92</v>
      </c>
      <c r="K1139" s="6" t="s">
        <v>3264</v>
      </c>
      <c r="L1139" s="6" t="s">
        <v>20</v>
      </c>
      <c r="M1139" s="6" t="s">
        <v>20</v>
      </c>
      <c r="N1139" s="6" t="s">
        <v>3265</v>
      </c>
      <c r="O1139" s="8">
        <v>19.512</v>
      </c>
      <c r="P1139" s="9">
        <v>2.9380000000000002</v>
      </c>
    </row>
    <row r="1140" spans="1:16" x14ac:dyDescent="0.25">
      <c r="A1140" s="6" t="s">
        <v>3266</v>
      </c>
      <c r="B1140" s="7">
        <v>42356</v>
      </c>
      <c r="C1140" s="7">
        <v>42360</v>
      </c>
      <c r="D1140" s="15">
        <f>Orders_Data[[#This Row],[Versanddatum]]-Orders_Data[[#This Row],[Bestellung_Datum]]</f>
        <v>4</v>
      </c>
      <c r="E1140" s="15" t="str">
        <f>IF(Orders_Data[[#This Row],[Versanddauer]]&gt;4,"Verspätet","Pünktlich")</f>
        <v>Pünktlich</v>
      </c>
      <c r="F1140" s="6" t="s">
        <v>3267</v>
      </c>
      <c r="G1140" s="6" t="s">
        <v>3268</v>
      </c>
      <c r="H1140" s="6" t="s">
        <v>16</v>
      </c>
      <c r="I1140" s="6" t="s">
        <v>526</v>
      </c>
      <c r="J1140" s="6" t="s">
        <v>527</v>
      </c>
      <c r="K1140" s="6" t="s">
        <v>3269</v>
      </c>
      <c r="L1140" s="6" t="s">
        <v>29</v>
      </c>
      <c r="M1140" s="6" t="s">
        <v>53</v>
      </c>
      <c r="N1140" s="6" t="s">
        <v>3270</v>
      </c>
      <c r="O1140" s="8">
        <v>8.2319999999999993</v>
      </c>
      <c r="P1140" s="9">
        <v>0.90800000000000003</v>
      </c>
    </row>
    <row r="1141" spans="1:16" x14ac:dyDescent="0.25">
      <c r="A1141" s="6" t="s">
        <v>3266</v>
      </c>
      <c r="B1141" s="7">
        <v>42356</v>
      </c>
      <c r="C1141" s="7">
        <v>42360</v>
      </c>
      <c r="D1141" s="15">
        <f>Orders_Data[[#This Row],[Versanddatum]]-Orders_Data[[#This Row],[Bestellung_Datum]]</f>
        <v>4</v>
      </c>
      <c r="E1141" s="15" t="str">
        <f>IF(Orders_Data[[#This Row],[Versanddauer]]&gt;4,"Verspätet","Pünktlich")</f>
        <v>Pünktlich</v>
      </c>
      <c r="F1141" s="6" t="s">
        <v>3267</v>
      </c>
      <c r="G1141" s="6" t="s">
        <v>3268</v>
      </c>
      <c r="H1141" s="6" t="s">
        <v>16</v>
      </c>
      <c r="I1141" s="6" t="s">
        <v>526</v>
      </c>
      <c r="J1141" s="6" t="s">
        <v>527</v>
      </c>
      <c r="K1141" s="6" t="s">
        <v>3271</v>
      </c>
      <c r="L1141" s="6" t="s">
        <v>29</v>
      </c>
      <c r="M1141" s="6" t="s">
        <v>53</v>
      </c>
      <c r="N1141" s="6" t="s">
        <v>3272</v>
      </c>
      <c r="O1141" s="8">
        <v>7.4640000000000004</v>
      </c>
      <c r="P1141" s="9">
        <v>1.23</v>
      </c>
    </row>
    <row r="1142" spans="1:16" x14ac:dyDescent="0.25">
      <c r="A1142" s="6" t="s">
        <v>3273</v>
      </c>
      <c r="B1142" s="7">
        <v>42357</v>
      </c>
      <c r="C1142" s="7">
        <v>42361</v>
      </c>
      <c r="D1142" s="15">
        <f>Orders_Data[[#This Row],[Versanddatum]]-Orders_Data[[#This Row],[Bestellung_Datum]]</f>
        <v>4</v>
      </c>
      <c r="E1142" s="15" t="str">
        <f>IF(Orders_Data[[#This Row],[Versanddauer]]&gt;4,"Verspätet","Pünktlich")</f>
        <v>Pünktlich</v>
      </c>
      <c r="F1142" s="6" t="s">
        <v>3274</v>
      </c>
      <c r="G1142" s="6" t="s">
        <v>3275</v>
      </c>
      <c r="H1142" s="6" t="s">
        <v>16</v>
      </c>
      <c r="I1142" s="6" t="s">
        <v>91</v>
      </c>
      <c r="J1142" s="6" t="s">
        <v>160</v>
      </c>
      <c r="K1142" s="6" t="s">
        <v>3276</v>
      </c>
      <c r="L1142" s="6" t="s">
        <v>94</v>
      </c>
      <c r="M1142" s="6" t="s">
        <v>104</v>
      </c>
      <c r="N1142" s="6" t="s">
        <v>3277</v>
      </c>
      <c r="O1142" s="8">
        <v>121.53600000000002</v>
      </c>
      <c r="P1142" s="9">
        <v>16.123999999999999</v>
      </c>
    </row>
    <row r="1143" spans="1:16" x14ac:dyDescent="0.25">
      <c r="A1143" s="6" t="s">
        <v>3278</v>
      </c>
      <c r="B1143" s="7">
        <v>42357</v>
      </c>
      <c r="C1143" s="7">
        <v>42360</v>
      </c>
      <c r="D1143" s="15">
        <f>Orders_Data[[#This Row],[Versanddatum]]-Orders_Data[[#This Row],[Bestellung_Datum]]</f>
        <v>3</v>
      </c>
      <c r="E1143" s="15" t="str">
        <f>IF(Orders_Data[[#This Row],[Versanddauer]]&gt;4,"Verspätet","Pünktlich")</f>
        <v>Pünktlich</v>
      </c>
      <c r="F1143" s="6" t="s">
        <v>1695</v>
      </c>
      <c r="G1143" s="6" t="s">
        <v>1696</v>
      </c>
      <c r="H1143" s="6" t="s">
        <v>43</v>
      </c>
      <c r="I1143" s="6" t="s">
        <v>213</v>
      </c>
      <c r="J1143" s="6" t="s">
        <v>214</v>
      </c>
      <c r="K1143" s="6" t="s">
        <v>3279</v>
      </c>
      <c r="L1143" s="6" t="s">
        <v>20</v>
      </c>
      <c r="M1143" s="6" t="s">
        <v>61</v>
      </c>
      <c r="N1143" s="6" t="s">
        <v>3280</v>
      </c>
      <c r="O1143" s="8">
        <v>76.368000000000009</v>
      </c>
      <c r="P1143" s="9">
        <v>-8.0120000000000005</v>
      </c>
    </row>
    <row r="1144" spans="1:16" x14ac:dyDescent="0.25">
      <c r="A1144" s="6" t="s">
        <v>3281</v>
      </c>
      <c r="B1144" s="7">
        <v>42358</v>
      </c>
      <c r="C1144" s="7">
        <v>42363</v>
      </c>
      <c r="D1144" s="15">
        <f>Orders_Data[[#This Row],[Versanddatum]]-Orders_Data[[#This Row],[Bestellung_Datum]]</f>
        <v>5</v>
      </c>
      <c r="E1144" s="15" t="str">
        <f>IF(Orders_Data[[#This Row],[Versanddauer]]&gt;4,"Verspätet","Pünktlich")</f>
        <v>Verspätet</v>
      </c>
      <c r="F1144" s="6" t="s">
        <v>1993</v>
      </c>
      <c r="G1144" s="6" t="s">
        <v>1994</v>
      </c>
      <c r="H1144" s="6" t="s">
        <v>43</v>
      </c>
      <c r="I1144" s="6" t="s">
        <v>91</v>
      </c>
      <c r="J1144" s="6" t="s">
        <v>92</v>
      </c>
      <c r="K1144" s="6" t="s">
        <v>3282</v>
      </c>
      <c r="L1144" s="6" t="s">
        <v>29</v>
      </c>
      <c r="M1144" s="6" t="s">
        <v>114</v>
      </c>
      <c r="N1144" s="6" t="s">
        <v>3283</v>
      </c>
      <c r="O1144" s="8">
        <v>20.520000000000003</v>
      </c>
      <c r="P1144" s="9">
        <v>-4.12</v>
      </c>
    </row>
    <row r="1145" spans="1:16" x14ac:dyDescent="0.25">
      <c r="A1145" s="6" t="s">
        <v>3284</v>
      </c>
      <c r="B1145" s="7">
        <v>42359</v>
      </c>
      <c r="C1145" s="7">
        <v>42366</v>
      </c>
      <c r="D1145" s="15">
        <f>Orders_Data[[#This Row],[Versanddatum]]-Orders_Data[[#This Row],[Bestellung_Datum]]</f>
        <v>7</v>
      </c>
      <c r="E1145" s="15" t="str">
        <f>IF(Orders_Data[[#This Row],[Versanddauer]]&gt;4,"Verspätet","Pünktlich")</f>
        <v>Verspätet</v>
      </c>
      <c r="F1145" s="6" t="s">
        <v>1400</v>
      </c>
      <c r="G1145" s="6" t="s">
        <v>1401</v>
      </c>
      <c r="H1145" s="6" t="s">
        <v>16</v>
      </c>
      <c r="I1145" s="6" t="s">
        <v>526</v>
      </c>
      <c r="J1145" s="6" t="s">
        <v>869</v>
      </c>
      <c r="K1145" s="6" t="s">
        <v>2499</v>
      </c>
      <c r="L1145" s="6" t="s">
        <v>29</v>
      </c>
      <c r="M1145" s="6" t="s">
        <v>38</v>
      </c>
      <c r="N1145" s="6" t="s">
        <v>2500</v>
      </c>
      <c r="O1145" s="8">
        <v>17.760000000000002</v>
      </c>
      <c r="P1145" s="9">
        <v>1.08</v>
      </c>
    </row>
    <row r="1146" spans="1:16" x14ac:dyDescent="0.25">
      <c r="A1146" s="6" t="s">
        <v>3285</v>
      </c>
      <c r="B1146" s="7">
        <v>42362</v>
      </c>
      <c r="C1146" s="7">
        <v>42369</v>
      </c>
      <c r="D1146" s="15">
        <f>Orders_Data[[#This Row],[Versanddatum]]-Orders_Data[[#This Row],[Bestellung_Datum]]</f>
        <v>7</v>
      </c>
      <c r="E1146" s="15" t="str">
        <f>IF(Orders_Data[[#This Row],[Versanddauer]]&gt;4,"Verspätet","Pünktlich")</f>
        <v>Verspätet</v>
      </c>
      <c r="F1146" s="6" t="s">
        <v>3286</v>
      </c>
      <c r="G1146" s="6" t="s">
        <v>3287</v>
      </c>
      <c r="H1146" s="6" t="s">
        <v>43</v>
      </c>
      <c r="I1146" s="6" t="s">
        <v>3288</v>
      </c>
      <c r="J1146" s="6" t="s">
        <v>51</v>
      </c>
      <c r="K1146" s="6" t="s">
        <v>450</v>
      </c>
      <c r="L1146" s="6" t="s">
        <v>94</v>
      </c>
      <c r="M1146" s="6" t="s">
        <v>95</v>
      </c>
      <c r="N1146" s="6" t="s">
        <v>451</v>
      </c>
      <c r="O1146" s="8">
        <v>46.176000000000009</v>
      </c>
      <c r="P1146" s="9">
        <v>9.6440000000000001</v>
      </c>
    </row>
    <row r="1147" spans="1:16" x14ac:dyDescent="0.25">
      <c r="A1147" s="6" t="s">
        <v>3289</v>
      </c>
      <c r="B1147" s="7">
        <v>42364</v>
      </c>
      <c r="C1147" s="7">
        <v>42371</v>
      </c>
      <c r="D1147" s="15">
        <f>Orders_Data[[#This Row],[Versanddatum]]-Orders_Data[[#This Row],[Bestellung_Datum]]</f>
        <v>7</v>
      </c>
      <c r="E1147" s="15" t="str">
        <f>IF(Orders_Data[[#This Row],[Versanddauer]]&gt;4,"Verspätet","Pünktlich")</f>
        <v>Verspätet</v>
      </c>
      <c r="F1147" s="6" t="s">
        <v>3290</v>
      </c>
      <c r="G1147" s="6" t="s">
        <v>3291</v>
      </c>
      <c r="H1147" s="6" t="s">
        <v>43</v>
      </c>
      <c r="I1147" s="6" t="s">
        <v>189</v>
      </c>
      <c r="J1147" s="6" t="s">
        <v>190</v>
      </c>
      <c r="K1147" s="6" t="s">
        <v>2790</v>
      </c>
      <c r="L1147" s="6" t="s">
        <v>29</v>
      </c>
      <c r="M1147" s="6" t="s">
        <v>164</v>
      </c>
      <c r="N1147" s="6" t="s">
        <v>2791</v>
      </c>
      <c r="O1147" s="8">
        <v>5.3040000000000003</v>
      </c>
      <c r="P1147" s="9">
        <v>1.8660000000000001</v>
      </c>
    </row>
    <row r="1148" spans="1:16" x14ac:dyDescent="0.25">
      <c r="A1148" s="6" t="s">
        <v>3292</v>
      </c>
      <c r="B1148" s="7">
        <v>42364</v>
      </c>
      <c r="C1148" s="7">
        <v>42366</v>
      </c>
      <c r="D1148" s="15">
        <f>Orders_Data[[#This Row],[Versanddatum]]-Orders_Data[[#This Row],[Bestellung_Datum]]</f>
        <v>2</v>
      </c>
      <c r="E1148" s="15" t="str">
        <f>IF(Orders_Data[[#This Row],[Versanddauer]]&gt;4,"Verspätet","Pünktlich")</f>
        <v>Pünktlich</v>
      </c>
      <c r="F1148" s="6" t="s">
        <v>2254</v>
      </c>
      <c r="G1148" s="6" t="s">
        <v>2255</v>
      </c>
      <c r="H1148" s="6" t="s">
        <v>16</v>
      </c>
      <c r="I1148" s="6" t="s">
        <v>101</v>
      </c>
      <c r="J1148" s="6" t="s">
        <v>102</v>
      </c>
      <c r="K1148" s="6" t="s">
        <v>3293</v>
      </c>
      <c r="L1148" s="6" t="s">
        <v>94</v>
      </c>
      <c r="M1148" s="6" t="s">
        <v>201</v>
      </c>
      <c r="N1148" s="6" t="s">
        <v>3294</v>
      </c>
      <c r="O1148" s="8">
        <v>151.46400000000003</v>
      </c>
      <c r="P1148" s="9">
        <v>-41.675999999999988</v>
      </c>
    </row>
    <row r="1149" spans="1:16" x14ac:dyDescent="0.25">
      <c r="A1149" s="6" t="s">
        <v>3292</v>
      </c>
      <c r="B1149" s="7">
        <v>42364</v>
      </c>
      <c r="C1149" s="7">
        <v>42366</v>
      </c>
      <c r="D1149" s="15">
        <f>Orders_Data[[#This Row],[Versanddatum]]-Orders_Data[[#This Row],[Bestellung_Datum]]</f>
        <v>2</v>
      </c>
      <c r="E1149" s="15" t="str">
        <f>IF(Orders_Data[[#This Row],[Versanddauer]]&gt;4,"Verspätet","Pünktlich")</f>
        <v>Pünktlich</v>
      </c>
      <c r="F1149" s="6" t="s">
        <v>2254</v>
      </c>
      <c r="G1149" s="6" t="s">
        <v>2255</v>
      </c>
      <c r="H1149" s="6" t="s">
        <v>16</v>
      </c>
      <c r="I1149" s="6" t="s">
        <v>101</v>
      </c>
      <c r="J1149" s="6" t="s">
        <v>102</v>
      </c>
      <c r="K1149" s="6" t="s">
        <v>3295</v>
      </c>
      <c r="L1149" s="6" t="s">
        <v>20</v>
      </c>
      <c r="M1149" s="6" t="s">
        <v>241</v>
      </c>
      <c r="N1149" s="6" t="s">
        <v>3296</v>
      </c>
      <c r="O1149" s="8">
        <v>1031.912</v>
      </c>
      <c r="P1149" s="9">
        <v>209.768</v>
      </c>
    </row>
    <row r="1150" spans="1:16" x14ac:dyDescent="0.25">
      <c r="A1150" s="6" t="s">
        <v>3292</v>
      </c>
      <c r="B1150" s="7">
        <v>42364</v>
      </c>
      <c r="C1150" s="7">
        <v>42366</v>
      </c>
      <c r="D1150" s="15">
        <f>Orders_Data[[#This Row],[Versanddatum]]-Orders_Data[[#This Row],[Bestellung_Datum]]</f>
        <v>2</v>
      </c>
      <c r="E1150" s="15" t="str">
        <f>IF(Orders_Data[[#This Row],[Versanddauer]]&gt;4,"Verspätet","Pünktlich")</f>
        <v>Pünktlich</v>
      </c>
      <c r="F1150" s="6" t="s">
        <v>2254</v>
      </c>
      <c r="G1150" s="6" t="s">
        <v>2255</v>
      </c>
      <c r="H1150" s="6" t="s">
        <v>16</v>
      </c>
      <c r="I1150" s="6" t="s">
        <v>101</v>
      </c>
      <c r="J1150" s="6" t="s">
        <v>102</v>
      </c>
      <c r="K1150" s="6" t="s">
        <v>1784</v>
      </c>
      <c r="L1150" s="6" t="s">
        <v>29</v>
      </c>
      <c r="M1150" s="6" t="s">
        <v>164</v>
      </c>
      <c r="N1150" s="6" t="s">
        <v>1785</v>
      </c>
      <c r="O1150" s="8">
        <v>80.736000000000004</v>
      </c>
      <c r="P1150" s="9">
        <v>17.143999999999998</v>
      </c>
    </row>
    <row r="1151" spans="1:16" x14ac:dyDescent="0.25">
      <c r="A1151" s="6" t="s">
        <v>3292</v>
      </c>
      <c r="B1151" s="7">
        <v>42364</v>
      </c>
      <c r="C1151" s="7">
        <v>42366</v>
      </c>
      <c r="D1151" s="15">
        <f>Orders_Data[[#This Row],[Versanddatum]]-Orders_Data[[#This Row],[Bestellung_Datum]]</f>
        <v>2</v>
      </c>
      <c r="E1151" s="15" t="str">
        <f>IF(Orders_Data[[#This Row],[Versanddauer]]&gt;4,"Verspätet","Pünktlich")</f>
        <v>Pünktlich</v>
      </c>
      <c r="F1151" s="6" t="s">
        <v>2254</v>
      </c>
      <c r="G1151" s="6" t="s">
        <v>2255</v>
      </c>
      <c r="H1151" s="6" t="s">
        <v>16</v>
      </c>
      <c r="I1151" s="6" t="s">
        <v>101</v>
      </c>
      <c r="J1151" s="6" t="s">
        <v>102</v>
      </c>
      <c r="K1151" s="6" t="s">
        <v>2218</v>
      </c>
      <c r="L1151" s="6" t="s">
        <v>94</v>
      </c>
      <c r="M1151" s="6" t="s">
        <v>184</v>
      </c>
      <c r="N1151" s="6" t="s">
        <v>2219</v>
      </c>
      <c r="O1151" s="8">
        <v>105.91200000000001</v>
      </c>
      <c r="P1151" s="9">
        <v>-5.3280000000000003</v>
      </c>
    </row>
    <row r="1152" spans="1:16" x14ac:dyDescent="0.25">
      <c r="A1152" s="6" t="s">
        <v>3292</v>
      </c>
      <c r="B1152" s="7">
        <v>42364</v>
      </c>
      <c r="C1152" s="7">
        <v>42366</v>
      </c>
      <c r="D1152" s="15">
        <f>Orders_Data[[#This Row],[Versanddatum]]-Orders_Data[[#This Row],[Bestellung_Datum]]</f>
        <v>2</v>
      </c>
      <c r="E1152" s="15" t="str">
        <f>IF(Orders_Data[[#This Row],[Versanddauer]]&gt;4,"Verspätet","Pünktlich")</f>
        <v>Pünktlich</v>
      </c>
      <c r="F1152" s="6" t="s">
        <v>2254</v>
      </c>
      <c r="G1152" s="6" t="s">
        <v>2255</v>
      </c>
      <c r="H1152" s="6" t="s">
        <v>16</v>
      </c>
      <c r="I1152" s="6" t="s">
        <v>101</v>
      </c>
      <c r="J1152" s="6" t="s">
        <v>102</v>
      </c>
      <c r="K1152" s="6" t="s">
        <v>2246</v>
      </c>
      <c r="L1152" s="6" t="s">
        <v>20</v>
      </c>
      <c r="M1152" s="6" t="s">
        <v>20</v>
      </c>
      <c r="N1152" s="6" t="s">
        <v>2247</v>
      </c>
      <c r="O1152" s="8">
        <v>40.295999999999999</v>
      </c>
      <c r="P1152" s="9">
        <v>9.2439999999999998</v>
      </c>
    </row>
    <row r="1153" spans="1:16" x14ac:dyDescent="0.25">
      <c r="A1153" s="6" t="s">
        <v>3292</v>
      </c>
      <c r="B1153" s="7">
        <v>42364</v>
      </c>
      <c r="C1153" s="7">
        <v>42366</v>
      </c>
      <c r="D1153" s="15">
        <f>Orders_Data[[#This Row],[Versanddatum]]-Orders_Data[[#This Row],[Bestellung_Datum]]</f>
        <v>2</v>
      </c>
      <c r="E1153" s="15" t="str">
        <f>IF(Orders_Data[[#This Row],[Versanddauer]]&gt;4,"Verspätet","Pünktlich")</f>
        <v>Pünktlich</v>
      </c>
      <c r="F1153" s="6" t="s">
        <v>2254</v>
      </c>
      <c r="G1153" s="6" t="s">
        <v>2255</v>
      </c>
      <c r="H1153" s="6" t="s">
        <v>16</v>
      </c>
      <c r="I1153" s="6" t="s">
        <v>101</v>
      </c>
      <c r="J1153" s="6" t="s">
        <v>102</v>
      </c>
      <c r="K1153" s="6" t="s">
        <v>2526</v>
      </c>
      <c r="L1153" s="6" t="s">
        <v>29</v>
      </c>
      <c r="M1153" s="6" t="s">
        <v>38</v>
      </c>
      <c r="N1153" s="6" t="s">
        <v>2527</v>
      </c>
      <c r="O1153" s="8">
        <v>30.623999999999995</v>
      </c>
      <c r="P1153" s="9">
        <v>9.1359999999999992</v>
      </c>
    </row>
    <row r="1154" spans="1:16" x14ac:dyDescent="0.25">
      <c r="A1154" s="6" t="s">
        <v>3297</v>
      </c>
      <c r="B1154" s="7">
        <v>42364</v>
      </c>
      <c r="C1154" s="7">
        <v>42368</v>
      </c>
      <c r="D1154" s="15">
        <f>Orders_Data[[#This Row],[Versanddatum]]-Orders_Data[[#This Row],[Bestellung_Datum]]</f>
        <v>4</v>
      </c>
      <c r="E1154" s="15" t="str">
        <f>IF(Orders_Data[[#This Row],[Versanddauer]]&gt;4,"Verspätet","Pünktlich")</f>
        <v>Pünktlich</v>
      </c>
      <c r="F1154" s="6" t="s">
        <v>2744</v>
      </c>
      <c r="G1154" s="6" t="s">
        <v>2745</v>
      </c>
      <c r="H1154" s="6" t="s">
        <v>100</v>
      </c>
      <c r="I1154" s="6" t="s">
        <v>2103</v>
      </c>
      <c r="J1154" s="6" t="s">
        <v>51</v>
      </c>
      <c r="K1154" s="6" t="s">
        <v>2590</v>
      </c>
      <c r="L1154" s="6" t="s">
        <v>94</v>
      </c>
      <c r="M1154" s="6" t="s">
        <v>95</v>
      </c>
      <c r="N1154" s="6" t="s">
        <v>2591</v>
      </c>
      <c r="O1154" s="8">
        <v>275.71200000000005</v>
      </c>
      <c r="P1154" s="9">
        <v>25.047999999999998</v>
      </c>
    </row>
    <row r="1155" spans="1:16" x14ac:dyDescent="0.25">
      <c r="A1155" s="6" t="s">
        <v>3297</v>
      </c>
      <c r="B1155" s="7">
        <v>42364</v>
      </c>
      <c r="C1155" s="7">
        <v>42368</v>
      </c>
      <c r="D1155" s="15">
        <f>Orders_Data[[#This Row],[Versanddatum]]-Orders_Data[[#This Row],[Bestellung_Datum]]</f>
        <v>4</v>
      </c>
      <c r="E1155" s="15" t="str">
        <f>IF(Orders_Data[[#This Row],[Versanddauer]]&gt;4,"Verspätet","Pünktlich")</f>
        <v>Pünktlich</v>
      </c>
      <c r="F1155" s="6" t="s">
        <v>2744</v>
      </c>
      <c r="G1155" s="6" t="s">
        <v>2745</v>
      </c>
      <c r="H1155" s="6" t="s">
        <v>100</v>
      </c>
      <c r="I1155" s="6" t="s">
        <v>2103</v>
      </c>
      <c r="J1155" s="6" t="s">
        <v>51</v>
      </c>
      <c r="K1155" s="6" t="s">
        <v>740</v>
      </c>
      <c r="L1155" s="6" t="s">
        <v>29</v>
      </c>
      <c r="M1155" s="6" t="s">
        <v>30</v>
      </c>
      <c r="N1155" s="6" t="s">
        <v>741</v>
      </c>
      <c r="O1155" s="8">
        <v>158.76</v>
      </c>
      <c r="P1155" s="9">
        <v>9.58</v>
      </c>
    </row>
    <row r="1156" spans="1:16" x14ac:dyDescent="0.25">
      <c r="A1156" s="6" t="s">
        <v>3297</v>
      </c>
      <c r="B1156" s="7">
        <v>42364</v>
      </c>
      <c r="C1156" s="7">
        <v>42368</v>
      </c>
      <c r="D1156" s="15">
        <f>Orders_Data[[#This Row],[Versanddatum]]-Orders_Data[[#This Row],[Bestellung_Datum]]</f>
        <v>4</v>
      </c>
      <c r="E1156" s="15" t="str">
        <f>IF(Orders_Data[[#This Row],[Versanddauer]]&gt;4,"Verspätet","Pünktlich")</f>
        <v>Pünktlich</v>
      </c>
      <c r="F1156" s="6" t="s">
        <v>2744</v>
      </c>
      <c r="G1156" s="6" t="s">
        <v>2745</v>
      </c>
      <c r="H1156" s="6" t="s">
        <v>100</v>
      </c>
      <c r="I1156" s="6" t="s">
        <v>2103</v>
      </c>
      <c r="J1156" s="6" t="s">
        <v>51</v>
      </c>
      <c r="K1156" s="6" t="s">
        <v>3298</v>
      </c>
      <c r="L1156" s="6" t="s">
        <v>29</v>
      </c>
      <c r="M1156" s="6" t="s">
        <v>30</v>
      </c>
      <c r="N1156" s="6" t="s">
        <v>3299</v>
      </c>
      <c r="O1156" s="8">
        <v>11.903999999999998</v>
      </c>
      <c r="P1156" s="9">
        <v>4.5860000000000003</v>
      </c>
    </row>
    <row r="1157" spans="1:16" x14ac:dyDescent="0.25">
      <c r="A1157" s="6" t="s">
        <v>3297</v>
      </c>
      <c r="B1157" s="7">
        <v>42364</v>
      </c>
      <c r="C1157" s="7">
        <v>42368</v>
      </c>
      <c r="D1157" s="15">
        <f>Orders_Data[[#This Row],[Versanddatum]]-Orders_Data[[#This Row],[Bestellung_Datum]]</f>
        <v>4</v>
      </c>
      <c r="E1157" s="15" t="str">
        <f>IF(Orders_Data[[#This Row],[Versanddauer]]&gt;4,"Verspätet","Pünktlich")</f>
        <v>Pünktlich</v>
      </c>
      <c r="F1157" s="6" t="s">
        <v>2744</v>
      </c>
      <c r="G1157" s="6" t="s">
        <v>2745</v>
      </c>
      <c r="H1157" s="6" t="s">
        <v>100</v>
      </c>
      <c r="I1157" s="6" t="s">
        <v>2103</v>
      </c>
      <c r="J1157" s="6" t="s">
        <v>51</v>
      </c>
      <c r="K1157" s="6" t="s">
        <v>3300</v>
      </c>
      <c r="L1157" s="6" t="s">
        <v>29</v>
      </c>
      <c r="M1157" s="6" t="s">
        <v>164</v>
      </c>
      <c r="N1157" s="6" t="s">
        <v>3301</v>
      </c>
      <c r="O1157" s="8">
        <v>4.2720000000000011</v>
      </c>
      <c r="P1157" s="9">
        <v>1.0880000000000001</v>
      </c>
    </row>
    <row r="1158" spans="1:16" x14ac:dyDescent="0.25">
      <c r="A1158" s="6" t="s">
        <v>3302</v>
      </c>
      <c r="B1158" s="7">
        <v>42364</v>
      </c>
      <c r="C1158" s="7">
        <v>42369</v>
      </c>
      <c r="D1158" s="15">
        <f>Orders_Data[[#This Row],[Versanddatum]]-Orders_Data[[#This Row],[Bestellung_Datum]]</f>
        <v>5</v>
      </c>
      <c r="E1158" s="15" t="str">
        <f>IF(Orders_Data[[#This Row],[Versanddauer]]&gt;4,"Verspätet","Pünktlich")</f>
        <v>Verspätet</v>
      </c>
      <c r="F1158" s="6" t="s">
        <v>1474</v>
      </c>
      <c r="G1158" s="6" t="s">
        <v>1475</v>
      </c>
      <c r="H1158" s="6" t="s">
        <v>43</v>
      </c>
      <c r="I1158" s="6" t="s">
        <v>282</v>
      </c>
      <c r="J1158" s="6" t="s">
        <v>283</v>
      </c>
      <c r="K1158" s="6" t="s">
        <v>464</v>
      </c>
      <c r="L1158" s="6" t="s">
        <v>29</v>
      </c>
      <c r="M1158" s="6" t="s">
        <v>38</v>
      </c>
      <c r="N1158" s="6" t="s">
        <v>465</v>
      </c>
      <c r="O1158" s="8">
        <v>17.880000000000003</v>
      </c>
      <c r="P1158" s="9">
        <v>4.33</v>
      </c>
    </row>
    <row r="1159" spans="1:16" x14ac:dyDescent="0.25">
      <c r="A1159" s="6" t="s">
        <v>3303</v>
      </c>
      <c r="B1159" s="7">
        <v>42365</v>
      </c>
      <c r="C1159" s="7">
        <v>42367</v>
      </c>
      <c r="D1159" s="15">
        <f>Orders_Data[[#This Row],[Versanddatum]]-Orders_Data[[#This Row],[Bestellung_Datum]]</f>
        <v>2</v>
      </c>
      <c r="E1159" s="15" t="str">
        <f>IF(Orders_Data[[#This Row],[Versanddauer]]&gt;4,"Verspätet","Pünktlich")</f>
        <v>Pünktlich</v>
      </c>
      <c r="F1159" s="6" t="s">
        <v>2960</v>
      </c>
      <c r="G1159" s="6" t="s">
        <v>2961</v>
      </c>
      <c r="H1159" s="6" t="s">
        <v>16</v>
      </c>
      <c r="I1159" s="6" t="s">
        <v>91</v>
      </c>
      <c r="J1159" s="6" t="s">
        <v>564</v>
      </c>
      <c r="K1159" s="6" t="s">
        <v>2384</v>
      </c>
      <c r="L1159" s="6" t="s">
        <v>20</v>
      </c>
      <c r="M1159" s="6" t="s">
        <v>21</v>
      </c>
      <c r="N1159" s="6" t="s">
        <v>2385</v>
      </c>
      <c r="O1159" s="8">
        <v>175.26000000000002</v>
      </c>
      <c r="P1159" s="9">
        <v>-18.98</v>
      </c>
    </row>
    <row r="1160" spans="1:16" x14ac:dyDescent="0.25">
      <c r="A1160" s="6" t="s">
        <v>3303</v>
      </c>
      <c r="B1160" s="7">
        <v>42365</v>
      </c>
      <c r="C1160" s="7">
        <v>42367</v>
      </c>
      <c r="D1160" s="15">
        <f>Orders_Data[[#This Row],[Versanddatum]]-Orders_Data[[#This Row],[Bestellung_Datum]]</f>
        <v>2</v>
      </c>
      <c r="E1160" s="15" t="str">
        <f>IF(Orders_Data[[#This Row],[Versanddauer]]&gt;4,"Verspätet","Pünktlich")</f>
        <v>Pünktlich</v>
      </c>
      <c r="F1160" s="6" t="s">
        <v>2960</v>
      </c>
      <c r="G1160" s="6" t="s">
        <v>2961</v>
      </c>
      <c r="H1160" s="6" t="s">
        <v>16</v>
      </c>
      <c r="I1160" s="6" t="s">
        <v>91</v>
      </c>
      <c r="J1160" s="6" t="s">
        <v>92</v>
      </c>
      <c r="K1160" s="6" t="s">
        <v>3304</v>
      </c>
      <c r="L1160" s="6" t="s">
        <v>20</v>
      </c>
      <c r="M1160" s="6" t="s">
        <v>241</v>
      </c>
      <c r="N1160" s="6" t="s">
        <v>3305</v>
      </c>
      <c r="O1160" s="8">
        <v>121.18799999999999</v>
      </c>
      <c r="P1160" s="9">
        <v>13.362</v>
      </c>
    </row>
    <row r="1161" spans="1:16" x14ac:dyDescent="0.25">
      <c r="A1161" s="6" t="s">
        <v>3306</v>
      </c>
      <c r="B1161" s="7">
        <v>42367</v>
      </c>
      <c r="C1161" s="7">
        <v>42370</v>
      </c>
      <c r="D1161" s="15">
        <f>Orders_Data[[#This Row],[Versanddatum]]-Orders_Data[[#This Row],[Bestellung_Datum]]</f>
        <v>3</v>
      </c>
      <c r="E1161" s="15" t="str">
        <f>IF(Orders_Data[[#This Row],[Versanddauer]]&gt;4,"Verspätet","Pünktlich")</f>
        <v>Pünktlich</v>
      </c>
      <c r="F1161" s="6" t="s">
        <v>3307</v>
      </c>
      <c r="G1161" s="6" t="s">
        <v>3308</v>
      </c>
      <c r="H1161" s="6" t="s">
        <v>43</v>
      </c>
      <c r="I1161" s="6" t="s">
        <v>101</v>
      </c>
      <c r="J1161" s="6" t="s">
        <v>332</v>
      </c>
      <c r="K1161" s="6" t="s">
        <v>3309</v>
      </c>
      <c r="L1161" s="6" t="s">
        <v>29</v>
      </c>
      <c r="M1161" s="6" t="s">
        <v>66</v>
      </c>
      <c r="N1161" s="6" t="s">
        <v>3310</v>
      </c>
      <c r="O1161" s="8">
        <v>209.76</v>
      </c>
      <c r="P1161" s="9">
        <v>29.76</v>
      </c>
    </row>
    <row r="1162" spans="1:16" x14ac:dyDescent="0.25">
      <c r="A1162" s="6" t="s">
        <v>3306</v>
      </c>
      <c r="B1162" s="7">
        <v>42367</v>
      </c>
      <c r="C1162" s="7">
        <v>42370</v>
      </c>
      <c r="D1162" s="15">
        <f>Orders_Data[[#This Row],[Versanddatum]]-Orders_Data[[#This Row],[Bestellung_Datum]]</f>
        <v>3</v>
      </c>
      <c r="E1162" s="15" t="str">
        <f>IF(Orders_Data[[#This Row],[Versanddauer]]&gt;4,"Verspätet","Pünktlich")</f>
        <v>Pünktlich</v>
      </c>
      <c r="F1162" s="6" t="s">
        <v>3307</v>
      </c>
      <c r="G1162" s="6" t="s">
        <v>3308</v>
      </c>
      <c r="H1162" s="6" t="s">
        <v>43</v>
      </c>
      <c r="I1162" s="6" t="s">
        <v>101</v>
      </c>
      <c r="J1162" s="6" t="s">
        <v>332</v>
      </c>
      <c r="K1162" s="6" t="s">
        <v>3311</v>
      </c>
      <c r="L1162" s="6" t="s">
        <v>29</v>
      </c>
      <c r="M1162" s="6" t="s">
        <v>38</v>
      </c>
      <c r="N1162" s="6" t="s">
        <v>3312</v>
      </c>
      <c r="O1162" s="8">
        <v>40.415999999999997</v>
      </c>
      <c r="P1162" s="9">
        <v>31.344000000000001</v>
      </c>
    </row>
    <row r="1163" spans="1:16" x14ac:dyDescent="0.25">
      <c r="A1163" s="6" t="s">
        <v>3306</v>
      </c>
      <c r="B1163" s="7">
        <v>42367</v>
      </c>
      <c r="C1163" s="7">
        <v>42370</v>
      </c>
      <c r="D1163" s="15">
        <f>Orders_Data[[#This Row],[Versanddatum]]-Orders_Data[[#This Row],[Bestellung_Datum]]</f>
        <v>3</v>
      </c>
      <c r="E1163" s="15" t="str">
        <f>IF(Orders_Data[[#This Row],[Versanddauer]]&gt;4,"Verspätet","Pünktlich")</f>
        <v>Pünktlich</v>
      </c>
      <c r="F1163" s="6" t="s">
        <v>3307</v>
      </c>
      <c r="G1163" s="6" t="s">
        <v>3308</v>
      </c>
      <c r="H1163" s="6" t="s">
        <v>43</v>
      </c>
      <c r="I1163" s="6" t="s">
        <v>101</v>
      </c>
      <c r="J1163" s="6" t="s">
        <v>332</v>
      </c>
      <c r="K1163" s="6" t="s">
        <v>794</v>
      </c>
      <c r="L1163" s="6" t="s">
        <v>29</v>
      </c>
      <c r="M1163" s="6" t="s">
        <v>30</v>
      </c>
      <c r="N1163" s="6" t="s">
        <v>795</v>
      </c>
      <c r="O1163" s="8">
        <v>56.652000000000001</v>
      </c>
      <c r="P1163" s="9">
        <v>-4.1680000000000001</v>
      </c>
    </row>
    <row r="1164" spans="1:16" x14ac:dyDescent="0.25">
      <c r="A1164" s="6" t="s">
        <v>3306</v>
      </c>
      <c r="B1164" s="7">
        <v>42367</v>
      </c>
      <c r="C1164" s="7">
        <v>42370</v>
      </c>
      <c r="D1164" s="15">
        <f>Orders_Data[[#This Row],[Versanddatum]]-Orders_Data[[#This Row],[Bestellung_Datum]]</f>
        <v>3</v>
      </c>
      <c r="E1164" s="15" t="str">
        <f>IF(Orders_Data[[#This Row],[Versanddauer]]&gt;4,"Verspätet","Pünktlich")</f>
        <v>Pünktlich</v>
      </c>
      <c r="F1164" s="6" t="s">
        <v>3307</v>
      </c>
      <c r="G1164" s="6" t="s">
        <v>3308</v>
      </c>
      <c r="H1164" s="6" t="s">
        <v>43</v>
      </c>
      <c r="I1164" s="6" t="s">
        <v>101</v>
      </c>
      <c r="J1164" s="6" t="s">
        <v>332</v>
      </c>
      <c r="K1164" s="6" t="s">
        <v>2774</v>
      </c>
      <c r="L1164" s="6" t="s">
        <v>29</v>
      </c>
      <c r="M1164" s="6" t="s">
        <v>152</v>
      </c>
      <c r="N1164" s="6" t="s">
        <v>2775</v>
      </c>
      <c r="O1164" s="8">
        <v>9.8760000000000012</v>
      </c>
      <c r="P1164" s="9">
        <v>2.8639999999999999</v>
      </c>
    </row>
    <row r="1165" spans="1:16" x14ac:dyDescent="0.25">
      <c r="A1165" s="6" t="s">
        <v>3313</v>
      </c>
      <c r="B1165" s="7">
        <v>42367</v>
      </c>
      <c r="C1165" s="7">
        <v>42373</v>
      </c>
      <c r="D1165" s="15">
        <f>Orders_Data[[#This Row],[Versanddatum]]-Orders_Data[[#This Row],[Bestellung_Datum]]</f>
        <v>6</v>
      </c>
      <c r="E1165" s="15" t="str">
        <f>IF(Orders_Data[[#This Row],[Versanddauer]]&gt;4,"Verspätet","Pünktlich")</f>
        <v>Verspätet</v>
      </c>
      <c r="F1165" s="6" t="s">
        <v>277</v>
      </c>
      <c r="G1165" s="6" t="s">
        <v>278</v>
      </c>
      <c r="H1165" s="6" t="s">
        <v>16</v>
      </c>
      <c r="I1165" s="6" t="s">
        <v>101</v>
      </c>
      <c r="J1165" s="6" t="s">
        <v>1486</v>
      </c>
      <c r="K1165" s="6" t="s">
        <v>2132</v>
      </c>
      <c r="L1165" s="6" t="s">
        <v>29</v>
      </c>
      <c r="M1165" s="6" t="s">
        <v>164</v>
      </c>
      <c r="N1165" s="6" t="s">
        <v>2133</v>
      </c>
      <c r="O1165" s="8">
        <v>20.052000000000003</v>
      </c>
      <c r="P1165" s="9">
        <v>3.5779999999999998</v>
      </c>
    </row>
    <row r="1166" spans="1:16" x14ac:dyDescent="0.25">
      <c r="A1166" s="6" t="s">
        <v>3314</v>
      </c>
      <c r="B1166" s="7">
        <v>42368</v>
      </c>
      <c r="C1166" s="7">
        <v>42369</v>
      </c>
      <c r="D1166" s="15">
        <f>Orders_Data[[#This Row],[Versanddatum]]-Orders_Data[[#This Row],[Bestellung_Datum]]</f>
        <v>1</v>
      </c>
      <c r="E1166" s="15" t="str">
        <f>IF(Orders_Data[[#This Row],[Versanddauer]]&gt;4,"Verspätet","Pünktlich")</f>
        <v>Pünktlich</v>
      </c>
      <c r="F1166" s="6" t="s">
        <v>3315</v>
      </c>
      <c r="G1166" s="6" t="s">
        <v>3316</v>
      </c>
      <c r="H1166" s="6" t="s">
        <v>43</v>
      </c>
      <c r="I1166" s="6" t="s">
        <v>436</v>
      </c>
      <c r="J1166" s="6" t="s">
        <v>437</v>
      </c>
      <c r="K1166" s="6" t="s">
        <v>1520</v>
      </c>
      <c r="L1166" s="6" t="s">
        <v>29</v>
      </c>
      <c r="M1166" s="6" t="s">
        <v>30</v>
      </c>
      <c r="N1166" s="6" t="s">
        <v>1521</v>
      </c>
      <c r="O1166" s="8">
        <v>165.864</v>
      </c>
      <c r="P1166" s="9">
        <v>14.036</v>
      </c>
    </row>
    <row r="1167" spans="1:16" x14ac:dyDescent="0.25">
      <c r="A1167" s="6" t="s">
        <v>3317</v>
      </c>
      <c r="B1167" s="7">
        <v>42368</v>
      </c>
      <c r="C1167" s="7">
        <v>42372</v>
      </c>
      <c r="D1167" s="15">
        <f>Orders_Data[[#This Row],[Versanddatum]]-Orders_Data[[#This Row],[Bestellung_Datum]]</f>
        <v>4</v>
      </c>
      <c r="E1167" s="15" t="str">
        <f>IF(Orders_Data[[#This Row],[Versanddauer]]&gt;4,"Verspätet","Pünktlich")</f>
        <v>Pünktlich</v>
      </c>
      <c r="F1167" s="6" t="s">
        <v>3006</v>
      </c>
      <c r="G1167" s="6" t="s">
        <v>3007</v>
      </c>
      <c r="H1167" s="6" t="s">
        <v>16</v>
      </c>
      <c r="I1167" s="6" t="s">
        <v>58</v>
      </c>
      <c r="J1167" s="6" t="s">
        <v>82</v>
      </c>
      <c r="K1167" s="6" t="s">
        <v>1116</v>
      </c>
      <c r="L1167" s="6" t="s">
        <v>29</v>
      </c>
      <c r="M1167" s="6" t="s">
        <v>38</v>
      </c>
      <c r="N1167" s="6" t="s">
        <v>1117</v>
      </c>
      <c r="O1167" s="8">
        <v>18.528000000000002</v>
      </c>
      <c r="P1167" s="9">
        <v>5.7619999999999996</v>
      </c>
    </row>
    <row r="1168" spans="1:16" x14ac:dyDescent="0.25">
      <c r="A1168" s="6" t="s">
        <v>3318</v>
      </c>
      <c r="B1168" s="7">
        <v>42368</v>
      </c>
      <c r="C1168" s="7">
        <v>42370</v>
      </c>
      <c r="D1168" s="15">
        <f>Orders_Data[[#This Row],[Versanddatum]]-Orders_Data[[#This Row],[Bestellung_Datum]]</f>
        <v>2</v>
      </c>
      <c r="E1168" s="15" t="str">
        <f>IF(Orders_Data[[#This Row],[Versanddauer]]&gt;4,"Verspätet","Pünktlich")</f>
        <v>Pünktlich</v>
      </c>
      <c r="F1168" s="6" t="s">
        <v>3319</v>
      </c>
      <c r="G1168" s="6" t="s">
        <v>3320</v>
      </c>
      <c r="H1168" s="6" t="s">
        <v>16</v>
      </c>
      <c r="I1168" s="6" t="s">
        <v>427</v>
      </c>
      <c r="J1168" s="6" t="s">
        <v>1042</v>
      </c>
      <c r="K1168" s="6" t="s">
        <v>3321</v>
      </c>
      <c r="L1168" s="6" t="s">
        <v>94</v>
      </c>
      <c r="M1168" s="6" t="s">
        <v>104</v>
      </c>
      <c r="N1168" s="6" t="s">
        <v>3322</v>
      </c>
      <c r="O1168" s="8">
        <v>135.672</v>
      </c>
      <c r="P1168" s="9">
        <v>35.707999999999998</v>
      </c>
    </row>
    <row r="1169" spans="1:16" x14ac:dyDescent="0.25">
      <c r="A1169" s="6" t="s">
        <v>3323</v>
      </c>
      <c r="B1169" s="7">
        <v>42369</v>
      </c>
      <c r="C1169" s="7">
        <v>42373</v>
      </c>
      <c r="D1169" s="15">
        <f>Orders_Data[[#This Row],[Versanddatum]]-Orders_Data[[#This Row],[Bestellung_Datum]]</f>
        <v>4</v>
      </c>
      <c r="E1169" s="15" t="str">
        <f>IF(Orders_Data[[#This Row],[Versanddauer]]&gt;4,"Verspätet","Pünktlich")</f>
        <v>Pünktlich</v>
      </c>
      <c r="F1169" s="6" t="s">
        <v>738</v>
      </c>
      <c r="G1169" s="6" t="s">
        <v>739</v>
      </c>
      <c r="H1169" s="6" t="s">
        <v>16</v>
      </c>
      <c r="I1169" s="6" t="s">
        <v>213</v>
      </c>
      <c r="J1169" s="6" t="s">
        <v>214</v>
      </c>
      <c r="K1169" s="6" t="s">
        <v>3324</v>
      </c>
      <c r="L1169" s="6" t="s">
        <v>20</v>
      </c>
      <c r="M1169" s="6" t="s">
        <v>20</v>
      </c>
      <c r="N1169" s="6" t="s">
        <v>3325</v>
      </c>
      <c r="O1169" s="8">
        <v>173.76</v>
      </c>
      <c r="P1169" s="9">
        <v>17.36</v>
      </c>
    </row>
    <row r="1170" spans="1:16" x14ac:dyDescent="0.25">
      <c r="A1170" s="6" t="s">
        <v>3323</v>
      </c>
      <c r="B1170" s="7">
        <v>42369</v>
      </c>
      <c r="C1170" s="7">
        <v>42373</v>
      </c>
      <c r="D1170" s="15">
        <f>Orders_Data[[#This Row],[Versanddatum]]-Orders_Data[[#This Row],[Bestellung_Datum]]</f>
        <v>4</v>
      </c>
      <c r="E1170" s="15" t="str">
        <f>IF(Orders_Data[[#This Row],[Versanddauer]]&gt;4,"Verspätet","Pünktlich")</f>
        <v>Pünktlich</v>
      </c>
      <c r="F1170" s="6" t="s">
        <v>738</v>
      </c>
      <c r="G1170" s="6" t="s">
        <v>739</v>
      </c>
      <c r="H1170" s="6" t="s">
        <v>16</v>
      </c>
      <c r="I1170" s="6" t="s">
        <v>213</v>
      </c>
      <c r="J1170" s="6" t="s">
        <v>214</v>
      </c>
      <c r="K1170" s="6" t="s">
        <v>3326</v>
      </c>
      <c r="L1170" s="6" t="s">
        <v>94</v>
      </c>
      <c r="M1170" s="6" t="s">
        <v>184</v>
      </c>
      <c r="N1170" s="6" t="s">
        <v>3327</v>
      </c>
      <c r="O1170" s="8">
        <v>32.592000000000006</v>
      </c>
      <c r="P1170" s="9">
        <v>5.2779999999999996</v>
      </c>
    </row>
    <row r="1171" spans="1:16" x14ac:dyDescent="0.25">
      <c r="B1171" s="7"/>
      <c r="C1171" s="7"/>
      <c r="D1171" s="7"/>
      <c r="E1171" s="7"/>
    </row>
    <row r="1172" spans="1:16" x14ac:dyDescent="0.25">
      <c r="B1172" s="7"/>
      <c r="C1172" s="7"/>
      <c r="D1172" s="7"/>
      <c r="E1172" s="7"/>
    </row>
    <row r="1173" spans="1:16" x14ac:dyDescent="0.25">
      <c r="B1173" s="7"/>
      <c r="C1173" s="7"/>
      <c r="D1173" s="7"/>
      <c r="E1173" s="7"/>
    </row>
    <row r="1174" spans="1:16" x14ac:dyDescent="0.25">
      <c r="B1174" s="7"/>
      <c r="C1174" s="7"/>
      <c r="D1174" s="7"/>
      <c r="E1174" s="7"/>
    </row>
    <row r="1175" spans="1:16" x14ac:dyDescent="0.25">
      <c r="B1175" s="7"/>
      <c r="C1175" s="7"/>
      <c r="D1175" s="7"/>
      <c r="E1175" s="7"/>
    </row>
    <row r="1176" spans="1:16" x14ac:dyDescent="0.25">
      <c r="B1176" s="7"/>
      <c r="C1176" s="7"/>
      <c r="D1176" s="7"/>
      <c r="E1176" s="7"/>
    </row>
    <row r="1177" spans="1:16" x14ac:dyDescent="0.25">
      <c r="B1177" s="7"/>
      <c r="C1177" s="7"/>
      <c r="D1177" s="7"/>
      <c r="E1177" s="7"/>
    </row>
    <row r="1178" spans="1:16" x14ac:dyDescent="0.25">
      <c r="B1178" s="7"/>
      <c r="C1178" s="7"/>
      <c r="D1178" s="7"/>
      <c r="E1178" s="7"/>
    </row>
    <row r="1179" spans="1:16" x14ac:dyDescent="0.25">
      <c r="B1179" s="7"/>
      <c r="C1179" s="7"/>
      <c r="D1179" s="7"/>
      <c r="E1179" s="7"/>
    </row>
    <row r="1180" spans="1:16" x14ac:dyDescent="0.25">
      <c r="B1180" s="7"/>
      <c r="C1180" s="7"/>
      <c r="D1180" s="7"/>
      <c r="E1180" s="7"/>
    </row>
    <row r="1181" spans="1:16" x14ac:dyDescent="0.25">
      <c r="B1181" s="7"/>
      <c r="C1181" s="7"/>
      <c r="D1181" s="7"/>
      <c r="E1181" s="7"/>
    </row>
    <row r="1182" spans="1:16" x14ac:dyDescent="0.25">
      <c r="B1182" s="7"/>
      <c r="C1182" s="7"/>
      <c r="D1182" s="7"/>
      <c r="E1182" s="7"/>
    </row>
    <row r="1183" spans="1:16" x14ac:dyDescent="0.25">
      <c r="B1183" s="7"/>
      <c r="C1183" s="7"/>
      <c r="D1183" s="7"/>
      <c r="E1183" s="7"/>
    </row>
    <row r="1184" spans="1:16" x14ac:dyDescent="0.25">
      <c r="B1184" s="7"/>
      <c r="C1184" s="7"/>
      <c r="D1184" s="7"/>
      <c r="E1184" s="7"/>
    </row>
    <row r="1185" spans="2:5" x14ac:dyDescent="0.25">
      <c r="B1185" s="7"/>
      <c r="C1185" s="7"/>
      <c r="D1185" s="7"/>
      <c r="E1185" s="7"/>
    </row>
    <row r="1186" spans="2:5" x14ac:dyDescent="0.25">
      <c r="B1186" s="7"/>
      <c r="C1186" s="7"/>
      <c r="D1186" s="7"/>
      <c r="E1186" s="7"/>
    </row>
    <row r="1187" spans="2:5" x14ac:dyDescent="0.25">
      <c r="B1187" s="7"/>
      <c r="C1187" s="7"/>
      <c r="D1187" s="7"/>
      <c r="E1187" s="7"/>
    </row>
    <row r="1188" spans="2:5" x14ac:dyDescent="0.25">
      <c r="B1188" s="7"/>
      <c r="C1188" s="7"/>
      <c r="D1188" s="7"/>
      <c r="E1188" s="7"/>
    </row>
    <row r="1189" spans="2:5" x14ac:dyDescent="0.25">
      <c r="B1189" s="7"/>
      <c r="C1189" s="7"/>
      <c r="D1189" s="7"/>
      <c r="E1189" s="7"/>
    </row>
    <row r="1190" spans="2:5" x14ac:dyDescent="0.25">
      <c r="B1190" s="7"/>
      <c r="C1190" s="7"/>
      <c r="D1190" s="7"/>
      <c r="E1190" s="7"/>
    </row>
    <row r="1191" spans="2:5" x14ac:dyDescent="0.25">
      <c r="B1191" s="7"/>
      <c r="C1191" s="7"/>
      <c r="D1191" s="7"/>
      <c r="E1191" s="7"/>
    </row>
    <row r="1192" spans="2:5" x14ac:dyDescent="0.25">
      <c r="B1192" s="7"/>
      <c r="C1192" s="7"/>
      <c r="D1192" s="7"/>
      <c r="E1192" s="7"/>
    </row>
    <row r="1193" spans="2:5" x14ac:dyDescent="0.25">
      <c r="B1193" s="7"/>
      <c r="C1193" s="7"/>
      <c r="D1193" s="7"/>
      <c r="E1193" s="7"/>
    </row>
    <row r="1194" spans="2:5" x14ac:dyDescent="0.25">
      <c r="B1194" s="7"/>
      <c r="C1194" s="7"/>
      <c r="D1194" s="7"/>
      <c r="E1194" s="7"/>
    </row>
    <row r="1195" spans="2:5" x14ac:dyDescent="0.25">
      <c r="B1195" s="7"/>
      <c r="C1195" s="7"/>
      <c r="D1195" s="7"/>
      <c r="E1195" s="7"/>
    </row>
    <row r="1196" spans="2:5" x14ac:dyDescent="0.25">
      <c r="B1196" s="7"/>
      <c r="C1196" s="7"/>
      <c r="D1196" s="7"/>
      <c r="E1196" s="7"/>
    </row>
    <row r="1197" spans="2:5" x14ac:dyDescent="0.25">
      <c r="B1197" s="7"/>
      <c r="C1197" s="7"/>
      <c r="D1197" s="7"/>
      <c r="E1197" s="7"/>
    </row>
    <row r="1198" spans="2:5" x14ac:dyDescent="0.25">
      <c r="B1198" s="7"/>
      <c r="C1198" s="7"/>
      <c r="D1198" s="7"/>
      <c r="E1198" s="7"/>
    </row>
    <row r="1199" spans="2:5" x14ac:dyDescent="0.25">
      <c r="B1199" s="7"/>
      <c r="C1199" s="7"/>
      <c r="D1199" s="7"/>
      <c r="E1199" s="7"/>
    </row>
    <row r="1200" spans="2:5" x14ac:dyDescent="0.25">
      <c r="B1200" s="7"/>
      <c r="C1200" s="7"/>
      <c r="D1200" s="7"/>
      <c r="E1200" s="7"/>
    </row>
    <row r="1201" spans="2:5" x14ac:dyDescent="0.25">
      <c r="B1201" s="7"/>
      <c r="C1201" s="7"/>
      <c r="D1201" s="7"/>
      <c r="E1201" s="7"/>
    </row>
    <row r="1202" spans="2:5" x14ac:dyDescent="0.25">
      <c r="B1202" s="7"/>
      <c r="C1202" s="7"/>
      <c r="D1202" s="7"/>
      <c r="E1202" s="7"/>
    </row>
    <row r="1203" spans="2:5" x14ac:dyDescent="0.25">
      <c r="B1203" s="7"/>
      <c r="C1203" s="7"/>
      <c r="D1203" s="7"/>
      <c r="E1203" s="7"/>
    </row>
    <row r="1204" spans="2:5" x14ac:dyDescent="0.25">
      <c r="B1204" s="7"/>
      <c r="C1204" s="7"/>
      <c r="D1204" s="7"/>
      <c r="E1204" s="7"/>
    </row>
    <row r="1205" spans="2:5" x14ac:dyDescent="0.25">
      <c r="B1205" s="7"/>
      <c r="C1205" s="7"/>
      <c r="D1205" s="7"/>
      <c r="E1205" s="7"/>
    </row>
    <row r="1206" spans="2:5" x14ac:dyDescent="0.25">
      <c r="B1206" s="7"/>
      <c r="C1206" s="7"/>
      <c r="D1206" s="7"/>
      <c r="E1206" s="7"/>
    </row>
    <row r="1207" spans="2:5" x14ac:dyDescent="0.25">
      <c r="B1207" s="7"/>
      <c r="C1207" s="7"/>
      <c r="D1207" s="7"/>
      <c r="E1207" s="7"/>
    </row>
    <row r="1208" spans="2:5" x14ac:dyDescent="0.25">
      <c r="B1208" s="7"/>
      <c r="C1208" s="7"/>
      <c r="D1208" s="7"/>
      <c r="E1208" s="7"/>
    </row>
    <row r="1209" spans="2:5" x14ac:dyDescent="0.25">
      <c r="B1209" s="7"/>
      <c r="C1209" s="7"/>
      <c r="D1209" s="7"/>
      <c r="E1209" s="7"/>
    </row>
    <row r="1210" spans="2:5" x14ac:dyDescent="0.25">
      <c r="B1210" s="7"/>
      <c r="C1210" s="7"/>
      <c r="D1210" s="7"/>
      <c r="E1210" s="7"/>
    </row>
    <row r="1211" spans="2:5" x14ac:dyDescent="0.25">
      <c r="B1211" s="7"/>
      <c r="C1211" s="7"/>
      <c r="D1211" s="7"/>
      <c r="E1211" s="7"/>
    </row>
    <row r="1212" spans="2:5" x14ac:dyDescent="0.25">
      <c r="B1212" s="7"/>
      <c r="C1212" s="7"/>
      <c r="D1212" s="7"/>
      <c r="E1212" s="7"/>
    </row>
    <row r="1213" spans="2:5" x14ac:dyDescent="0.25">
      <c r="B1213" s="7"/>
      <c r="C1213" s="7"/>
      <c r="D1213" s="7"/>
      <c r="E1213" s="7"/>
    </row>
    <row r="1214" spans="2:5" x14ac:dyDescent="0.25">
      <c r="B1214" s="7"/>
      <c r="C1214" s="7"/>
      <c r="D1214" s="7"/>
      <c r="E1214" s="7"/>
    </row>
    <row r="1215" spans="2:5" x14ac:dyDescent="0.25">
      <c r="B1215" s="7"/>
      <c r="C1215" s="7"/>
      <c r="D1215" s="7"/>
      <c r="E1215" s="7"/>
    </row>
    <row r="1216" spans="2:5" x14ac:dyDescent="0.25">
      <c r="B1216" s="7"/>
      <c r="C1216" s="7"/>
      <c r="D1216" s="7"/>
      <c r="E1216" s="7"/>
    </row>
    <row r="1217" spans="2:5" x14ac:dyDescent="0.25">
      <c r="B1217" s="7"/>
      <c r="C1217" s="7"/>
      <c r="D1217" s="7"/>
      <c r="E1217" s="7"/>
    </row>
    <row r="1218" spans="2:5" x14ac:dyDescent="0.25">
      <c r="B1218" s="7"/>
      <c r="C1218" s="7"/>
      <c r="D1218" s="7"/>
      <c r="E1218" s="7"/>
    </row>
    <row r="1219" spans="2:5" x14ac:dyDescent="0.25">
      <c r="B1219" s="7"/>
      <c r="C1219" s="7"/>
      <c r="D1219" s="7"/>
      <c r="E1219" s="7"/>
    </row>
    <row r="1220" spans="2:5" x14ac:dyDescent="0.25">
      <c r="B1220" s="7"/>
      <c r="C1220" s="7"/>
      <c r="D1220" s="7"/>
      <c r="E1220" s="7"/>
    </row>
    <row r="1221" spans="2:5" x14ac:dyDescent="0.25">
      <c r="B1221" s="7"/>
      <c r="C1221" s="7"/>
      <c r="D1221" s="7"/>
      <c r="E1221" s="7"/>
    </row>
    <row r="1222" spans="2:5" x14ac:dyDescent="0.25">
      <c r="B1222" s="7"/>
      <c r="C1222" s="7"/>
      <c r="D1222" s="7"/>
      <c r="E1222" s="7"/>
    </row>
    <row r="1223" spans="2:5" x14ac:dyDescent="0.25">
      <c r="B1223" s="7"/>
      <c r="C1223" s="7"/>
      <c r="D1223" s="7"/>
      <c r="E1223" s="7"/>
    </row>
    <row r="1224" spans="2:5" x14ac:dyDescent="0.25">
      <c r="B1224" s="7"/>
      <c r="C1224" s="7"/>
      <c r="D1224" s="7"/>
      <c r="E1224" s="7"/>
    </row>
    <row r="1225" spans="2:5" x14ac:dyDescent="0.25">
      <c r="B1225" s="7"/>
      <c r="C1225" s="7"/>
      <c r="D1225" s="7"/>
      <c r="E1225" s="7"/>
    </row>
    <row r="1226" spans="2:5" x14ac:dyDescent="0.25">
      <c r="B1226" s="7"/>
      <c r="C1226" s="7"/>
      <c r="D1226" s="7"/>
      <c r="E1226" s="7"/>
    </row>
    <row r="1227" spans="2:5" x14ac:dyDescent="0.25">
      <c r="B1227" s="7"/>
      <c r="C1227" s="7"/>
      <c r="D1227" s="7"/>
      <c r="E1227" s="7"/>
    </row>
    <row r="1228" spans="2:5" x14ac:dyDescent="0.25">
      <c r="B1228" s="7"/>
      <c r="C1228" s="7"/>
      <c r="D1228" s="7"/>
      <c r="E1228" s="7"/>
    </row>
    <row r="1229" spans="2:5" x14ac:dyDescent="0.25">
      <c r="B1229" s="7"/>
      <c r="C1229" s="7"/>
      <c r="D1229" s="7"/>
      <c r="E1229" s="7"/>
    </row>
    <row r="1230" spans="2:5" x14ac:dyDescent="0.25">
      <c r="B1230" s="7"/>
      <c r="C1230" s="7"/>
      <c r="D1230" s="7"/>
      <c r="E1230" s="7"/>
    </row>
    <row r="1231" spans="2:5" x14ac:dyDescent="0.25">
      <c r="B1231" s="7"/>
      <c r="C1231" s="7"/>
      <c r="D1231" s="7"/>
      <c r="E1231" s="7"/>
    </row>
    <row r="1232" spans="2:5" x14ac:dyDescent="0.25">
      <c r="B1232" s="7"/>
      <c r="C1232" s="7"/>
      <c r="D1232" s="7"/>
      <c r="E1232" s="7"/>
    </row>
    <row r="1233" spans="2:5" x14ac:dyDescent="0.25">
      <c r="B1233" s="7"/>
      <c r="C1233" s="7"/>
      <c r="D1233" s="7"/>
      <c r="E1233" s="7"/>
    </row>
    <row r="1234" spans="2:5" x14ac:dyDescent="0.25">
      <c r="B1234" s="7"/>
      <c r="C1234" s="7"/>
      <c r="D1234" s="7"/>
      <c r="E1234" s="7"/>
    </row>
    <row r="1235" spans="2:5" x14ac:dyDescent="0.25">
      <c r="B1235" s="7"/>
      <c r="C1235" s="7"/>
      <c r="D1235" s="7"/>
      <c r="E1235" s="7"/>
    </row>
    <row r="1236" spans="2:5" x14ac:dyDescent="0.25">
      <c r="B1236" s="7"/>
      <c r="C1236" s="7"/>
      <c r="D1236" s="7"/>
      <c r="E1236" s="7"/>
    </row>
    <row r="1237" spans="2:5" x14ac:dyDescent="0.25">
      <c r="B1237" s="7"/>
      <c r="C1237" s="7"/>
      <c r="D1237" s="7"/>
      <c r="E1237" s="7"/>
    </row>
    <row r="1238" spans="2:5" x14ac:dyDescent="0.25">
      <c r="B1238" s="7"/>
      <c r="C1238" s="7"/>
      <c r="D1238" s="7"/>
      <c r="E1238" s="7"/>
    </row>
    <row r="1239" spans="2:5" x14ac:dyDescent="0.25">
      <c r="B1239" s="7"/>
      <c r="C1239" s="7"/>
      <c r="D1239" s="7"/>
      <c r="E1239" s="7"/>
    </row>
    <row r="1240" spans="2:5" x14ac:dyDescent="0.25">
      <c r="B1240" s="7"/>
      <c r="C1240" s="7"/>
      <c r="D1240" s="7"/>
      <c r="E1240" s="7"/>
    </row>
    <row r="1241" spans="2:5" x14ac:dyDescent="0.25">
      <c r="B1241" s="7"/>
      <c r="C1241" s="7"/>
      <c r="D1241" s="7"/>
      <c r="E1241" s="7"/>
    </row>
    <row r="1242" spans="2:5" x14ac:dyDescent="0.25">
      <c r="B1242" s="7"/>
      <c r="C1242" s="7"/>
      <c r="D1242" s="7"/>
      <c r="E1242" s="7"/>
    </row>
    <row r="1243" spans="2:5" x14ac:dyDescent="0.25">
      <c r="B1243" s="7"/>
      <c r="C1243" s="7"/>
      <c r="D1243" s="7"/>
      <c r="E1243" s="7"/>
    </row>
    <row r="1244" spans="2:5" x14ac:dyDescent="0.25">
      <c r="B1244" s="7"/>
      <c r="C1244" s="7"/>
      <c r="D1244" s="7"/>
      <c r="E1244" s="7"/>
    </row>
    <row r="1245" spans="2:5" x14ac:dyDescent="0.25">
      <c r="B1245" s="7"/>
      <c r="C1245" s="7"/>
      <c r="D1245" s="7"/>
      <c r="E1245" s="7"/>
    </row>
    <row r="1246" spans="2:5" x14ac:dyDescent="0.25">
      <c r="B1246" s="7"/>
      <c r="C1246" s="7"/>
      <c r="D1246" s="7"/>
      <c r="E1246" s="7"/>
    </row>
    <row r="1247" spans="2:5" x14ac:dyDescent="0.25">
      <c r="B1247" s="7"/>
      <c r="C1247" s="7"/>
      <c r="D1247" s="7"/>
      <c r="E1247" s="7"/>
    </row>
    <row r="1248" spans="2:5" x14ac:dyDescent="0.25">
      <c r="B1248" s="7"/>
      <c r="C1248" s="7"/>
      <c r="D1248" s="7"/>
      <c r="E1248" s="7"/>
    </row>
    <row r="1249" spans="2:5" x14ac:dyDescent="0.25">
      <c r="B1249" s="7"/>
      <c r="C1249" s="7"/>
      <c r="D1249" s="7"/>
      <c r="E1249" s="7"/>
    </row>
    <row r="1250" spans="2:5" x14ac:dyDescent="0.25">
      <c r="B1250" s="7"/>
      <c r="C1250" s="7"/>
      <c r="D1250" s="7"/>
      <c r="E1250" s="7"/>
    </row>
    <row r="1251" spans="2:5" x14ac:dyDescent="0.25">
      <c r="B1251" s="7"/>
      <c r="C1251" s="7"/>
      <c r="D1251" s="7"/>
      <c r="E1251" s="7"/>
    </row>
    <row r="1252" spans="2:5" x14ac:dyDescent="0.25">
      <c r="B1252" s="7"/>
      <c r="C1252" s="7"/>
      <c r="D1252" s="7"/>
      <c r="E1252" s="7"/>
    </row>
    <row r="1253" spans="2:5" x14ac:dyDescent="0.25">
      <c r="B1253" s="7"/>
      <c r="C1253" s="7"/>
      <c r="D1253" s="7"/>
      <c r="E1253" s="7"/>
    </row>
    <row r="1254" spans="2:5" x14ac:dyDescent="0.25">
      <c r="B1254" s="7"/>
      <c r="C1254" s="7"/>
      <c r="D1254" s="7"/>
      <c r="E1254" s="7"/>
    </row>
    <row r="1255" spans="2:5" x14ac:dyDescent="0.25">
      <c r="B1255" s="7"/>
      <c r="C1255" s="7"/>
      <c r="D1255" s="7"/>
      <c r="E1255" s="7"/>
    </row>
    <row r="1256" spans="2:5" x14ac:dyDescent="0.25">
      <c r="B1256" s="7"/>
      <c r="C1256" s="7"/>
      <c r="D1256" s="7"/>
      <c r="E1256" s="7"/>
    </row>
    <row r="1257" spans="2:5" x14ac:dyDescent="0.25">
      <c r="B1257" s="7"/>
      <c r="C1257" s="7"/>
      <c r="D1257" s="7"/>
      <c r="E1257" s="7"/>
    </row>
    <row r="1258" spans="2:5" x14ac:dyDescent="0.25">
      <c r="B1258" s="7"/>
      <c r="C1258" s="7"/>
      <c r="D1258" s="7"/>
      <c r="E1258" s="7"/>
    </row>
    <row r="1259" spans="2:5" x14ac:dyDescent="0.25">
      <c r="B1259" s="7"/>
      <c r="C1259" s="7"/>
      <c r="D1259" s="7"/>
      <c r="E1259" s="7"/>
    </row>
    <row r="1260" spans="2:5" x14ac:dyDescent="0.25">
      <c r="B1260" s="7"/>
      <c r="C1260" s="7"/>
      <c r="D1260" s="7"/>
      <c r="E1260" s="7"/>
    </row>
    <row r="1261" spans="2:5" x14ac:dyDescent="0.25">
      <c r="B1261" s="7"/>
      <c r="C1261" s="7"/>
      <c r="D1261" s="7"/>
      <c r="E1261" s="7"/>
    </row>
    <row r="1262" spans="2:5" x14ac:dyDescent="0.25">
      <c r="B1262" s="7"/>
      <c r="C1262" s="7"/>
      <c r="D1262" s="7"/>
      <c r="E1262" s="7"/>
    </row>
    <row r="1263" spans="2:5" x14ac:dyDescent="0.25">
      <c r="B1263" s="7"/>
      <c r="C1263" s="7"/>
      <c r="D1263" s="7"/>
      <c r="E1263" s="7"/>
    </row>
    <row r="1264" spans="2:5" x14ac:dyDescent="0.25">
      <c r="B1264" s="7"/>
      <c r="C1264" s="7"/>
      <c r="D1264" s="7"/>
      <c r="E1264" s="7"/>
    </row>
    <row r="1265" spans="2:5" x14ac:dyDescent="0.25">
      <c r="B1265" s="7"/>
      <c r="C1265" s="7"/>
      <c r="D1265" s="7"/>
      <c r="E1265" s="7"/>
    </row>
    <row r="1266" spans="2:5" x14ac:dyDescent="0.25">
      <c r="B1266" s="7"/>
      <c r="C1266" s="7"/>
      <c r="D1266" s="7"/>
      <c r="E1266" s="7"/>
    </row>
    <row r="1267" spans="2:5" x14ac:dyDescent="0.25">
      <c r="B1267" s="7"/>
      <c r="C1267" s="7"/>
      <c r="D1267" s="7"/>
      <c r="E1267" s="7"/>
    </row>
    <row r="1268" spans="2:5" x14ac:dyDescent="0.25">
      <c r="B1268" s="7"/>
      <c r="C1268" s="7"/>
      <c r="D1268" s="7"/>
      <c r="E1268" s="7"/>
    </row>
    <row r="1269" spans="2:5" x14ac:dyDescent="0.25">
      <c r="B1269" s="7"/>
      <c r="C1269" s="7"/>
      <c r="D1269" s="7"/>
      <c r="E1269" s="7"/>
    </row>
    <row r="1270" spans="2:5" x14ac:dyDescent="0.25">
      <c r="B1270" s="7"/>
      <c r="C1270" s="7"/>
      <c r="D1270" s="7"/>
      <c r="E1270" s="7"/>
    </row>
    <row r="1271" spans="2:5" x14ac:dyDescent="0.25">
      <c r="B1271" s="7"/>
      <c r="C1271" s="7"/>
      <c r="D1271" s="7"/>
      <c r="E1271" s="7"/>
    </row>
    <row r="1272" spans="2:5" x14ac:dyDescent="0.25">
      <c r="B1272" s="7"/>
      <c r="C1272" s="7"/>
      <c r="D1272" s="7"/>
      <c r="E1272" s="7"/>
    </row>
    <row r="1273" spans="2:5" x14ac:dyDescent="0.25">
      <c r="B1273" s="7"/>
      <c r="C1273" s="7"/>
      <c r="D1273" s="7"/>
      <c r="E1273" s="7"/>
    </row>
    <row r="1274" spans="2:5" x14ac:dyDescent="0.25">
      <c r="B1274" s="7"/>
      <c r="C1274" s="7"/>
      <c r="D1274" s="7"/>
      <c r="E1274" s="7"/>
    </row>
    <row r="1275" spans="2:5" x14ac:dyDescent="0.25">
      <c r="B1275" s="7"/>
      <c r="C1275" s="7"/>
      <c r="D1275" s="7"/>
      <c r="E1275" s="7"/>
    </row>
    <row r="1276" spans="2:5" x14ac:dyDescent="0.25">
      <c r="B1276" s="7"/>
      <c r="C1276" s="7"/>
      <c r="D1276" s="7"/>
      <c r="E1276" s="7"/>
    </row>
    <row r="1277" spans="2:5" x14ac:dyDescent="0.25">
      <c r="B1277" s="7"/>
      <c r="C1277" s="7"/>
      <c r="D1277" s="7"/>
      <c r="E1277" s="7"/>
    </row>
    <row r="1278" spans="2:5" x14ac:dyDescent="0.25">
      <c r="B1278" s="7"/>
      <c r="C1278" s="7"/>
      <c r="D1278" s="7"/>
      <c r="E1278" s="7"/>
    </row>
    <row r="1279" spans="2:5" x14ac:dyDescent="0.25">
      <c r="B1279" s="7"/>
      <c r="C1279" s="7"/>
      <c r="D1279" s="7"/>
      <c r="E1279" s="7"/>
    </row>
    <row r="1280" spans="2:5" x14ac:dyDescent="0.25">
      <c r="B1280" s="7"/>
      <c r="C1280" s="7"/>
      <c r="D1280" s="7"/>
      <c r="E1280" s="7"/>
    </row>
    <row r="1281" spans="2:5" x14ac:dyDescent="0.25">
      <c r="B1281" s="7"/>
      <c r="C1281" s="7"/>
      <c r="D1281" s="7"/>
      <c r="E1281" s="7"/>
    </row>
    <row r="1282" spans="2:5" x14ac:dyDescent="0.25">
      <c r="B1282" s="7"/>
      <c r="C1282" s="7"/>
      <c r="D1282" s="7"/>
      <c r="E1282" s="7"/>
    </row>
    <row r="1283" spans="2:5" x14ac:dyDescent="0.25">
      <c r="B1283" s="7"/>
      <c r="C1283" s="7"/>
      <c r="D1283" s="7"/>
      <c r="E1283" s="7"/>
    </row>
    <row r="1284" spans="2:5" x14ac:dyDescent="0.25">
      <c r="B1284" s="7"/>
      <c r="C1284" s="7"/>
      <c r="D1284" s="7"/>
      <c r="E1284" s="7"/>
    </row>
    <row r="1285" spans="2:5" x14ac:dyDescent="0.25">
      <c r="B1285" s="7"/>
      <c r="C1285" s="7"/>
      <c r="D1285" s="7"/>
      <c r="E1285" s="7"/>
    </row>
    <row r="1286" spans="2:5" x14ac:dyDescent="0.25">
      <c r="B1286" s="7"/>
      <c r="C1286" s="7"/>
      <c r="D1286" s="7"/>
      <c r="E1286" s="7"/>
    </row>
    <row r="1287" spans="2:5" x14ac:dyDescent="0.25">
      <c r="B1287" s="7"/>
      <c r="C1287" s="7"/>
      <c r="D1287" s="7"/>
      <c r="E1287" s="7"/>
    </row>
    <row r="1288" spans="2:5" x14ac:dyDescent="0.25">
      <c r="B1288" s="7"/>
      <c r="C1288" s="7"/>
      <c r="D1288" s="7"/>
      <c r="E1288" s="7"/>
    </row>
    <row r="1289" spans="2:5" x14ac:dyDescent="0.25">
      <c r="B1289" s="7"/>
      <c r="C1289" s="7"/>
      <c r="D1289" s="7"/>
      <c r="E1289" s="7"/>
    </row>
    <row r="1290" spans="2:5" x14ac:dyDescent="0.25">
      <c r="B1290" s="7"/>
      <c r="C1290" s="7"/>
      <c r="D1290" s="7"/>
      <c r="E1290" s="7"/>
    </row>
    <row r="1291" spans="2:5" x14ac:dyDescent="0.25">
      <c r="B1291" s="7"/>
      <c r="C1291" s="7"/>
      <c r="D1291" s="7"/>
      <c r="E1291" s="7"/>
    </row>
    <row r="1292" spans="2:5" x14ac:dyDescent="0.25">
      <c r="B1292" s="7"/>
      <c r="C1292" s="7"/>
      <c r="D1292" s="7"/>
      <c r="E1292" s="7"/>
    </row>
    <row r="1293" spans="2:5" x14ac:dyDescent="0.25">
      <c r="B1293" s="7"/>
      <c r="C1293" s="7"/>
      <c r="D1293" s="7"/>
      <c r="E1293" s="7"/>
    </row>
    <row r="1294" spans="2:5" x14ac:dyDescent="0.25">
      <c r="B1294" s="7"/>
      <c r="C1294" s="7"/>
      <c r="D1294" s="7"/>
      <c r="E1294" s="7"/>
    </row>
    <row r="1295" spans="2:5" x14ac:dyDescent="0.25">
      <c r="B1295" s="7"/>
      <c r="C1295" s="7"/>
      <c r="D1295" s="7"/>
      <c r="E1295" s="7"/>
    </row>
    <row r="1296" spans="2:5" x14ac:dyDescent="0.25">
      <c r="B1296" s="7"/>
      <c r="C1296" s="7"/>
      <c r="D1296" s="7"/>
      <c r="E1296" s="7"/>
    </row>
    <row r="1297" spans="2:5" x14ac:dyDescent="0.25">
      <c r="B1297" s="7"/>
      <c r="C1297" s="7"/>
      <c r="D1297" s="7"/>
      <c r="E1297" s="7"/>
    </row>
    <row r="1298" spans="2:5" x14ac:dyDescent="0.25">
      <c r="B1298" s="7"/>
      <c r="C1298" s="7"/>
      <c r="D1298" s="7"/>
      <c r="E1298" s="7"/>
    </row>
    <row r="1299" spans="2:5" x14ac:dyDescent="0.25">
      <c r="B1299" s="7"/>
      <c r="C1299" s="7"/>
      <c r="D1299" s="7"/>
      <c r="E1299" s="7"/>
    </row>
    <row r="1300" spans="2:5" x14ac:dyDescent="0.25">
      <c r="B1300" s="7"/>
      <c r="C1300" s="7"/>
      <c r="D1300" s="7"/>
      <c r="E1300" s="7"/>
    </row>
    <row r="1301" spans="2:5" x14ac:dyDescent="0.25">
      <c r="B1301" s="7"/>
      <c r="C1301" s="7"/>
      <c r="D1301" s="7"/>
      <c r="E1301" s="7"/>
    </row>
    <row r="1302" spans="2:5" x14ac:dyDescent="0.25">
      <c r="B1302" s="7"/>
      <c r="C1302" s="7"/>
      <c r="D1302" s="7"/>
      <c r="E1302" s="7"/>
    </row>
    <row r="1303" spans="2:5" x14ac:dyDescent="0.25">
      <c r="B1303" s="7"/>
      <c r="C1303" s="7"/>
      <c r="D1303" s="7"/>
      <c r="E1303" s="7"/>
    </row>
    <row r="1304" spans="2:5" x14ac:dyDescent="0.25">
      <c r="B1304" s="7"/>
      <c r="C1304" s="7"/>
      <c r="D1304" s="7"/>
      <c r="E1304" s="7"/>
    </row>
    <row r="1305" spans="2:5" x14ac:dyDescent="0.25">
      <c r="B1305" s="7"/>
      <c r="C1305" s="7"/>
      <c r="D1305" s="7"/>
      <c r="E1305" s="7"/>
    </row>
    <row r="1306" spans="2:5" x14ac:dyDescent="0.25">
      <c r="B1306" s="7"/>
      <c r="C1306" s="7"/>
      <c r="D1306" s="7"/>
      <c r="E1306" s="7"/>
    </row>
    <row r="1307" spans="2:5" x14ac:dyDescent="0.25">
      <c r="B1307" s="7"/>
      <c r="C1307" s="7"/>
      <c r="D1307" s="7"/>
      <c r="E1307" s="7"/>
    </row>
    <row r="1308" spans="2:5" x14ac:dyDescent="0.25">
      <c r="B1308" s="7"/>
      <c r="C1308" s="7"/>
      <c r="D1308" s="7"/>
      <c r="E1308" s="7"/>
    </row>
    <row r="1309" spans="2:5" x14ac:dyDescent="0.25">
      <c r="B1309" s="7"/>
      <c r="C1309" s="7"/>
      <c r="D1309" s="7"/>
      <c r="E1309" s="7"/>
    </row>
    <row r="1310" spans="2:5" x14ac:dyDescent="0.25">
      <c r="B1310" s="7"/>
      <c r="C1310" s="7"/>
      <c r="D1310" s="7"/>
      <c r="E1310" s="7"/>
    </row>
    <row r="1311" spans="2:5" x14ac:dyDescent="0.25">
      <c r="B1311" s="7"/>
      <c r="C1311" s="7"/>
      <c r="D1311" s="7"/>
      <c r="E1311" s="7"/>
    </row>
    <row r="1312" spans="2:5" x14ac:dyDescent="0.25">
      <c r="B1312" s="7"/>
      <c r="C1312" s="7"/>
      <c r="D1312" s="7"/>
      <c r="E1312" s="7"/>
    </row>
    <row r="1313" spans="2:5" x14ac:dyDescent="0.25">
      <c r="B1313" s="7"/>
      <c r="C1313" s="7"/>
      <c r="D1313" s="7"/>
      <c r="E1313" s="7"/>
    </row>
    <row r="1314" spans="2:5" x14ac:dyDescent="0.25">
      <c r="B1314" s="7"/>
      <c r="C1314" s="7"/>
      <c r="D1314" s="7"/>
      <c r="E1314" s="7"/>
    </row>
    <row r="1315" spans="2:5" x14ac:dyDescent="0.25">
      <c r="B1315" s="7"/>
      <c r="C1315" s="7"/>
      <c r="D1315" s="7"/>
      <c r="E1315" s="7"/>
    </row>
    <row r="1316" spans="2:5" x14ac:dyDescent="0.25">
      <c r="B1316" s="7"/>
      <c r="C1316" s="7"/>
      <c r="D1316" s="7"/>
      <c r="E1316" s="7"/>
    </row>
    <row r="1317" spans="2:5" x14ac:dyDescent="0.25">
      <c r="B1317" s="7"/>
      <c r="C1317" s="7"/>
      <c r="D1317" s="7"/>
      <c r="E1317" s="7"/>
    </row>
    <row r="1318" spans="2:5" x14ac:dyDescent="0.25">
      <c r="B1318" s="7"/>
      <c r="C1318" s="7"/>
      <c r="D1318" s="7"/>
      <c r="E1318" s="7"/>
    </row>
    <row r="1319" spans="2:5" x14ac:dyDescent="0.25">
      <c r="B1319" s="7"/>
      <c r="C1319" s="7"/>
      <c r="D1319" s="7"/>
      <c r="E1319" s="7"/>
    </row>
    <row r="1320" spans="2:5" x14ac:dyDescent="0.25">
      <c r="B1320" s="7"/>
      <c r="C1320" s="7"/>
      <c r="D1320" s="7"/>
      <c r="E1320" s="7"/>
    </row>
    <row r="1321" spans="2:5" x14ac:dyDescent="0.25">
      <c r="B1321" s="7"/>
      <c r="C1321" s="7"/>
      <c r="D1321" s="7"/>
      <c r="E1321" s="7"/>
    </row>
    <row r="1322" spans="2:5" x14ac:dyDescent="0.25">
      <c r="B1322" s="7"/>
      <c r="C1322" s="7"/>
      <c r="D1322" s="7"/>
      <c r="E1322" s="7"/>
    </row>
    <row r="1323" spans="2:5" x14ac:dyDescent="0.25">
      <c r="B1323" s="7"/>
      <c r="C1323" s="7"/>
      <c r="D1323" s="7"/>
      <c r="E1323" s="7"/>
    </row>
    <row r="1324" spans="2:5" x14ac:dyDescent="0.25">
      <c r="B1324" s="7"/>
      <c r="C1324" s="7"/>
      <c r="D1324" s="7"/>
      <c r="E1324" s="7"/>
    </row>
    <row r="1325" spans="2:5" x14ac:dyDescent="0.25">
      <c r="B1325" s="7"/>
      <c r="C1325" s="7"/>
      <c r="D1325" s="7"/>
      <c r="E1325" s="7"/>
    </row>
    <row r="1326" spans="2:5" x14ac:dyDescent="0.25">
      <c r="B1326" s="7"/>
      <c r="C1326" s="7"/>
      <c r="D1326" s="7"/>
      <c r="E1326" s="7"/>
    </row>
    <row r="1327" spans="2:5" x14ac:dyDescent="0.25">
      <c r="B1327" s="7"/>
      <c r="C1327" s="7"/>
      <c r="D1327" s="7"/>
      <c r="E1327" s="7"/>
    </row>
    <row r="1328" spans="2:5" x14ac:dyDescent="0.25">
      <c r="B1328" s="7"/>
      <c r="C1328" s="7"/>
      <c r="D1328" s="7"/>
      <c r="E1328" s="7"/>
    </row>
    <row r="1329" spans="2:5" x14ac:dyDescent="0.25">
      <c r="B1329" s="7"/>
      <c r="C1329" s="7"/>
      <c r="D1329" s="7"/>
      <c r="E1329" s="7"/>
    </row>
    <row r="1330" spans="2:5" x14ac:dyDescent="0.25">
      <c r="B1330" s="7"/>
      <c r="C1330" s="7"/>
      <c r="D1330" s="7"/>
      <c r="E1330" s="7"/>
    </row>
    <row r="1331" spans="2:5" x14ac:dyDescent="0.25">
      <c r="B1331" s="7"/>
      <c r="C1331" s="7"/>
      <c r="D1331" s="7"/>
      <c r="E1331" s="7"/>
    </row>
    <row r="1332" spans="2:5" x14ac:dyDescent="0.25">
      <c r="B1332" s="7"/>
      <c r="C1332" s="7"/>
      <c r="D1332" s="7"/>
      <c r="E1332" s="7"/>
    </row>
    <row r="1333" spans="2:5" x14ac:dyDescent="0.25">
      <c r="B1333" s="7"/>
      <c r="C1333" s="7"/>
      <c r="D1333" s="7"/>
      <c r="E1333" s="7"/>
    </row>
    <row r="1334" spans="2:5" x14ac:dyDescent="0.25">
      <c r="B1334" s="7"/>
      <c r="C1334" s="7"/>
      <c r="D1334" s="7"/>
      <c r="E1334" s="7"/>
    </row>
    <row r="1335" spans="2:5" x14ac:dyDescent="0.25">
      <c r="B1335" s="7"/>
      <c r="C1335" s="7"/>
      <c r="D1335" s="7"/>
      <c r="E1335" s="7"/>
    </row>
    <row r="1336" spans="2:5" x14ac:dyDescent="0.25">
      <c r="B1336" s="7"/>
      <c r="C1336" s="7"/>
      <c r="D1336" s="7"/>
      <c r="E1336" s="7"/>
    </row>
    <row r="1337" spans="2:5" x14ac:dyDescent="0.25">
      <c r="B1337" s="7"/>
      <c r="C1337" s="7"/>
      <c r="D1337" s="7"/>
      <c r="E1337" s="7"/>
    </row>
    <row r="1338" spans="2:5" x14ac:dyDescent="0.25">
      <c r="B1338" s="7"/>
      <c r="C1338" s="7"/>
      <c r="D1338" s="7"/>
      <c r="E1338" s="7"/>
    </row>
    <row r="1339" spans="2:5" x14ac:dyDescent="0.25">
      <c r="B1339" s="7"/>
      <c r="C1339" s="7"/>
      <c r="D1339" s="7"/>
      <c r="E1339" s="7"/>
    </row>
    <row r="1340" spans="2:5" x14ac:dyDescent="0.25">
      <c r="B1340" s="7"/>
      <c r="C1340" s="7"/>
      <c r="D1340" s="7"/>
      <c r="E1340" s="7"/>
    </row>
    <row r="1341" spans="2:5" x14ac:dyDescent="0.25">
      <c r="B1341" s="7"/>
      <c r="C1341" s="7"/>
      <c r="D1341" s="7"/>
      <c r="E1341" s="7"/>
    </row>
    <row r="1342" spans="2:5" x14ac:dyDescent="0.25">
      <c r="B1342" s="7"/>
      <c r="C1342" s="7"/>
      <c r="D1342" s="7"/>
      <c r="E1342" s="7"/>
    </row>
    <row r="1343" spans="2:5" x14ac:dyDescent="0.25">
      <c r="B1343" s="7"/>
      <c r="C1343" s="7"/>
      <c r="D1343" s="7"/>
      <c r="E1343" s="7"/>
    </row>
    <row r="1344" spans="2:5" x14ac:dyDescent="0.25">
      <c r="B1344" s="7"/>
      <c r="C1344" s="7"/>
      <c r="D1344" s="7"/>
      <c r="E1344" s="7"/>
    </row>
    <row r="1345" spans="2:5" x14ac:dyDescent="0.25">
      <c r="B1345" s="7"/>
      <c r="C1345" s="7"/>
      <c r="D1345" s="7"/>
      <c r="E1345" s="7"/>
    </row>
    <row r="1346" spans="2:5" x14ac:dyDescent="0.25">
      <c r="B1346" s="7"/>
      <c r="C1346" s="7"/>
      <c r="D1346" s="7"/>
      <c r="E1346" s="7"/>
    </row>
    <row r="1347" spans="2:5" x14ac:dyDescent="0.25">
      <c r="B1347" s="7"/>
      <c r="C1347" s="7"/>
      <c r="D1347" s="7"/>
      <c r="E1347" s="7"/>
    </row>
    <row r="1348" spans="2:5" x14ac:dyDescent="0.25">
      <c r="B1348" s="7"/>
      <c r="C1348" s="7"/>
      <c r="D1348" s="7"/>
      <c r="E1348" s="7"/>
    </row>
    <row r="1349" spans="2:5" x14ac:dyDescent="0.25">
      <c r="B1349" s="7"/>
      <c r="C1349" s="7"/>
      <c r="D1349" s="7"/>
      <c r="E1349" s="7"/>
    </row>
    <row r="1350" spans="2:5" x14ac:dyDescent="0.25">
      <c r="B1350" s="7"/>
      <c r="C1350" s="7"/>
      <c r="D1350" s="7"/>
      <c r="E1350" s="7"/>
    </row>
    <row r="1351" spans="2:5" x14ac:dyDescent="0.25">
      <c r="B1351" s="7"/>
      <c r="C1351" s="7"/>
      <c r="D1351" s="7"/>
      <c r="E1351" s="7"/>
    </row>
    <row r="1352" spans="2:5" x14ac:dyDescent="0.25">
      <c r="B1352" s="7"/>
      <c r="C1352" s="7"/>
      <c r="D1352" s="7"/>
      <c r="E1352" s="7"/>
    </row>
    <row r="1353" spans="2:5" x14ac:dyDescent="0.25">
      <c r="B1353" s="7"/>
      <c r="C1353" s="7"/>
      <c r="D1353" s="7"/>
      <c r="E1353" s="7"/>
    </row>
    <row r="1354" spans="2:5" x14ac:dyDescent="0.25">
      <c r="B1354" s="7"/>
      <c r="C1354" s="7"/>
      <c r="D1354" s="7"/>
      <c r="E1354" s="7"/>
    </row>
    <row r="1355" spans="2:5" x14ac:dyDescent="0.25">
      <c r="B1355" s="7"/>
      <c r="C1355" s="7"/>
      <c r="D1355" s="7"/>
      <c r="E1355" s="7"/>
    </row>
    <row r="1356" spans="2:5" x14ac:dyDescent="0.25">
      <c r="B1356" s="7"/>
      <c r="C1356" s="7"/>
      <c r="D1356" s="7"/>
      <c r="E1356" s="7"/>
    </row>
    <row r="1357" spans="2:5" x14ac:dyDescent="0.25">
      <c r="B1357" s="7"/>
      <c r="C1357" s="7"/>
      <c r="D1357" s="7"/>
      <c r="E1357" s="7"/>
    </row>
    <row r="1358" spans="2:5" x14ac:dyDescent="0.25">
      <c r="B1358" s="7"/>
      <c r="C1358" s="7"/>
      <c r="D1358" s="7"/>
      <c r="E1358" s="7"/>
    </row>
    <row r="1359" spans="2:5" x14ac:dyDescent="0.25">
      <c r="B1359" s="7"/>
      <c r="C1359" s="7"/>
      <c r="D1359" s="7"/>
      <c r="E1359" s="7"/>
    </row>
    <row r="1360" spans="2:5" x14ac:dyDescent="0.25">
      <c r="B1360" s="7"/>
      <c r="C1360" s="7"/>
      <c r="D1360" s="7"/>
      <c r="E1360" s="7"/>
    </row>
    <row r="1361" spans="2:5" x14ac:dyDescent="0.25">
      <c r="B1361" s="7"/>
      <c r="C1361" s="7"/>
      <c r="D1361" s="7"/>
      <c r="E1361" s="7"/>
    </row>
    <row r="1362" spans="2:5" x14ac:dyDescent="0.25">
      <c r="B1362" s="7"/>
      <c r="C1362" s="7"/>
      <c r="D1362" s="7"/>
      <c r="E1362" s="7"/>
    </row>
    <row r="1363" spans="2:5" x14ac:dyDescent="0.25">
      <c r="B1363" s="7"/>
      <c r="C1363" s="7"/>
      <c r="D1363" s="7"/>
      <c r="E1363" s="7"/>
    </row>
    <row r="1364" spans="2:5" x14ac:dyDescent="0.25">
      <c r="B1364" s="7"/>
      <c r="C1364" s="7"/>
      <c r="D1364" s="7"/>
      <c r="E1364" s="7"/>
    </row>
    <row r="1365" spans="2:5" x14ac:dyDescent="0.25">
      <c r="B1365" s="7"/>
      <c r="C1365" s="7"/>
      <c r="D1365" s="7"/>
      <c r="E1365" s="7"/>
    </row>
    <row r="1366" spans="2:5" x14ac:dyDescent="0.25">
      <c r="B1366" s="7"/>
      <c r="C1366" s="7"/>
      <c r="D1366" s="7"/>
      <c r="E1366" s="7"/>
    </row>
    <row r="1367" spans="2:5" x14ac:dyDescent="0.25">
      <c r="B1367" s="7"/>
      <c r="C1367" s="7"/>
      <c r="D1367" s="7"/>
      <c r="E1367" s="7"/>
    </row>
    <row r="1368" spans="2:5" x14ac:dyDescent="0.25">
      <c r="B1368" s="7"/>
      <c r="C1368" s="7"/>
      <c r="D1368" s="7"/>
      <c r="E1368" s="7"/>
    </row>
    <row r="1369" spans="2:5" x14ac:dyDescent="0.25">
      <c r="B1369" s="7"/>
      <c r="C1369" s="7"/>
      <c r="D1369" s="7"/>
      <c r="E1369" s="7"/>
    </row>
    <row r="1370" spans="2:5" x14ac:dyDescent="0.25">
      <c r="B1370" s="7"/>
      <c r="C1370" s="7"/>
      <c r="D1370" s="7"/>
      <c r="E1370" s="7"/>
    </row>
    <row r="1371" spans="2:5" x14ac:dyDescent="0.25">
      <c r="B1371" s="7"/>
      <c r="C1371" s="7"/>
      <c r="D1371" s="7"/>
      <c r="E1371" s="7"/>
    </row>
    <row r="1372" spans="2:5" x14ac:dyDescent="0.25">
      <c r="B1372" s="7"/>
      <c r="C1372" s="7"/>
      <c r="D1372" s="7"/>
      <c r="E1372" s="7"/>
    </row>
    <row r="1373" spans="2:5" x14ac:dyDescent="0.25">
      <c r="B1373" s="7"/>
      <c r="C1373" s="7"/>
      <c r="D1373" s="7"/>
      <c r="E1373" s="7"/>
    </row>
    <row r="1374" spans="2:5" x14ac:dyDescent="0.25">
      <c r="B1374" s="7"/>
      <c r="C1374" s="7"/>
      <c r="D1374" s="7"/>
      <c r="E1374" s="7"/>
    </row>
    <row r="1375" spans="2:5" x14ac:dyDescent="0.25">
      <c r="B1375" s="7"/>
      <c r="C1375" s="7"/>
      <c r="D1375" s="7"/>
      <c r="E1375" s="7"/>
    </row>
    <row r="1376" spans="2:5" x14ac:dyDescent="0.25">
      <c r="B1376" s="7"/>
      <c r="C1376" s="7"/>
      <c r="D1376" s="7"/>
      <c r="E1376" s="7"/>
    </row>
    <row r="1377" spans="2:5" x14ac:dyDescent="0.25">
      <c r="B1377" s="7"/>
      <c r="C1377" s="7"/>
      <c r="D1377" s="7"/>
      <c r="E1377" s="7"/>
    </row>
    <row r="1378" spans="2:5" x14ac:dyDescent="0.25">
      <c r="B1378" s="7"/>
      <c r="C1378" s="7"/>
      <c r="D1378" s="7"/>
      <c r="E1378" s="7"/>
    </row>
    <row r="1379" spans="2:5" x14ac:dyDescent="0.25">
      <c r="B1379" s="7"/>
      <c r="C1379" s="7"/>
      <c r="D1379" s="7"/>
      <c r="E1379" s="7"/>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731E7-F6E1-4CA3-B944-49B86EAA2C69}">
  <dimension ref="A1:B6"/>
  <sheetViews>
    <sheetView workbookViewId="0">
      <selection activeCell="A4" sqref="A4"/>
    </sheetView>
  </sheetViews>
  <sheetFormatPr baseColWidth="10" defaultRowHeight="15" x14ac:dyDescent="0.25"/>
  <cols>
    <col min="1" max="1" width="22.42578125" bestFit="1" customWidth="1"/>
    <col min="2" max="2" width="19" bestFit="1" customWidth="1"/>
  </cols>
  <sheetData>
    <row r="1" spans="1:2" x14ac:dyDescent="0.25">
      <c r="A1" s="12" t="s">
        <v>3328</v>
      </c>
      <c r="B1" t="s">
        <v>3334</v>
      </c>
    </row>
    <row r="2" spans="1:2" x14ac:dyDescent="0.25">
      <c r="A2" s="13" t="s">
        <v>3330</v>
      </c>
      <c r="B2" s="14">
        <v>20333.051999999981</v>
      </c>
    </row>
    <row r="3" spans="1:2" x14ac:dyDescent="0.25">
      <c r="A3" s="13" t="s">
        <v>3331</v>
      </c>
      <c r="B3" s="14">
        <v>22420.459999999981</v>
      </c>
    </row>
    <row r="4" spans="1:2" x14ac:dyDescent="0.25">
      <c r="A4" s="13" t="s">
        <v>3332</v>
      </c>
      <c r="B4" s="14">
        <v>29712.864000000012</v>
      </c>
    </row>
    <row r="5" spans="1:2" x14ac:dyDescent="0.25">
      <c r="A5" s="13" t="s">
        <v>3333</v>
      </c>
      <c r="B5" s="14">
        <v>32411.227999999959</v>
      </c>
    </row>
    <row r="6" spans="1:2" x14ac:dyDescent="0.25">
      <c r="A6" s="13" t="s">
        <v>3329</v>
      </c>
      <c r="B6" s="14">
        <v>104877.60399999993</v>
      </c>
    </row>
  </sheetData>
  <pageMargins left="0.7" right="0.7" top="0.78740157499999996" bottom="0.78740157499999996"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F0CB6-AAD0-4A30-BED0-C6DE3BBF514C}">
  <dimension ref="A1:E59"/>
  <sheetViews>
    <sheetView workbookViewId="0">
      <selection activeCell="K54" sqref="K54"/>
    </sheetView>
  </sheetViews>
  <sheetFormatPr baseColWidth="10" defaultRowHeight="15" x14ac:dyDescent="0.25"/>
  <cols>
    <col min="1" max="1" width="22.42578125" bestFit="1" customWidth="1"/>
    <col min="2" max="2" width="19" bestFit="1" customWidth="1"/>
    <col min="4" max="4" width="20.140625" bestFit="1" customWidth="1"/>
    <col min="5" max="5" width="19" bestFit="1" customWidth="1"/>
  </cols>
  <sheetData>
    <row r="1" spans="1:5" x14ac:dyDescent="0.25">
      <c r="A1" s="12" t="s">
        <v>3328</v>
      </c>
      <c r="B1" t="s">
        <v>3334</v>
      </c>
      <c r="D1" t="s">
        <v>3328</v>
      </c>
      <c r="E1" t="s">
        <v>3334</v>
      </c>
    </row>
    <row r="2" spans="1:5" x14ac:dyDescent="0.25">
      <c r="A2" s="13" t="s">
        <v>189</v>
      </c>
      <c r="B2" s="16">
        <v>5260.2520000000013</v>
      </c>
      <c r="D2" t="s">
        <v>189</v>
      </c>
      <c r="E2" s="14">
        <v>5260.2520000000013</v>
      </c>
    </row>
    <row r="3" spans="1:5" x14ac:dyDescent="0.25">
      <c r="A3" s="13" t="s">
        <v>804</v>
      </c>
      <c r="B3" s="16">
        <v>493.596</v>
      </c>
      <c r="D3" t="s">
        <v>804</v>
      </c>
      <c r="E3" s="14">
        <v>493.596</v>
      </c>
    </row>
    <row r="4" spans="1:5" x14ac:dyDescent="0.25">
      <c r="A4" s="13" t="s">
        <v>50</v>
      </c>
      <c r="B4" s="16">
        <v>40.656000000000006</v>
      </c>
      <c r="D4" t="s">
        <v>50</v>
      </c>
      <c r="E4" s="14">
        <v>40.656000000000006</v>
      </c>
    </row>
    <row r="5" spans="1:5" x14ac:dyDescent="0.25">
      <c r="A5" s="13" t="s">
        <v>1100</v>
      </c>
      <c r="B5" s="16">
        <v>110.19600000000001</v>
      </c>
      <c r="D5" t="s">
        <v>1100</v>
      </c>
      <c r="E5" s="14">
        <v>110.19600000000001</v>
      </c>
    </row>
    <row r="6" spans="1:5" x14ac:dyDescent="0.25">
      <c r="A6" s="13" t="s">
        <v>1241</v>
      </c>
      <c r="B6" s="16">
        <v>237.06000000000006</v>
      </c>
      <c r="D6" t="s">
        <v>1241</v>
      </c>
      <c r="E6" s="14">
        <v>237.06000000000006</v>
      </c>
    </row>
    <row r="7" spans="1:5" x14ac:dyDescent="0.25">
      <c r="A7" s="13" t="s">
        <v>101</v>
      </c>
      <c r="B7" s="16">
        <v>12596.636</v>
      </c>
      <c r="D7" t="s">
        <v>101</v>
      </c>
      <c r="E7" s="14">
        <v>12596.636</v>
      </c>
    </row>
    <row r="8" spans="1:5" x14ac:dyDescent="0.25">
      <c r="A8" s="13" t="s">
        <v>570</v>
      </c>
      <c r="B8" s="16">
        <v>2149.4760000000006</v>
      </c>
      <c r="D8" t="s">
        <v>570</v>
      </c>
      <c r="E8" s="14">
        <v>2149.4760000000006</v>
      </c>
    </row>
    <row r="9" spans="1:5" x14ac:dyDescent="0.25">
      <c r="A9" s="13" t="s">
        <v>2184</v>
      </c>
      <c r="B9" s="16">
        <v>35.664000000000001</v>
      </c>
      <c r="D9" t="s">
        <v>2184</v>
      </c>
      <c r="E9" s="14">
        <v>35.664000000000001</v>
      </c>
    </row>
    <row r="10" spans="1:5" x14ac:dyDescent="0.25">
      <c r="A10" s="13" t="s">
        <v>436</v>
      </c>
      <c r="B10" s="16">
        <v>1140.9480000000001</v>
      </c>
      <c r="D10" t="s">
        <v>436</v>
      </c>
      <c r="E10" s="14">
        <v>1140.9480000000001</v>
      </c>
    </row>
    <row r="11" spans="1:5" x14ac:dyDescent="0.25">
      <c r="A11" s="13" t="s">
        <v>149</v>
      </c>
      <c r="B11" s="16">
        <v>1869.4560000000001</v>
      </c>
      <c r="D11" t="s">
        <v>149</v>
      </c>
      <c r="E11" s="14">
        <v>1869.4560000000001</v>
      </c>
    </row>
    <row r="12" spans="1:5" x14ac:dyDescent="0.25">
      <c r="A12" s="13" t="s">
        <v>1036</v>
      </c>
      <c r="B12" s="16">
        <v>1154.5319999999999</v>
      </c>
      <c r="D12" t="s">
        <v>1036</v>
      </c>
      <c r="E12" s="14">
        <v>1154.5319999999999</v>
      </c>
    </row>
    <row r="13" spans="1:5" x14ac:dyDescent="0.25">
      <c r="A13" s="13" t="s">
        <v>2065</v>
      </c>
      <c r="B13" s="16">
        <v>938.37599999999998</v>
      </c>
      <c r="D13" t="s">
        <v>2065</v>
      </c>
      <c r="E13" s="14">
        <v>938.37599999999998</v>
      </c>
    </row>
    <row r="14" spans="1:5" x14ac:dyDescent="0.25">
      <c r="A14" s="13" t="s">
        <v>1444</v>
      </c>
      <c r="B14" s="16">
        <v>486.55200000000002</v>
      </c>
      <c r="D14" t="s">
        <v>1444</v>
      </c>
      <c r="E14" s="14">
        <v>486.55200000000002</v>
      </c>
    </row>
    <row r="15" spans="1:5" x14ac:dyDescent="0.25">
      <c r="A15" s="13" t="s">
        <v>17</v>
      </c>
      <c r="B15" s="16">
        <v>3301.6919999999991</v>
      </c>
      <c r="D15" t="s">
        <v>17</v>
      </c>
      <c r="E15" s="14">
        <v>3301.6919999999991</v>
      </c>
    </row>
    <row r="16" spans="1:5" x14ac:dyDescent="0.25">
      <c r="A16" s="13" t="s">
        <v>121</v>
      </c>
      <c r="B16" s="16">
        <v>330.43200000000007</v>
      </c>
      <c r="D16" t="s">
        <v>121</v>
      </c>
      <c r="E16" s="14">
        <v>330.43200000000007</v>
      </c>
    </row>
    <row r="17" spans="1:5" x14ac:dyDescent="0.25">
      <c r="A17" s="13" t="s">
        <v>252</v>
      </c>
      <c r="B17" s="16">
        <v>487.29600000000005</v>
      </c>
      <c r="D17" t="s">
        <v>252</v>
      </c>
      <c r="E17" s="14">
        <v>487.29600000000005</v>
      </c>
    </row>
    <row r="18" spans="1:5" x14ac:dyDescent="0.25">
      <c r="A18" s="13" t="s">
        <v>559</v>
      </c>
      <c r="B18" s="16">
        <v>1047.876</v>
      </c>
      <c r="D18" t="s">
        <v>559</v>
      </c>
      <c r="E18" s="14">
        <v>1047.876</v>
      </c>
    </row>
    <row r="19" spans="1:5" x14ac:dyDescent="0.25">
      <c r="A19" s="13" t="s">
        <v>714</v>
      </c>
      <c r="B19" s="16">
        <v>765.19200000000012</v>
      </c>
      <c r="D19" t="s">
        <v>714</v>
      </c>
      <c r="E19" s="14">
        <v>765.19200000000012</v>
      </c>
    </row>
    <row r="20" spans="1:5" x14ac:dyDescent="0.25">
      <c r="A20" s="13" t="s">
        <v>1742</v>
      </c>
      <c r="B20" s="16">
        <v>65.195999999999998</v>
      </c>
      <c r="D20" t="s">
        <v>1742</v>
      </c>
      <c r="E20" s="14">
        <v>65.195999999999998</v>
      </c>
    </row>
    <row r="21" spans="1:5" x14ac:dyDescent="0.25">
      <c r="A21" s="13" t="s">
        <v>2103</v>
      </c>
      <c r="B21" s="16">
        <v>509.66400000000004</v>
      </c>
      <c r="D21" t="s">
        <v>2103</v>
      </c>
      <c r="E21" s="14">
        <v>509.66400000000004</v>
      </c>
    </row>
    <row r="22" spans="1:5" x14ac:dyDescent="0.25">
      <c r="A22" s="13" t="s">
        <v>404</v>
      </c>
      <c r="B22" s="16">
        <v>337.10400000000004</v>
      </c>
      <c r="D22" t="s">
        <v>404</v>
      </c>
      <c r="E22" s="14">
        <v>337.10400000000004</v>
      </c>
    </row>
    <row r="23" spans="1:5" x14ac:dyDescent="0.25">
      <c r="A23" s="13" t="s">
        <v>969</v>
      </c>
      <c r="B23" s="16">
        <v>928.48800000000006</v>
      </c>
      <c r="D23" t="s">
        <v>969</v>
      </c>
      <c r="E23" s="14">
        <v>928.48800000000006</v>
      </c>
    </row>
    <row r="24" spans="1:5" x14ac:dyDescent="0.25">
      <c r="A24" s="13" t="s">
        <v>26</v>
      </c>
      <c r="B24" s="16">
        <v>3492.8039999999983</v>
      </c>
      <c r="D24" t="s">
        <v>26</v>
      </c>
      <c r="E24" s="14">
        <v>3492.8039999999983</v>
      </c>
    </row>
    <row r="25" spans="1:5" x14ac:dyDescent="0.25">
      <c r="A25" s="13" t="s">
        <v>582</v>
      </c>
      <c r="B25" s="16">
        <v>1011.8999999999999</v>
      </c>
      <c r="D25" t="s">
        <v>582</v>
      </c>
      <c r="E25" s="14">
        <v>1011.8999999999999</v>
      </c>
    </row>
    <row r="26" spans="1:5" x14ac:dyDescent="0.25">
      <c r="A26" s="13" t="s">
        <v>3196</v>
      </c>
      <c r="B26" s="16">
        <v>103.89600000000002</v>
      </c>
      <c r="D26" t="s">
        <v>3196</v>
      </c>
      <c r="E26" s="14">
        <v>103.89600000000002</v>
      </c>
    </row>
    <row r="27" spans="1:5" x14ac:dyDescent="0.25">
      <c r="A27" s="13" t="s">
        <v>91</v>
      </c>
      <c r="B27" s="16">
        <v>30749.747999999985</v>
      </c>
      <c r="D27" t="s">
        <v>91</v>
      </c>
      <c r="E27" s="14">
        <v>30749.747999999985</v>
      </c>
    </row>
    <row r="28" spans="1:5" x14ac:dyDescent="0.25">
      <c r="A28" s="13" t="s">
        <v>58</v>
      </c>
      <c r="B28" s="16">
        <v>14648.451999999996</v>
      </c>
      <c r="D28" t="s">
        <v>58</v>
      </c>
      <c r="E28" s="14">
        <v>14648.451999999996</v>
      </c>
    </row>
    <row r="29" spans="1:5" x14ac:dyDescent="0.25">
      <c r="A29" s="13" t="s">
        <v>282</v>
      </c>
      <c r="B29" s="16">
        <v>832.18799999999999</v>
      </c>
      <c r="D29" t="s">
        <v>282</v>
      </c>
      <c r="E29" s="14">
        <v>832.18799999999999</v>
      </c>
    </row>
    <row r="30" spans="1:5" x14ac:dyDescent="0.25">
      <c r="A30" s="13" t="s">
        <v>3288</v>
      </c>
      <c r="B30" s="16">
        <v>46.176000000000009</v>
      </c>
      <c r="D30" t="s">
        <v>3288</v>
      </c>
      <c r="E30" s="14">
        <v>46.176000000000009</v>
      </c>
    </row>
    <row r="31" spans="1:5" x14ac:dyDescent="0.25">
      <c r="A31" s="13" t="s">
        <v>1873</v>
      </c>
      <c r="B31" s="16">
        <v>331.56</v>
      </c>
      <c r="D31" t="s">
        <v>1873</v>
      </c>
      <c r="E31" s="14">
        <v>331.56</v>
      </c>
    </row>
    <row r="32" spans="1:5" x14ac:dyDescent="0.25">
      <c r="A32" s="13" t="s">
        <v>3242</v>
      </c>
      <c r="B32" s="16">
        <v>25.776</v>
      </c>
      <c r="D32" t="s">
        <v>3242</v>
      </c>
      <c r="E32" s="14">
        <v>25.776</v>
      </c>
    </row>
    <row r="33" spans="1:5" x14ac:dyDescent="0.25">
      <c r="A33" s="13" t="s">
        <v>128</v>
      </c>
      <c r="B33" s="16">
        <v>1696.0920000000003</v>
      </c>
      <c r="D33" t="s">
        <v>128</v>
      </c>
      <c r="E33" s="14">
        <v>1696.0920000000003</v>
      </c>
    </row>
    <row r="34" spans="1:5" x14ac:dyDescent="0.25">
      <c r="A34" s="13" t="s">
        <v>988</v>
      </c>
      <c r="B34" s="16">
        <v>110.688</v>
      </c>
      <c r="D34" t="s">
        <v>988</v>
      </c>
      <c r="E34" s="14">
        <v>110.688</v>
      </c>
    </row>
    <row r="35" spans="1:5" x14ac:dyDescent="0.25">
      <c r="A35" s="13" t="s">
        <v>591</v>
      </c>
      <c r="B35" s="16">
        <v>1145.0400000000002</v>
      </c>
      <c r="D35" t="s">
        <v>591</v>
      </c>
      <c r="E35" s="14">
        <v>1145.0400000000002</v>
      </c>
    </row>
    <row r="36" spans="1:5" x14ac:dyDescent="0.25">
      <c r="A36" s="13" t="s">
        <v>296</v>
      </c>
      <c r="B36" s="16">
        <v>721.23599999999999</v>
      </c>
      <c r="D36" t="s">
        <v>296</v>
      </c>
      <c r="E36" s="14">
        <v>721.23599999999999</v>
      </c>
    </row>
    <row r="37" spans="1:5" x14ac:dyDescent="0.25">
      <c r="A37" s="13" t="s">
        <v>213</v>
      </c>
      <c r="B37" s="16">
        <v>867.27600000000007</v>
      </c>
      <c r="D37" t="s">
        <v>213</v>
      </c>
      <c r="E37" s="14">
        <v>867.27600000000007</v>
      </c>
    </row>
    <row r="38" spans="1:5" x14ac:dyDescent="0.25">
      <c r="A38" s="13" t="s">
        <v>1566</v>
      </c>
      <c r="B38" s="16">
        <v>2514.9119999999998</v>
      </c>
      <c r="D38" t="s">
        <v>1566</v>
      </c>
      <c r="E38" s="14">
        <v>2514.9119999999998</v>
      </c>
    </row>
    <row r="39" spans="1:5" x14ac:dyDescent="0.25">
      <c r="A39" s="13" t="s">
        <v>489</v>
      </c>
      <c r="B39" s="16">
        <v>530.5680000000001</v>
      </c>
      <c r="D39" t="s">
        <v>489</v>
      </c>
      <c r="E39" s="14">
        <v>530.5680000000001</v>
      </c>
    </row>
    <row r="40" spans="1:5" x14ac:dyDescent="0.25">
      <c r="A40" s="13" t="s">
        <v>608</v>
      </c>
      <c r="B40" s="16">
        <v>1109.316</v>
      </c>
      <c r="D40" t="s">
        <v>608</v>
      </c>
      <c r="E40" s="14">
        <v>1109.316</v>
      </c>
    </row>
    <row r="41" spans="1:5" x14ac:dyDescent="0.25">
      <c r="A41" s="13" t="s">
        <v>550</v>
      </c>
      <c r="B41" s="16">
        <v>1619.7720000000002</v>
      </c>
      <c r="D41" t="s">
        <v>550</v>
      </c>
      <c r="E41" s="14">
        <v>1619.7720000000002</v>
      </c>
    </row>
    <row r="42" spans="1:5" x14ac:dyDescent="0.25">
      <c r="A42" s="13" t="s">
        <v>427</v>
      </c>
      <c r="B42" s="16">
        <v>2636.0760000000005</v>
      </c>
      <c r="D42" t="s">
        <v>427</v>
      </c>
      <c r="E42" s="14">
        <v>2636.0760000000005</v>
      </c>
    </row>
    <row r="43" spans="1:5" x14ac:dyDescent="0.25">
      <c r="A43" s="13" t="s">
        <v>443</v>
      </c>
      <c r="B43" s="16">
        <v>318.084</v>
      </c>
      <c r="D43" t="s">
        <v>443</v>
      </c>
      <c r="E43" s="14">
        <v>318.084</v>
      </c>
    </row>
    <row r="44" spans="1:5" x14ac:dyDescent="0.25">
      <c r="A44" s="13" t="s">
        <v>653</v>
      </c>
      <c r="B44" s="16">
        <v>213.84</v>
      </c>
      <c r="D44" t="s">
        <v>653</v>
      </c>
      <c r="E44" s="14">
        <v>213.84</v>
      </c>
    </row>
    <row r="45" spans="1:5" x14ac:dyDescent="0.25">
      <c r="A45" s="13" t="s">
        <v>1048</v>
      </c>
      <c r="B45" s="16">
        <v>98.891999999999996</v>
      </c>
      <c r="D45" t="s">
        <v>1048</v>
      </c>
      <c r="E45" s="14">
        <v>98.891999999999996</v>
      </c>
    </row>
    <row r="46" spans="1:5" x14ac:dyDescent="0.25">
      <c r="A46" s="13" t="s">
        <v>917</v>
      </c>
      <c r="B46" s="16">
        <v>477.46800000000007</v>
      </c>
      <c r="D46" t="s">
        <v>917</v>
      </c>
      <c r="E46" s="14">
        <v>477.46800000000007</v>
      </c>
    </row>
    <row r="47" spans="1:5" x14ac:dyDescent="0.25">
      <c r="A47" s="13" t="s">
        <v>1114</v>
      </c>
      <c r="B47" s="16">
        <v>18.528000000000002</v>
      </c>
      <c r="D47" t="s">
        <v>1114</v>
      </c>
      <c r="E47" s="14">
        <v>18.528000000000002</v>
      </c>
    </row>
    <row r="48" spans="1:5" x14ac:dyDescent="0.25">
      <c r="A48" s="13" t="s">
        <v>206</v>
      </c>
      <c r="B48" s="16">
        <v>374.84399999999999</v>
      </c>
      <c r="D48" t="s">
        <v>206</v>
      </c>
      <c r="E48" s="14">
        <v>374.84399999999999</v>
      </c>
    </row>
    <row r="49" spans="1:5" x14ac:dyDescent="0.25">
      <c r="A49" s="13" t="s">
        <v>526</v>
      </c>
      <c r="B49" s="16">
        <v>585.58800000000008</v>
      </c>
      <c r="D49" t="s">
        <v>526</v>
      </c>
      <c r="E49" s="14">
        <v>585.58800000000008</v>
      </c>
    </row>
    <row r="50" spans="1:5" x14ac:dyDescent="0.25">
      <c r="A50" s="13" t="s">
        <v>2885</v>
      </c>
      <c r="B50" s="16">
        <v>205.36799999999999</v>
      </c>
      <c r="D50" t="s">
        <v>2885</v>
      </c>
      <c r="E50" s="14">
        <v>205.36799999999999</v>
      </c>
    </row>
    <row r="51" spans="1:5" x14ac:dyDescent="0.25">
      <c r="A51" s="13" t="s">
        <v>2486</v>
      </c>
      <c r="B51" s="16">
        <v>66.672000000000011</v>
      </c>
      <c r="D51" t="s">
        <v>2486</v>
      </c>
      <c r="E51" s="14">
        <v>66.672000000000011</v>
      </c>
    </row>
    <row r="52" spans="1:5" x14ac:dyDescent="0.25">
      <c r="A52" s="13" t="s">
        <v>171</v>
      </c>
      <c r="B52" s="16">
        <v>653.36399999999992</v>
      </c>
      <c r="D52" t="s">
        <v>171</v>
      </c>
      <c r="E52" s="14">
        <v>653.36399999999992</v>
      </c>
    </row>
    <row r="53" spans="1:5" x14ac:dyDescent="0.25">
      <c r="A53" s="13" t="s">
        <v>196</v>
      </c>
      <c r="B53" s="16">
        <v>1139.9280000000001</v>
      </c>
      <c r="D53" t="s">
        <v>196</v>
      </c>
      <c r="E53" s="14">
        <v>1139.9280000000001</v>
      </c>
    </row>
    <row r="54" spans="1:5" x14ac:dyDescent="0.25">
      <c r="A54" s="13" t="s">
        <v>496</v>
      </c>
      <c r="B54" s="16">
        <v>155.92800000000003</v>
      </c>
      <c r="D54" t="s">
        <v>496</v>
      </c>
      <c r="E54" s="14">
        <v>155.92800000000003</v>
      </c>
    </row>
    <row r="55" spans="1:5" x14ac:dyDescent="0.25">
      <c r="A55" s="13" t="s">
        <v>2606</v>
      </c>
      <c r="B55" s="16">
        <v>1303.1999999999998</v>
      </c>
      <c r="D55" t="s">
        <v>2606</v>
      </c>
      <c r="E55" s="14">
        <v>1303.1999999999998</v>
      </c>
    </row>
    <row r="56" spans="1:5" x14ac:dyDescent="0.25">
      <c r="A56" s="13" t="s">
        <v>847</v>
      </c>
      <c r="B56" s="16">
        <v>46.92</v>
      </c>
      <c r="D56" t="s">
        <v>847</v>
      </c>
      <c r="E56" s="14">
        <v>46.92</v>
      </c>
    </row>
    <row r="57" spans="1:5" x14ac:dyDescent="0.25">
      <c r="A57" s="13" t="s">
        <v>854</v>
      </c>
      <c r="B57" s="16">
        <v>709.92000000000007</v>
      </c>
      <c r="D57" t="s">
        <v>854</v>
      </c>
      <c r="E57" s="14">
        <v>709.92000000000007</v>
      </c>
    </row>
    <row r="58" spans="1:5" x14ac:dyDescent="0.25">
      <c r="A58" s="13" t="s">
        <v>1890</v>
      </c>
      <c r="B58" s="16">
        <v>29.243999999999996</v>
      </c>
      <c r="D58" t="s">
        <v>1890</v>
      </c>
      <c r="E58" s="14">
        <v>29.243999999999996</v>
      </c>
    </row>
    <row r="59" spans="1:5" x14ac:dyDescent="0.25">
      <c r="A59" s="13" t="s">
        <v>3329</v>
      </c>
      <c r="B59" s="16">
        <v>104877.60399999998</v>
      </c>
      <c r="D59" t="s">
        <v>3329</v>
      </c>
      <c r="E59">
        <v>104877.60399999998</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BD32-1502-427B-B4B6-4DB9B72FF533}">
  <dimension ref="A3:C6"/>
  <sheetViews>
    <sheetView workbookViewId="0">
      <selection activeCell="G38" sqref="G38"/>
    </sheetView>
  </sheetViews>
  <sheetFormatPr baseColWidth="10" defaultRowHeight="15" x14ac:dyDescent="0.25"/>
  <cols>
    <col min="1" max="1" width="22.42578125" bestFit="1" customWidth="1"/>
    <col min="2" max="2" width="18.28515625" bestFit="1" customWidth="1"/>
  </cols>
  <sheetData>
    <row r="3" spans="1:3" x14ac:dyDescent="0.25">
      <c r="A3" s="12" t="s">
        <v>3328</v>
      </c>
      <c r="B3" t="s">
        <v>3340</v>
      </c>
    </row>
    <row r="4" spans="1:3" x14ac:dyDescent="0.25">
      <c r="A4" s="13" t="s">
        <v>3338</v>
      </c>
      <c r="B4" s="16">
        <v>738</v>
      </c>
      <c r="C4" s="17">
        <f>1-C5</f>
        <v>0.63130881094952951</v>
      </c>
    </row>
    <row r="5" spans="1:3" x14ac:dyDescent="0.25">
      <c r="A5" s="13" t="s">
        <v>3339</v>
      </c>
      <c r="B5" s="16">
        <v>431</v>
      </c>
      <c r="C5" s="17">
        <f>GETPIVOTDATA("Verkauf",$A$3,"Versand_leistung","Verspätet")/GETPIVOTDATA("Verkauf",$A$3)</f>
        <v>0.36869118905047049</v>
      </c>
    </row>
    <row r="6" spans="1:3" x14ac:dyDescent="0.25">
      <c r="A6" s="13" t="s">
        <v>3329</v>
      </c>
      <c r="B6" s="16">
        <v>1169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05D2-40D1-4A5A-9A8E-6D1A37D16DCE}">
  <dimension ref="A2:B13"/>
  <sheetViews>
    <sheetView workbookViewId="0">
      <selection activeCell="K35" sqref="K35"/>
    </sheetView>
  </sheetViews>
  <sheetFormatPr baseColWidth="10" defaultRowHeight="15" x14ac:dyDescent="0.25"/>
  <cols>
    <col min="1" max="1" width="22.42578125" bestFit="1" customWidth="1"/>
    <col min="2" max="2" width="19" bestFit="1" customWidth="1"/>
  </cols>
  <sheetData>
    <row r="2" spans="1:2" x14ac:dyDescent="0.25">
      <c r="A2" s="12" t="s">
        <v>3328</v>
      </c>
      <c r="B2" t="s">
        <v>3334</v>
      </c>
    </row>
    <row r="3" spans="1:2" x14ac:dyDescent="0.25">
      <c r="A3" s="13" t="s">
        <v>100</v>
      </c>
      <c r="B3" s="14">
        <v>21938.776000000005</v>
      </c>
    </row>
    <row r="4" spans="1:2" x14ac:dyDescent="0.25">
      <c r="A4" s="13" t="s">
        <v>43</v>
      </c>
      <c r="B4" s="14">
        <v>33940.347999999962</v>
      </c>
    </row>
    <row r="5" spans="1:2" x14ac:dyDescent="0.25">
      <c r="A5" s="13" t="s">
        <v>16</v>
      </c>
      <c r="B5" s="14">
        <v>48998.479999999981</v>
      </c>
    </row>
    <row r="6" spans="1:2" x14ac:dyDescent="0.25">
      <c r="A6" s="13" t="s">
        <v>3329</v>
      </c>
      <c r="B6" s="14">
        <v>104877.60399999995</v>
      </c>
    </row>
    <row r="9" spans="1:2" x14ac:dyDescent="0.25">
      <c r="A9" t="s">
        <v>3328</v>
      </c>
      <c r="B9" t="s">
        <v>3334</v>
      </c>
    </row>
    <row r="10" spans="1:2" x14ac:dyDescent="0.25">
      <c r="A10" t="s">
        <v>100</v>
      </c>
      <c r="B10">
        <v>21938.776000000005</v>
      </c>
    </row>
    <row r="11" spans="1:2" x14ac:dyDescent="0.25">
      <c r="A11" t="s">
        <v>43</v>
      </c>
      <c r="B11">
        <v>33940.347999999962</v>
      </c>
    </row>
    <row r="12" spans="1:2" x14ac:dyDescent="0.25">
      <c r="A12" t="s">
        <v>16</v>
      </c>
      <c r="B12">
        <v>48998.479999999981</v>
      </c>
    </row>
    <row r="13" spans="1:2" x14ac:dyDescent="0.25">
      <c r="A13" t="s">
        <v>3329</v>
      </c>
      <c r="B13">
        <v>104877.60399999995</v>
      </c>
    </row>
  </sheetData>
  <pageMargins left="0.7" right="0.7" top="0.78740157499999996" bottom="0.78740157499999996" header="0.3" footer="0.3"/>
  <pageSetup paperSize="9" orientation="portrait"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06A7-33A1-441A-B366-23B6101855A8}">
  <dimension ref="A1:E826"/>
  <sheetViews>
    <sheetView workbookViewId="0">
      <selection activeCell="D2" sqref="D2:E11"/>
    </sheetView>
  </sheetViews>
  <sheetFormatPr baseColWidth="10" defaultRowHeight="15" x14ac:dyDescent="0.25"/>
  <cols>
    <col min="1" max="1" width="58.7109375" bestFit="1" customWidth="1"/>
    <col min="2" max="2" width="19" bestFit="1" customWidth="1"/>
    <col min="4" max="4" width="58.7109375" bestFit="1" customWidth="1"/>
  </cols>
  <sheetData>
    <row r="1" spans="1:5" x14ac:dyDescent="0.25">
      <c r="A1" s="12" t="s">
        <v>3328</v>
      </c>
      <c r="B1" t="s">
        <v>3334</v>
      </c>
      <c r="D1" t="s">
        <v>3328</v>
      </c>
      <c r="E1" t="s">
        <v>3334</v>
      </c>
    </row>
    <row r="2" spans="1:5" x14ac:dyDescent="0.25">
      <c r="A2" s="13" t="s">
        <v>2808</v>
      </c>
      <c r="B2" s="14">
        <v>11.832000000000003</v>
      </c>
      <c r="D2" t="s">
        <v>2232</v>
      </c>
      <c r="E2" s="14">
        <v>3085.3440000000001</v>
      </c>
    </row>
    <row r="3" spans="1:5" x14ac:dyDescent="0.25">
      <c r="A3" s="13" t="s">
        <v>1051</v>
      </c>
      <c r="B3" s="14">
        <v>113.83200000000002</v>
      </c>
      <c r="D3" t="s">
        <v>2554</v>
      </c>
      <c r="E3" s="14">
        <v>2084.7360000000003</v>
      </c>
    </row>
    <row r="4" spans="1:5" x14ac:dyDescent="0.25">
      <c r="A4" s="13" t="s">
        <v>906</v>
      </c>
      <c r="B4" s="14">
        <v>12.048000000000002</v>
      </c>
      <c r="D4" t="s">
        <v>2267</v>
      </c>
      <c r="E4" s="14">
        <v>1724.9279999999999</v>
      </c>
    </row>
    <row r="5" spans="1:5" x14ac:dyDescent="0.25">
      <c r="A5" s="13" t="s">
        <v>2752</v>
      </c>
      <c r="B5" s="14">
        <v>12.192000000000002</v>
      </c>
      <c r="D5" t="s">
        <v>260</v>
      </c>
      <c r="E5" s="14">
        <v>1359.864</v>
      </c>
    </row>
    <row r="6" spans="1:5" x14ac:dyDescent="0.25">
      <c r="A6" s="13" t="s">
        <v>1605</v>
      </c>
      <c r="B6" s="14">
        <v>10.224</v>
      </c>
      <c r="D6" t="s">
        <v>470</v>
      </c>
      <c r="E6" s="14">
        <v>1331.1119999999999</v>
      </c>
    </row>
    <row r="7" spans="1:5" x14ac:dyDescent="0.25">
      <c r="A7" s="13" t="s">
        <v>2334</v>
      </c>
      <c r="B7" s="14">
        <v>29.64</v>
      </c>
      <c r="D7" t="s">
        <v>984</v>
      </c>
      <c r="E7" s="14">
        <v>1167.1680000000001</v>
      </c>
    </row>
    <row r="8" spans="1:5" x14ac:dyDescent="0.25">
      <c r="A8" s="13" t="s">
        <v>2125</v>
      </c>
      <c r="B8" s="14">
        <v>10.655999999999999</v>
      </c>
      <c r="D8" t="s">
        <v>2659</v>
      </c>
      <c r="E8" s="14">
        <v>1104.48</v>
      </c>
    </row>
    <row r="9" spans="1:5" x14ac:dyDescent="0.25">
      <c r="A9" s="13" t="s">
        <v>921</v>
      </c>
      <c r="B9" s="14">
        <v>5.4720000000000004</v>
      </c>
      <c r="D9" t="s">
        <v>376</v>
      </c>
      <c r="E9" s="14">
        <v>1103.7439999999999</v>
      </c>
    </row>
    <row r="10" spans="1:5" x14ac:dyDescent="0.25">
      <c r="A10" s="13" t="s">
        <v>2593</v>
      </c>
      <c r="B10" s="14">
        <v>6.66</v>
      </c>
      <c r="D10" t="s">
        <v>3296</v>
      </c>
      <c r="E10" s="14">
        <v>1031.912</v>
      </c>
    </row>
    <row r="11" spans="1:5" x14ac:dyDescent="0.25">
      <c r="A11" s="13" t="s">
        <v>587</v>
      </c>
      <c r="B11" s="14">
        <v>6.06</v>
      </c>
      <c r="D11" t="s">
        <v>553</v>
      </c>
      <c r="E11" s="14">
        <v>1017.9360000000001</v>
      </c>
    </row>
    <row r="12" spans="1:5" x14ac:dyDescent="0.25">
      <c r="A12" s="13" t="s">
        <v>1110</v>
      </c>
      <c r="B12" s="14">
        <v>18.612000000000002</v>
      </c>
      <c r="E12" s="14"/>
    </row>
    <row r="13" spans="1:5" x14ac:dyDescent="0.25">
      <c r="A13" s="13" t="s">
        <v>2695</v>
      </c>
      <c r="B13" s="14">
        <v>20.220000000000002</v>
      </c>
      <c r="E13" s="14"/>
    </row>
    <row r="14" spans="1:5" x14ac:dyDescent="0.25">
      <c r="A14" s="13" t="s">
        <v>2119</v>
      </c>
      <c r="B14" s="14">
        <v>81.744000000000014</v>
      </c>
      <c r="E14" s="14"/>
    </row>
    <row r="15" spans="1:5" x14ac:dyDescent="0.25">
      <c r="A15" s="13" t="s">
        <v>2361</v>
      </c>
      <c r="B15" s="14">
        <v>82.32</v>
      </c>
      <c r="E15" s="14"/>
    </row>
    <row r="16" spans="1:5" x14ac:dyDescent="0.25">
      <c r="A16" s="13" t="s">
        <v>2849</v>
      </c>
      <c r="B16" s="14">
        <v>39.168000000000006</v>
      </c>
      <c r="E16" s="14"/>
    </row>
    <row r="17" spans="1:5" x14ac:dyDescent="0.25">
      <c r="A17" s="13" t="s">
        <v>1981</v>
      </c>
      <c r="B17" s="14">
        <v>6.5280000000000005</v>
      </c>
      <c r="E17" s="14"/>
    </row>
    <row r="18" spans="1:5" x14ac:dyDescent="0.25">
      <c r="A18" s="13" t="s">
        <v>638</v>
      </c>
      <c r="B18" s="14">
        <v>6.4319999999999995</v>
      </c>
      <c r="E18" s="14"/>
    </row>
    <row r="19" spans="1:5" x14ac:dyDescent="0.25">
      <c r="A19" s="13" t="s">
        <v>2061</v>
      </c>
      <c r="B19" s="14">
        <v>7.8000000000000016</v>
      </c>
      <c r="E19" s="14"/>
    </row>
    <row r="20" spans="1:5" x14ac:dyDescent="0.25">
      <c r="A20" s="13" t="s">
        <v>1465</v>
      </c>
      <c r="B20" s="14">
        <v>11.231999999999999</v>
      </c>
      <c r="E20" s="14"/>
    </row>
    <row r="21" spans="1:5" x14ac:dyDescent="0.25">
      <c r="A21" s="13" t="s">
        <v>1804</v>
      </c>
      <c r="B21" s="14">
        <v>5.580000000000001</v>
      </c>
      <c r="E21" s="14"/>
    </row>
    <row r="22" spans="1:5" x14ac:dyDescent="0.25">
      <c r="A22" s="13" t="s">
        <v>2032</v>
      </c>
      <c r="B22" s="14">
        <v>11.712000000000002</v>
      </c>
      <c r="E22" s="14"/>
    </row>
    <row r="23" spans="1:5" x14ac:dyDescent="0.25">
      <c r="A23" s="13" t="s">
        <v>2252</v>
      </c>
      <c r="B23" s="14">
        <v>4.3800000000000008</v>
      </c>
      <c r="E23" s="14"/>
    </row>
    <row r="24" spans="1:5" x14ac:dyDescent="0.25">
      <c r="A24" s="13" t="s">
        <v>945</v>
      </c>
      <c r="B24" s="14">
        <v>22.259999999999998</v>
      </c>
      <c r="E24" s="14"/>
    </row>
    <row r="25" spans="1:5" x14ac:dyDescent="0.25">
      <c r="A25" s="13" t="s">
        <v>137</v>
      </c>
      <c r="B25" s="14">
        <v>14.879999999999999</v>
      </c>
      <c r="E25" s="14"/>
    </row>
    <row r="26" spans="1:5" x14ac:dyDescent="0.25">
      <c r="A26" s="13" t="s">
        <v>255</v>
      </c>
      <c r="B26" s="14">
        <v>38.195999999999998</v>
      </c>
      <c r="E26" s="14"/>
    </row>
    <row r="27" spans="1:5" x14ac:dyDescent="0.25">
      <c r="A27" s="13" t="s">
        <v>156</v>
      </c>
      <c r="B27" s="14">
        <v>165.81600000000003</v>
      </c>
      <c r="E27" s="14"/>
    </row>
    <row r="28" spans="1:5" x14ac:dyDescent="0.25">
      <c r="A28" s="13" t="s">
        <v>873</v>
      </c>
      <c r="B28" s="14">
        <v>10.824</v>
      </c>
      <c r="E28" s="14"/>
    </row>
    <row r="29" spans="1:5" x14ac:dyDescent="0.25">
      <c r="A29" s="13" t="s">
        <v>378</v>
      </c>
      <c r="B29" s="14">
        <v>40.704000000000008</v>
      </c>
      <c r="E29" s="14"/>
    </row>
    <row r="30" spans="1:5" x14ac:dyDescent="0.25">
      <c r="A30" s="13" t="s">
        <v>573</v>
      </c>
      <c r="B30" s="14">
        <v>123.696</v>
      </c>
      <c r="E30" s="14"/>
    </row>
    <row r="31" spans="1:5" x14ac:dyDescent="0.25">
      <c r="A31" s="13" t="s">
        <v>36</v>
      </c>
      <c r="B31" s="14">
        <v>73.92</v>
      </c>
      <c r="E31" s="14"/>
    </row>
    <row r="32" spans="1:5" x14ac:dyDescent="0.25">
      <c r="A32" s="13" t="s">
        <v>2529</v>
      </c>
      <c r="B32" s="14">
        <v>35.184000000000005</v>
      </c>
      <c r="E32" s="14"/>
    </row>
    <row r="33" spans="1:5" x14ac:dyDescent="0.25">
      <c r="A33" s="13" t="s">
        <v>46</v>
      </c>
      <c r="B33" s="14">
        <v>77.472000000000008</v>
      </c>
      <c r="E33" s="14"/>
    </row>
    <row r="34" spans="1:5" x14ac:dyDescent="0.25">
      <c r="A34" s="13" t="s">
        <v>1853</v>
      </c>
      <c r="B34" s="14">
        <v>36.071999999999996</v>
      </c>
      <c r="E34" s="14"/>
    </row>
    <row r="35" spans="1:5" x14ac:dyDescent="0.25">
      <c r="A35" s="13" t="s">
        <v>2675</v>
      </c>
      <c r="B35" s="14">
        <v>269.18400000000003</v>
      </c>
      <c r="E35" s="14"/>
    </row>
    <row r="36" spans="1:5" x14ac:dyDescent="0.25">
      <c r="A36" s="13" t="s">
        <v>1543</v>
      </c>
      <c r="B36" s="14">
        <v>129.78000000000003</v>
      </c>
      <c r="E36" s="14"/>
    </row>
    <row r="37" spans="1:5" x14ac:dyDescent="0.25">
      <c r="A37" s="13" t="s">
        <v>78</v>
      </c>
      <c r="B37" s="14">
        <v>8.0280000000000005</v>
      </c>
      <c r="E37" s="14"/>
    </row>
    <row r="38" spans="1:5" x14ac:dyDescent="0.25">
      <c r="A38" s="13" t="s">
        <v>679</v>
      </c>
      <c r="B38" s="14">
        <v>14.700000000000003</v>
      </c>
      <c r="E38" s="14"/>
    </row>
    <row r="39" spans="1:5" x14ac:dyDescent="0.25">
      <c r="A39" s="13" t="s">
        <v>1493</v>
      </c>
      <c r="B39" s="14">
        <v>296.68800000000005</v>
      </c>
      <c r="E39" s="14"/>
    </row>
    <row r="40" spans="1:5" x14ac:dyDescent="0.25">
      <c r="A40" s="13" t="s">
        <v>1259</v>
      </c>
      <c r="B40" s="14">
        <v>10.548000000000002</v>
      </c>
      <c r="E40" s="14"/>
    </row>
    <row r="41" spans="1:5" x14ac:dyDescent="0.25">
      <c r="A41" s="13" t="s">
        <v>2229</v>
      </c>
      <c r="B41" s="14">
        <v>9.9960000000000022</v>
      </c>
      <c r="E41" s="14"/>
    </row>
    <row r="42" spans="1:5" x14ac:dyDescent="0.25">
      <c r="A42" s="13" t="s">
        <v>3270</v>
      </c>
      <c r="B42" s="14">
        <v>8.2319999999999993</v>
      </c>
      <c r="E42" s="14"/>
    </row>
    <row r="43" spans="1:5" x14ac:dyDescent="0.25">
      <c r="A43" s="13" t="s">
        <v>1569</v>
      </c>
      <c r="B43" s="14">
        <v>31.248000000000001</v>
      </c>
      <c r="E43" s="14"/>
    </row>
    <row r="44" spans="1:5" x14ac:dyDescent="0.25">
      <c r="A44" s="13" t="s">
        <v>960</v>
      </c>
      <c r="B44" s="14">
        <v>4.4160000000000004</v>
      </c>
      <c r="E44" s="14"/>
    </row>
    <row r="45" spans="1:5" x14ac:dyDescent="0.25">
      <c r="A45" s="13" t="s">
        <v>1882</v>
      </c>
      <c r="B45" s="14">
        <v>10.968000000000002</v>
      </c>
      <c r="E45" s="14"/>
    </row>
    <row r="46" spans="1:5" x14ac:dyDescent="0.25">
      <c r="A46" s="13" t="s">
        <v>176</v>
      </c>
      <c r="B46" s="14">
        <v>5.3760000000000012</v>
      </c>
      <c r="E46" s="14"/>
    </row>
    <row r="47" spans="1:5" x14ac:dyDescent="0.25">
      <c r="A47" s="13" t="s">
        <v>460</v>
      </c>
      <c r="B47" s="14">
        <v>4.8000000000000007</v>
      </c>
      <c r="E47" s="14"/>
    </row>
    <row r="48" spans="1:5" x14ac:dyDescent="0.25">
      <c r="A48" s="13" t="s">
        <v>2547</v>
      </c>
      <c r="B48" s="14">
        <v>8.5920000000000005</v>
      </c>
      <c r="E48" s="14"/>
    </row>
    <row r="49" spans="1:5" x14ac:dyDescent="0.25">
      <c r="A49" s="13" t="s">
        <v>1622</v>
      </c>
      <c r="B49" s="14">
        <v>35.135999999999996</v>
      </c>
      <c r="E49" s="14"/>
    </row>
    <row r="50" spans="1:5" x14ac:dyDescent="0.25">
      <c r="A50" s="13" t="s">
        <v>1579</v>
      </c>
      <c r="B50" s="14">
        <v>9.3960000000000008</v>
      </c>
      <c r="E50" s="14"/>
    </row>
    <row r="51" spans="1:5" x14ac:dyDescent="0.25">
      <c r="A51" s="13" t="s">
        <v>2656</v>
      </c>
      <c r="B51" s="14">
        <v>10.836000000000002</v>
      </c>
      <c r="E51" s="14"/>
    </row>
    <row r="52" spans="1:5" x14ac:dyDescent="0.25">
      <c r="A52" s="13" t="s">
        <v>2775</v>
      </c>
      <c r="B52" s="14">
        <v>19.752000000000002</v>
      </c>
      <c r="E52" s="14"/>
    </row>
    <row r="53" spans="1:5" x14ac:dyDescent="0.25">
      <c r="A53" s="13" t="s">
        <v>2482</v>
      </c>
      <c r="B53" s="14">
        <v>8.4359999999999999</v>
      </c>
      <c r="E53" s="14"/>
    </row>
    <row r="54" spans="1:5" x14ac:dyDescent="0.25">
      <c r="A54" s="13" t="s">
        <v>3060</v>
      </c>
      <c r="B54" s="14">
        <v>35.568000000000005</v>
      </c>
      <c r="E54" s="14"/>
    </row>
    <row r="55" spans="1:5" x14ac:dyDescent="0.25">
      <c r="A55" s="13" t="s">
        <v>2852</v>
      </c>
      <c r="B55" s="14">
        <v>59.64</v>
      </c>
      <c r="E55" s="14"/>
    </row>
    <row r="56" spans="1:5" x14ac:dyDescent="0.25">
      <c r="A56" s="13" t="s">
        <v>1380</v>
      </c>
      <c r="B56" s="14">
        <v>88.02</v>
      </c>
      <c r="E56" s="14"/>
    </row>
    <row r="57" spans="1:5" x14ac:dyDescent="0.25">
      <c r="A57" s="13" t="s">
        <v>3175</v>
      </c>
      <c r="B57" s="14">
        <v>27.251999999999999</v>
      </c>
      <c r="E57" s="14"/>
    </row>
    <row r="58" spans="1:5" x14ac:dyDescent="0.25">
      <c r="A58" s="13" t="s">
        <v>940</v>
      </c>
      <c r="B58" s="14">
        <v>26.148000000000003</v>
      </c>
      <c r="E58" s="14"/>
    </row>
    <row r="59" spans="1:5" x14ac:dyDescent="0.25">
      <c r="A59" s="13" t="s">
        <v>1984</v>
      </c>
      <c r="B59" s="14">
        <v>220.70400000000001</v>
      </c>
      <c r="E59" s="14"/>
    </row>
    <row r="60" spans="1:5" x14ac:dyDescent="0.25">
      <c r="A60" s="13" t="s">
        <v>1745</v>
      </c>
      <c r="B60" s="14">
        <v>54.696000000000005</v>
      </c>
      <c r="E60" s="14"/>
    </row>
    <row r="61" spans="1:5" x14ac:dyDescent="0.25">
      <c r="A61" s="13" t="s">
        <v>1636</v>
      </c>
      <c r="B61" s="14">
        <v>54.660000000000004</v>
      </c>
      <c r="E61" s="14"/>
    </row>
    <row r="62" spans="1:5" x14ac:dyDescent="0.25">
      <c r="A62" s="13" t="s">
        <v>553</v>
      </c>
      <c r="B62" s="14">
        <v>1017.9360000000001</v>
      </c>
      <c r="E62" s="14"/>
    </row>
    <row r="63" spans="1:5" x14ac:dyDescent="0.25">
      <c r="A63" s="13" t="s">
        <v>2020</v>
      </c>
      <c r="B63" s="14">
        <v>201.84000000000003</v>
      </c>
      <c r="E63" s="14"/>
    </row>
    <row r="64" spans="1:5" x14ac:dyDescent="0.25">
      <c r="A64" s="13" t="s">
        <v>1687</v>
      </c>
      <c r="B64" s="14">
        <v>149.50800000000001</v>
      </c>
      <c r="E64" s="14"/>
    </row>
    <row r="65" spans="1:5" x14ac:dyDescent="0.25">
      <c r="A65" s="13" t="s">
        <v>1166</v>
      </c>
      <c r="B65" s="14">
        <v>345.24000000000007</v>
      </c>
      <c r="E65" s="14"/>
    </row>
    <row r="66" spans="1:5" x14ac:dyDescent="0.25">
      <c r="A66" s="13" t="s">
        <v>677</v>
      </c>
      <c r="B66" s="14">
        <v>22.296000000000006</v>
      </c>
      <c r="E66" s="14"/>
    </row>
    <row r="67" spans="1:5" x14ac:dyDescent="0.25">
      <c r="A67" s="13" t="s">
        <v>1361</v>
      </c>
      <c r="B67" s="14">
        <v>20.111999999999998</v>
      </c>
      <c r="E67" s="14"/>
    </row>
    <row r="68" spans="1:5" x14ac:dyDescent="0.25">
      <c r="A68" s="13" t="s">
        <v>1866</v>
      </c>
      <c r="B68" s="14">
        <v>4.4279999999999999</v>
      </c>
      <c r="E68" s="14"/>
    </row>
    <row r="69" spans="1:5" x14ac:dyDescent="0.25">
      <c r="A69" s="13" t="s">
        <v>2899</v>
      </c>
      <c r="B69" s="14">
        <v>18.288</v>
      </c>
      <c r="E69" s="14"/>
    </row>
    <row r="70" spans="1:5" x14ac:dyDescent="0.25">
      <c r="A70" s="13" t="s">
        <v>501</v>
      </c>
      <c r="B70" s="14">
        <v>29.664000000000001</v>
      </c>
      <c r="E70" s="14"/>
    </row>
    <row r="71" spans="1:5" x14ac:dyDescent="0.25">
      <c r="A71" s="13" t="s">
        <v>697</v>
      </c>
      <c r="B71" s="14">
        <v>34.56</v>
      </c>
      <c r="E71" s="14"/>
    </row>
    <row r="72" spans="1:5" x14ac:dyDescent="0.25">
      <c r="A72" s="13" t="s">
        <v>2791</v>
      </c>
      <c r="B72" s="14">
        <v>15.912000000000001</v>
      </c>
      <c r="E72" s="14"/>
    </row>
    <row r="73" spans="1:5" x14ac:dyDescent="0.25">
      <c r="A73" s="13" t="s">
        <v>995</v>
      </c>
      <c r="B73" s="14">
        <v>19.320000000000004</v>
      </c>
      <c r="E73" s="14"/>
    </row>
    <row r="74" spans="1:5" x14ac:dyDescent="0.25">
      <c r="A74" s="13" t="s">
        <v>2121</v>
      </c>
      <c r="B74" s="14">
        <v>40.272000000000006</v>
      </c>
      <c r="E74" s="14"/>
    </row>
    <row r="75" spans="1:5" x14ac:dyDescent="0.25">
      <c r="A75" s="13" t="s">
        <v>2341</v>
      </c>
      <c r="B75" s="14">
        <v>19.536000000000001</v>
      </c>
      <c r="E75" s="14"/>
    </row>
    <row r="76" spans="1:5" x14ac:dyDescent="0.25">
      <c r="A76" s="13" t="s">
        <v>2613</v>
      </c>
      <c r="B76" s="14">
        <v>5.3159999999999998</v>
      </c>
      <c r="E76" s="14"/>
    </row>
    <row r="77" spans="1:5" x14ac:dyDescent="0.25">
      <c r="A77" s="13" t="s">
        <v>2921</v>
      </c>
      <c r="B77" s="14">
        <v>2.8079999999999998</v>
      </c>
      <c r="E77" s="14"/>
    </row>
    <row r="78" spans="1:5" x14ac:dyDescent="0.25">
      <c r="A78" s="13" t="s">
        <v>1942</v>
      </c>
      <c r="B78" s="14">
        <v>6.1920000000000002</v>
      </c>
      <c r="E78" s="14"/>
    </row>
    <row r="79" spans="1:5" x14ac:dyDescent="0.25">
      <c r="A79" s="13" t="s">
        <v>2235</v>
      </c>
      <c r="B79" s="14">
        <v>3.5280000000000005</v>
      </c>
      <c r="E79" s="14"/>
    </row>
    <row r="80" spans="1:5" x14ac:dyDescent="0.25">
      <c r="A80" s="13" t="s">
        <v>636</v>
      </c>
      <c r="B80" s="14">
        <v>12.228000000000002</v>
      </c>
      <c r="E80" s="14"/>
    </row>
    <row r="81" spans="1:5" x14ac:dyDescent="0.25">
      <c r="A81" s="13" t="s">
        <v>316</v>
      </c>
      <c r="B81" s="14">
        <v>3.1320000000000001</v>
      </c>
      <c r="E81" s="14"/>
    </row>
    <row r="82" spans="1:5" x14ac:dyDescent="0.25">
      <c r="A82" s="13" t="s">
        <v>115</v>
      </c>
      <c r="B82" s="14">
        <v>9.3840000000000003</v>
      </c>
      <c r="E82" s="14"/>
    </row>
    <row r="83" spans="1:5" x14ac:dyDescent="0.25">
      <c r="A83" s="13" t="s">
        <v>768</v>
      </c>
      <c r="B83" s="14">
        <v>8.5920000000000005</v>
      </c>
      <c r="E83" s="14"/>
    </row>
    <row r="84" spans="1:5" x14ac:dyDescent="0.25">
      <c r="A84" s="13" t="s">
        <v>1627</v>
      </c>
      <c r="B84" s="14">
        <v>9.0359999999999996</v>
      </c>
      <c r="E84" s="14"/>
    </row>
    <row r="85" spans="1:5" x14ac:dyDescent="0.25">
      <c r="A85" s="13" t="s">
        <v>705</v>
      </c>
      <c r="B85" s="14">
        <v>5.7119999999999997</v>
      </c>
      <c r="E85" s="14"/>
    </row>
    <row r="86" spans="1:5" x14ac:dyDescent="0.25">
      <c r="A86" s="13" t="s">
        <v>3305</v>
      </c>
      <c r="B86" s="14">
        <v>121.18799999999999</v>
      </c>
      <c r="E86" s="14"/>
    </row>
    <row r="87" spans="1:5" x14ac:dyDescent="0.25">
      <c r="A87" s="13" t="s">
        <v>242</v>
      </c>
      <c r="B87" s="14">
        <v>252.69600000000003</v>
      </c>
      <c r="E87" s="14"/>
    </row>
    <row r="88" spans="1:5" x14ac:dyDescent="0.25">
      <c r="A88" s="13" t="s">
        <v>1809</v>
      </c>
      <c r="B88" s="14">
        <v>16.86</v>
      </c>
      <c r="E88" s="14"/>
    </row>
    <row r="89" spans="1:5" x14ac:dyDescent="0.25">
      <c r="A89" s="13" t="s">
        <v>1217</v>
      </c>
      <c r="B89" s="14">
        <v>326.76</v>
      </c>
      <c r="E89" s="14"/>
    </row>
    <row r="90" spans="1:5" x14ac:dyDescent="0.25">
      <c r="A90" s="13" t="s">
        <v>2046</v>
      </c>
      <c r="B90" s="14">
        <v>270.28799999999995</v>
      </c>
      <c r="E90" s="14"/>
    </row>
    <row r="91" spans="1:5" x14ac:dyDescent="0.25">
      <c r="A91" s="13" t="s">
        <v>292</v>
      </c>
      <c r="B91" s="14">
        <v>93.048000000000002</v>
      </c>
      <c r="E91" s="14"/>
    </row>
    <row r="92" spans="1:5" x14ac:dyDescent="0.25">
      <c r="A92" s="13" t="s">
        <v>1586</v>
      </c>
      <c r="B92" s="14">
        <v>30.815999999999999</v>
      </c>
      <c r="E92" s="14"/>
    </row>
    <row r="93" spans="1:5" x14ac:dyDescent="0.25">
      <c r="A93" s="13" t="s">
        <v>355</v>
      </c>
      <c r="B93" s="14">
        <v>23.184000000000001</v>
      </c>
      <c r="E93" s="14"/>
    </row>
    <row r="94" spans="1:5" x14ac:dyDescent="0.25">
      <c r="A94" s="13" t="s">
        <v>1354</v>
      </c>
      <c r="B94" s="14">
        <v>71.100000000000009</v>
      </c>
      <c r="E94" s="14"/>
    </row>
    <row r="95" spans="1:5" x14ac:dyDescent="0.25">
      <c r="A95" s="13" t="s">
        <v>2888</v>
      </c>
      <c r="B95" s="14">
        <v>102.62400000000002</v>
      </c>
      <c r="E95" s="14"/>
    </row>
    <row r="96" spans="1:5" x14ac:dyDescent="0.25">
      <c r="A96" s="13" t="s">
        <v>221</v>
      </c>
      <c r="B96" s="14">
        <v>103.58400000000002</v>
      </c>
      <c r="E96" s="14"/>
    </row>
    <row r="97" spans="1:5" x14ac:dyDescent="0.25">
      <c r="A97" s="13" t="s">
        <v>1897</v>
      </c>
      <c r="B97" s="14">
        <v>198.39600000000002</v>
      </c>
      <c r="E97" s="14"/>
    </row>
    <row r="98" spans="1:5" x14ac:dyDescent="0.25">
      <c r="A98" s="13" t="s">
        <v>3296</v>
      </c>
      <c r="B98" s="14">
        <v>1031.912</v>
      </c>
      <c r="E98" s="14"/>
    </row>
    <row r="99" spans="1:5" x14ac:dyDescent="0.25">
      <c r="A99" s="13" t="s">
        <v>1174</v>
      </c>
      <c r="B99" s="14">
        <v>107.94</v>
      </c>
      <c r="E99" s="14"/>
    </row>
    <row r="100" spans="1:5" x14ac:dyDescent="0.25">
      <c r="A100" s="13" t="s">
        <v>2766</v>
      </c>
      <c r="B100" s="14">
        <v>21.984000000000002</v>
      </c>
      <c r="E100" s="14"/>
    </row>
    <row r="101" spans="1:5" x14ac:dyDescent="0.25">
      <c r="A101" s="13" t="s">
        <v>764</v>
      </c>
      <c r="B101" s="14">
        <v>45.504000000000005</v>
      </c>
      <c r="E101" s="14"/>
    </row>
    <row r="102" spans="1:5" x14ac:dyDescent="0.25">
      <c r="A102" s="13" t="s">
        <v>2916</v>
      </c>
      <c r="B102" s="14">
        <v>15.144</v>
      </c>
      <c r="E102" s="14"/>
    </row>
    <row r="103" spans="1:5" x14ac:dyDescent="0.25">
      <c r="A103" s="13" t="s">
        <v>2939</v>
      </c>
      <c r="B103" s="14">
        <v>16.151999999999997</v>
      </c>
      <c r="E103" s="14"/>
    </row>
    <row r="104" spans="1:5" x14ac:dyDescent="0.25">
      <c r="A104" s="13" t="s">
        <v>634</v>
      </c>
      <c r="B104" s="14">
        <v>123.81599999999999</v>
      </c>
      <c r="E104" s="14"/>
    </row>
    <row r="105" spans="1:5" x14ac:dyDescent="0.25">
      <c r="A105" s="13" t="s">
        <v>2447</v>
      </c>
      <c r="B105" s="14">
        <v>10.572000000000001</v>
      </c>
      <c r="E105" s="14"/>
    </row>
    <row r="106" spans="1:5" x14ac:dyDescent="0.25">
      <c r="A106" s="13" t="s">
        <v>1281</v>
      </c>
      <c r="B106" s="14">
        <v>42.720000000000006</v>
      </c>
      <c r="E106" s="14"/>
    </row>
    <row r="107" spans="1:5" x14ac:dyDescent="0.25">
      <c r="A107" s="13" t="s">
        <v>665</v>
      </c>
      <c r="B107" s="14">
        <v>33.228000000000002</v>
      </c>
      <c r="E107" s="14"/>
    </row>
    <row r="108" spans="1:5" x14ac:dyDescent="0.25">
      <c r="A108" s="13" t="s">
        <v>3233</v>
      </c>
      <c r="B108" s="14">
        <v>11.844000000000001</v>
      </c>
      <c r="E108" s="14"/>
    </row>
    <row r="109" spans="1:5" x14ac:dyDescent="0.25">
      <c r="A109" s="13" t="s">
        <v>346</v>
      </c>
      <c r="B109" s="14">
        <v>92.831999999999994</v>
      </c>
      <c r="E109" s="14"/>
    </row>
    <row r="110" spans="1:5" x14ac:dyDescent="0.25">
      <c r="A110" s="13" t="s">
        <v>2352</v>
      </c>
      <c r="B110" s="14">
        <v>11.712000000000002</v>
      </c>
      <c r="E110" s="14"/>
    </row>
    <row r="111" spans="1:5" x14ac:dyDescent="0.25">
      <c r="A111" s="13" t="s">
        <v>3049</v>
      </c>
      <c r="B111" s="14">
        <v>12.108000000000001</v>
      </c>
      <c r="E111" s="14"/>
    </row>
    <row r="112" spans="1:5" x14ac:dyDescent="0.25">
      <c r="A112" s="13" t="s">
        <v>1933</v>
      </c>
      <c r="B112" s="14">
        <v>5.7119999999999997</v>
      </c>
      <c r="E112" s="14"/>
    </row>
    <row r="113" spans="1:5" x14ac:dyDescent="0.25">
      <c r="A113" s="13" t="s">
        <v>2881</v>
      </c>
      <c r="B113" s="14">
        <v>23.28</v>
      </c>
      <c r="E113" s="14"/>
    </row>
    <row r="114" spans="1:5" x14ac:dyDescent="0.25">
      <c r="A114" s="13" t="s">
        <v>506</v>
      </c>
      <c r="B114" s="14">
        <v>12.432</v>
      </c>
      <c r="E114" s="14"/>
    </row>
    <row r="115" spans="1:5" x14ac:dyDescent="0.25">
      <c r="A115" s="13" t="s">
        <v>891</v>
      </c>
      <c r="B115" s="14">
        <v>48.888000000000005</v>
      </c>
      <c r="E115" s="14"/>
    </row>
    <row r="116" spans="1:5" x14ac:dyDescent="0.25">
      <c r="A116" s="13" t="s">
        <v>143</v>
      </c>
      <c r="B116" s="14">
        <v>214.10399999999998</v>
      </c>
      <c r="E116" s="14"/>
    </row>
    <row r="117" spans="1:5" x14ac:dyDescent="0.25">
      <c r="A117" s="13" t="s">
        <v>1268</v>
      </c>
      <c r="B117" s="14">
        <v>97.86</v>
      </c>
      <c r="E117" s="14"/>
    </row>
    <row r="118" spans="1:5" x14ac:dyDescent="0.25">
      <c r="A118" s="13" t="s">
        <v>2609</v>
      </c>
      <c r="B118" s="14">
        <v>41.472000000000008</v>
      </c>
      <c r="E118" s="14"/>
    </row>
    <row r="119" spans="1:5" x14ac:dyDescent="0.25">
      <c r="A119" s="13" t="s">
        <v>748</v>
      </c>
      <c r="B119" s="14">
        <v>102.71999999999998</v>
      </c>
      <c r="E119" s="14"/>
    </row>
    <row r="120" spans="1:5" x14ac:dyDescent="0.25">
      <c r="A120" s="13" t="s">
        <v>1917</v>
      </c>
      <c r="B120" s="14">
        <v>41.304000000000002</v>
      </c>
      <c r="E120" s="14"/>
    </row>
    <row r="121" spans="1:5" x14ac:dyDescent="0.25">
      <c r="A121" s="13" t="s">
        <v>1325</v>
      </c>
      <c r="B121" s="14">
        <v>84.192000000000007</v>
      </c>
      <c r="E121" s="14"/>
    </row>
    <row r="122" spans="1:5" x14ac:dyDescent="0.25">
      <c r="A122" s="13" t="s">
        <v>562</v>
      </c>
      <c r="B122" s="14">
        <v>152.71200000000002</v>
      </c>
      <c r="E122" s="14"/>
    </row>
    <row r="123" spans="1:5" x14ac:dyDescent="0.25">
      <c r="A123" s="13" t="s">
        <v>2966</v>
      </c>
      <c r="B123" s="14">
        <v>26.543999999999997</v>
      </c>
      <c r="E123" s="14"/>
    </row>
    <row r="124" spans="1:5" x14ac:dyDescent="0.25">
      <c r="A124" s="13" t="s">
        <v>1978</v>
      </c>
      <c r="B124" s="14">
        <v>26.975999999999999</v>
      </c>
      <c r="E124" s="14"/>
    </row>
    <row r="125" spans="1:5" x14ac:dyDescent="0.25">
      <c r="A125" s="13" t="s">
        <v>1505</v>
      </c>
      <c r="B125" s="14">
        <v>7.9080000000000004</v>
      </c>
      <c r="E125" s="14"/>
    </row>
    <row r="126" spans="1:5" x14ac:dyDescent="0.25">
      <c r="A126" s="13" t="s">
        <v>1278</v>
      </c>
      <c r="B126" s="14">
        <v>19.271999999999998</v>
      </c>
      <c r="E126" s="14"/>
    </row>
    <row r="127" spans="1:5" x14ac:dyDescent="0.25">
      <c r="A127" s="13" t="s">
        <v>750</v>
      </c>
      <c r="B127" s="14">
        <v>29.231999999999999</v>
      </c>
      <c r="E127" s="14"/>
    </row>
    <row r="128" spans="1:5" x14ac:dyDescent="0.25">
      <c r="A128" s="13" t="s">
        <v>2611</v>
      </c>
      <c r="B128" s="14">
        <v>50.7</v>
      </c>
      <c r="E128" s="14"/>
    </row>
    <row r="129" spans="1:5" x14ac:dyDescent="0.25">
      <c r="A129" s="13" t="s">
        <v>423</v>
      </c>
      <c r="B129" s="14">
        <v>11.172000000000001</v>
      </c>
      <c r="E129" s="14"/>
    </row>
    <row r="130" spans="1:5" x14ac:dyDescent="0.25">
      <c r="A130" s="13" t="s">
        <v>3096</v>
      </c>
      <c r="B130" s="14">
        <v>4.7760000000000007</v>
      </c>
      <c r="E130" s="14"/>
    </row>
    <row r="131" spans="1:5" x14ac:dyDescent="0.25">
      <c r="A131" s="13" t="s">
        <v>1117</v>
      </c>
      <c r="B131" s="14">
        <v>92.640000000000015</v>
      </c>
      <c r="E131" s="14"/>
    </row>
    <row r="132" spans="1:5" x14ac:dyDescent="0.25">
      <c r="A132" s="13" t="s">
        <v>1624</v>
      </c>
      <c r="B132" s="14">
        <v>18.635999999999999</v>
      </c>
      <c r="E132" s="14"/>
    </row>
    <row r="133" spans="1:5" x14ac:dyDescent="0.25">
      <c r="A133" s="13" t="s">
        <v>1564</v>
      </c>
      <c r="B133" s="14">
        <v>76.128</v>
      </c>
      <c r="E133" s="14"/>
    </row>
    <row r="134" spans="1:5" x14ac:dyDescent="0.25">
      <c r="A134" s="13" t="s">
        <v>2174</v>
      </c>
      <c r="B134" s="14">
        <v>42.912000000000006</v>
      </c>
      <c r="E134" s="14"/>
    </row>
    <row r="135" spans="1:5" x14ac:dyDescent="0.25">
      <c r="A135" s="13" t="s">
        <v>1931</v>
      </c>
      <c r="B135" s="14">
        <v>64.692000000000007</v>
      </c>
      <c r="E135" s="14"/>
    </row>
    <row r="136" spans="1:5" x14ac:dyDescent="0.25">
      <c r="A136" s="13" t="s">
        <v>1124</v>
      </c>
      <c r="B136" s="14">
        <v>131.76000000000002</v>
      </c>
      <c r="E136" s="14"/>
    </row>
    <row r="137" spans="1:5" x14ac:dyDescent="0.25">
      <c r="A137" s="13" t="s">
        <v>835</v>
      </c>
      <c r="B137" s="14">
        <v>68.184000000000012</v>
      </c>
      <c r="E137" s="14"/>
    </row>
    <row r="138" spans="1:5" x14ac:dyDescent="0.25">
      <c r="A138" s="13" t="s">
        <v>3111</v>
      </c>
      <c r="B138" s="14">
        <v>7.5479999999999992</v>
      </c>
      <c r="E138" s="14"/>
    </row>
    <row r="139" spans="1:5" x14ac:dyDescent="0.25">
      <c r="A139" s="13" t="s">
        <v>2527</v>
      </c>
      <c r="B139" s="14">
        <v>45.935999999999993</v>
      </c>
      <c r="E139" s="14"/>
    </row>
    <row r="140" spans="1:5" x14ac:dyDescent="0.25">
      <c r="A140" s="13" t="s">
        <v>3179</v>
      </c>
      <c r="B140" s="14">
        <v>17.639999999999997</v>
      </c>
      <c r="E140" s="14"/>
    </row>
    <row r="141" spans="1:5" x14ac:dyDescent="0.25">
      <c r="A141" s="13" t="s">
        <v>2431</v>
      </c>
      <c r="B141" s="14">
        <v>21.096000000000004</v>
      </c>
      <c r="E141" s="14"/>
    </row>
    <row r="142" spans="1:5" x14ac:dyDescent="0.25">
      <c r="A142" s="13" t="s">
        <v>1458</v>
      </c>
      <c r="B142" s="14">
        <v>187.88400000000001</v>
      </c>
      <c r="E142" s="14"/>
    </row>
    <row r="143" spans="1:5" x14ac:dyDescent="0.25">
      <c r="A143" s="13" t="s">
        <v>2394</v>
      </c>
      <c r="B143" s="14">
        <v>94.56</v>
      </c>
      <c r="E143" s="14"/>
    </row>
    <row r="144" spans="1:5" x14ac:dyDescent="0.25">
      <c r="A144" s="13" t="s">
        <v>2010</v>
      </c>
      <c r="B144" s="14">
        <v>11.580000000000002</v>
      </c>
      <c r="E144" s="14"/>
    </row>
    <row r="145" spans="1:5" x14ac:dyDescent="0.25">
      <c r="A145" s="13" t="s">
        <v>1417</v>
      </c>
      <c r="B145" s="14">
        <v>12.851999999999999</v>
      </c>
      <c r="E145" s="14"/>
    </row>
    <row r="146" spans="1:5" x14ac:dyDescent="0.25">
      <c r="A146" s="13" t="s">
        <v>1334</v>
      </c>
      <c r="B146" s="14">
        <v>11.376000000000001</v>
      </c>
      <c r="E146" s="14"/>
    </row>
    <row r="147" spans="1:5" x14ac:dyDescent="0.25">
      <c r="A147" s="13" t="s">
        <v>1595</v>
      </c>
      <c r="B147" s="14">
        <v>5.7960000000000003</v>
      </c>
      <c r="E147" s="14"/>
    </row>
    <row r="148" spans="1:5" x14ac:dyDescent="0.25">
      <c r="A148" s="13" t="s">
        <v>699</v>
      </c>
      <c r="B148" s="14">
        <v>37.152000000000001</v>
      </c>
      <c r="E148" s="14"/>
    </row>
    <row r="149" spans="1:5" x14ac:dyDescent="0.25">
      <c r="A149" s="13" t="s">
        <v>833</v>
      </c>
      <c r="B149" s="14">
        <v>34.800000000000004</v>
      </c>
      <c r="E149" s="14"/>
    </row>
    <row r="150" spans="1:5" x14ac:dyDescent="0.25">
      <c r="A150" s="13" t="s">
        <v>1922</v>
      </c>
      <c r="B150" s="14">
        <v>38.879999999999995</v>
      </c>
      <c r="E150" s="14"/>
    </row>
    <row r="151" spans="1:5" x14ac:dyDescent="0.25">
      <c r="A151" s="13" t="s">
        <v>3258</v>
      </c>
      <c r="B151" s="14">
        <v>19.548000000000002</v>
      </c>
      <c r="E151" s="14"/>
    </row>
    <row r="152" spans="1:5" x14ac:dyDescent="0.25">
      <c r="A152" s="13" t="s">
        <v>1304</v>
      </c>
      <c r="B152" s="14">
        <v>165.69600000000003</v>
      </c>
      <c r="E152" s="14"/>
    </row>
    <row r="153" spans="1:5" x14ac:dyDescent="0.25">
      <c r="A153" s="13" t="s">
        <v>2269</v>
      </c>
      <c r="B153" s="14">
        <v>35.351999999999997</v>
      </c>
      <c r="E153" s="14"/>
    </row>
    <row r="154" spans="1:5" x14ac:dyDescent="0.25">
      <c r="A154" s="13" t="s">
        <v>2274</v>
      </c>
      <c r="B154" s="14">
        <v>36.096000000000004</v>
      </c>
      <c r="E154" s="14"/>
    </row>
    <row r="155" spans="1:5" x14ac:dyDescent="0.25">
      <c r="A155" s="13" t="s">
        <v>1790</v>
      </c>
      <c r="B155" s="14">
        <v>50.088000000000001</v>
      </c>
      <c r="E155" s="14"/>
    </row>
    <row r="156" spans="1:5" x14ac:dyDescent="0.25">
      <c r="A156" s="13" t="s">
        <v>1454</v>
      </c>
      <c r="B156" s="14">
        <v>119.94</v>
      </c>
      <c r="E156" s="14"/>
    </row>
    <row r="157" spans="1:5" x14ac:dyDescent="0.25">
      <c r="A157" s="13" t="s">
        <v>2747</v>
      </c>
      <c r="B157" s="14">
        <v>208.03199999999998</v>
      </c>
      <c r="E157" s="14"/>
    </row>
    <row r="158" spans="1:5" x14ac:dyDescent="0.25">
      <c r="A158" s="13" t="s">
        <v>2990</v>
      </c>
      <c r="B158" s="14">
        <v>206.98799999999997</v>
      </c>
      <c r="E158" s="14"/>
    </row>
    <row r="159" spans="1:5" x14ac:dyDescent="0.25">
      <c r="A159" s="13" t="s">
        <v>1227</v>
      </c>
      <c r="B159" s="14">
        <v>224.916</v>
      </c>
      <c r="E159" s="14"/>
    </row>
    <row r="160" spans="1:5" x14ac:dyDescent="0.25">
      <c r="A160" s="13" t="s">
        <v>928</v>
      </c>
      <c r="B160" s="14">
        <v>447.74400000000009</v>
      </c>
      <c r="E160" s="14"/>
    </row>
    <row r="161" spans="1:5" x14ac:dyDescent="0.25">
      <c r="A161" s="13" t="s">
        <v>1814</v>
      </c>
      <c r="B161" s="14">
        <v>30.456000000000007</v>
      </c>
      <c r="E161" s="14"/>
    </row>
    <row r="162" spans="1:5" x14ac:dyDescent="0.25">
      <c r="A162" s="13" t="s">
        <v>202</v>
      </c>
      <c r="B162" s="14">
        <v>209.68800000000005</v>
      </c>
      <c r="E162" s="14"/>
    </row>
    <row r="163" spans="1:5" x14ac:dyDescent="0.25">
      <c r="A163" s="13" t="s">
        <v>2224</v>
      </c>
      <c r="B163" s="14">
        <v>104.77200000000001</v>
      </c>
      <c r="E163" s="14"/>
    </row>
    <row r="164" spans="1:5" x14ac:dyDescent="0.25">
      <c r="A164" s="13" t="s">
        <v>2691</v>
      </c>
      <c r="B164" s="14">
        <v>231.51600000000002</v>
      </c>
      <c r="E164" s="14"/>
    </row>
    <row r="165" spans="1:5" x14ac:dyDescent="0.25">
      <c r="A165" s="13" t="s">
        <v>2689</v>
      </c>
      <c r="B165" s="14">
        <v>76.451999999999998</v>
      </c>
      <c r="E165" s="14"/>
    </row>
    <row r="166" spans="1:5" x14ac:dyDescent="0.25">
      <c r="A166" s="13" t="s">
        <v>2297</v>
      </c>
      <c r="B166" s="14">
        <v>151.75200000000001</v>
      </c>
      <c r="E166" s="14"/>
    </row>
    <row r="167" spans="1:5" x14ac:dyDescent="0.25">
      <c r="A167" s="13" t="s">
        <v>843</v>
      </c>
      <c r="B167" s="14">
        <v>306.38400000000001</v>
      </c>
      <c r="E167" s="14"/>
    </row>
    <row r="168" spans="1:5" x14ac:dyDescent="0.25">
      <c r="A168" s="13" t="s">
        <v>2525</v>
      </c>
      <c r="B168" s="14">
        <v>112.87200000000001</v>
      </c>
      <c r="E168" s="14"/>
    </row>
    <row r="169" spans="1:5" x14ac:dyDescent="0.25">
      <c r="A169" s="13" t="s">
        <v>1912</v>
      </c>
      <c r="B169" s="14">
        <v>912.59999999999991</v>
      </c>
      <c r="E169" s="14"/>
    </row>
    <row r="170" spans="1:5" x14ac:dyDescent="0.25">
      <c r="A170" s="13" t="s">
        <v>1584</v>
      </c>
      <c r="B170" s="14">
        <v>150.804</v>
      </c>
      <c r="E170" s="14"/>
    </row>
    <row r="171" spans="1:5" x14ac:dyDescent="0.25">
      <c r="A171" s="13" t="s">
        <v>3063</v>
      </c>
      <c r="B171" s="14">
        <v>659.42399999999998</v>
      </c>
      <c r="E171" s="14"/>
    </row>
    <row r="172" spans="1:5" x14ac:dyDescent="0.25">
      <c r="A172" s="13" t="s">
        <v>2055</v>
      </c>
      <c r="B172" s="14">
        <v>607.24800000000005</v>
      </c>
      <c r="E172" s="14"/>
    </row>
    <row r="173" spans="1:5" x14ac:dyDescent="0.25">
      <c r="A173" s="13" t="s">
        <v>1248</v>
      </c>
      <c r="B173" s="14">
        <v>99.192000000000007</v>
      </c>
      <c r="E173" s="14"/>
    </row>
    <row r="174" spans="1:5" x14ac:dyDescent="0.25">
      <c r="A174" s="13" t="s">
        <v>912</v>
      </c>
      <c r="B174" s="14">
        <v>136.584</v>
      </c>
      <c r="E174" s="14"/>
    </row>
    <row r="175" spans="1:5" x14ac:dyDescent="0.25">
      <c r="A175" s="13" t="s">
        <v>1768</v>
      </c>
      <c r="B175" s="14">
        <v>293.47200000000004</v>
      </c>
      <c r="E175" s="14"/>
    </row>
    <row r="176" spans="1:5" x14ac:dyDescent="0.25">
      <c r="A176" s="13" t="s">
        <v>1250</v>
      </c>
      <c r="B176" s="14">
        <v>582.91200000000003</v>
      </c>
      <c r="E176" s="14"/>
    </row>
    <row r="177" spans="1:5" x14ac:dyDescent="0.25">
      <c r="A177" s="13" t="s">
        <v>896</v>
      </c>
      <c r="B177" s="14">
        <v>13.560000000000002</v>
      </c>
      <c r="E177" s="14"/>
    </row>
    <row r="178" spans="1:5" x14ac:dyDescent="0.25">
      <c r="A178" s="13" t="s">
        <v>2172</v>
      </c>
      <c r="B178" s="14">
        <v>9.5280000000000005</v>
      </c>
      <c r="E178" s="14"/>
    </row>
    <row r="179" spans="1:5" x14ac:dyDescent="0.25">
      <c r="A179" s="13" t="s">
        <v>3184</v>
      </c>
      <c r="B179" s="14">
        <v>36.984000000000002</v>
      </c>
      <c r="E179" s="14"/>
    </row>
    <row r="180" spans="1:5" x14ac:dyDescent="0.25">
      <c r="A180" s="13" t="s">
        <v>2480</v>
      </c>
      <c r="B180" s="14">
        <v>59.796000000000006</v>
      </c>
      <c r="E180" s="14"/>
    </row>
    <row r="181" spans="1:5" x14ac:dyDescent="0.25">
      <c r="A181" s="13" t="s">
        <v>1620</v>
      </c>
      <c r="B181" s="14">
        <v>113.83200000000001</v>
      </c>
      <c r="E181" s="14"/>
    </row>
    <row r="182" spans="1:5" x14ac:dyDescent="0.25">
      <c r="A182" s="13" t="s">
        <v>2316</v>
      </c>
      <c r="B182" s="14">
        <v>20.388000000000005</v>
      </c>
      <c r="E182" s="14"/>
    </row>
    <row r="183" spans="1:5" x14ac:dyDescent="0.25">
      <c r="A183" s="13" t="s">
        <v>3011</v>
      </c>
      <c r="B183" s="14">
        <v>10.8</v>
      </c>
      <c r="E183" s="14"/>
    </row>
    <row r="184" spans="1:5" x14ac:dyDescent="0.25">
      <c r="A184" s="13" t="s">
        <v>529</v>
      </c>
      <c r="B184" s="14">
        <v>104.71200000000002</v>
      </c>
      <c r="E184" s="14"/>
    </row>
    <row r="185" spans="1:5" x14ac:dyDescent="0.25">
      <c r="A185" s="13" t="s">
        <v>1440</v>
      </c>
      <c r="B185" s="14">
        <v>208.27200000000005</v>
      </c>
      <c r="E185" s="14"/>
    </row>
    <row r="186" spans="1:5" x14ac:dyDescent="0.25">
      <c r="A186" s="13" t="s">
        <v>2811</v>
      </c>
      <c r="B186" s="14">
        <v>104.85600000000002</v>
      </c>
      <c r="E186" s="14"/>
    </row>
    <row r="187" spans="1:5" x14ac:dyDescent="0.25">
      <c r="A187" s="13" t="s">
        <v>2823</v>
      </c>
      <c r="B187" s="14">
        <v>76.391999999999996</v>
      </c>
      <c r="E187" s="14"/>
    </row>
    <row r="188" spans="1:5" x14ac:dyDescent="0.25">
      <c r="A188" s="13" t="s">
        <v>782</v>
      </c>
      <c r="B188" s="14">
        <v>234.864</v>
      </c>
      <c r="E188" s="14"/>
    </row>
    <row r="189" spans="1:5" x14ac:dyDescent="0.25">
      <c r="A189" s="13" t="s">
        <v>2804</v>
      </c>
      <c r="B189" s="14">
        <v>58.859999999999992</v>
      </c>
      <c r="E189" s="14"/>
    </row>
    <row r="190" spans="1:5" x14ac:dyDescent="0.25">
      <c r="A190" s="13" t="s">
        <v>3263</v>
      </c>
      <c r="B190" s="14">
        <v>150.744</v>
      </c>
      <c r="E190" s="14"/>
    </row>
    <row r="191" spans="1:5" x14ac:dyDescent="0.25">
      <c r="A191" s="13" t="s">
        <v>3294</v>
      </c>
      <c r="B191" s="14">
        <v>151.46400000000003</v>
      </c>
      <c r="E191" s="14"/>
    </row>
    <row r="192" spans="1:5" x14ac:dyDescent="0.25">
      <c r="A192" s="13" t="s">
        <v>287</v>
      </c>
      <c r="B192" s="14">
        <v>69.11999999999999</v>
      </c>
      <c r="E192" s="14"/>
    </row>
    <row r="193" spans="1:5" x14ac:dyDescent="0.25">
      <c r="A193" s="13" t="s">
        <v>1207</v>
      </c>
      <c r="B193" s="14">
        <v>186.62400000000002</v>
      </c>
      <c r="E193" s="14"/>
    </row>
    <row r="194" spans="1:5" x14ac:dyDescent="0.25">
      <c r="A194" s="13" t="s">
        <v>3122</v>
      </c>
      <c r="B194" s="14">
        <v>18.335999999999999</v>
      </c>
      <c r="E194" s="14"/>
    </row>
    <row r="195" spans="1:5" x14ac:dyDescent="0.25">
      <c r="A195" s="13" t="s">
        <v>1498</v>
      </c>
      <c r="B195" s="14">
        <v>32.400000000000006</v>
      </c>
      <c r="E195" s="14"/>
    </row>
    <row r="196" spans="1:5" x14ac:dyDescent="0.25">
      <c r="A196" s="13" t="s">
        <v>991</v>
      </c>
      <c r="B196" s="14">
        <v>57.600000000000009</v>
      </c>
      <c r="E196" s="14"/>
    </row>
    <row r="197" spans="1:5" x14ac:dyDescent="0.25">
      <c r="A197" s="13" t="s">
        <v>2677</v>
      </c>
      <c r="B197" s="14">
        <v>9.8879999999999999</v>
      </c>
      <c r="E197" s="14"/>
    </row>
    <row r="198" spans="1:5" x14ac:dyDescent="0.25">
      <c r="A198" s="13" t="s">
        <v>268</v>
      </c>
      <c r="B198" s="14">
        <v>5.3159999999999998</v>
      </c>
      <c r="E198" s="14"/>
    </row>
    <row r="199" spans="1:5" x14ac:dyDescent="0.25">
      <c r="A199" s="13" t="s">
        <v>546</v>
      </c>
      <c r="B199" s="14">
        <v>30.66</v>
      </c>
      <c r="E199" s="14"/>
    </row>
    <row r="200" spans="1:5" x14ac:dyDescent="0.25">
      <c r="A200" s="13" t="s">
        <v>1991</v>
      </c>
      <c r="B200" s="14">
        <v>88.512</v>
      </c>
      <c r="E200" s="14"/>
    </row>
    <row r="201" spans="1:5" x14ac:dyDescent="0.25">
      <c r="A201" s="13" t="s">
        <v>2908</v>
      </c>
      <c r="B201" s="14">
        <v>62.435999999999993</v>
      </c>
      <c r="E201" s="14"/>
    </row>
    <row r="202" spans="1:5" x14ac:dyDescent="0.25">
      <c r="A202" s="13" t="s">
        <v>2905</v>
      </c>
      <c r="B202" s="14">
        <v>39.384000000000015</v>
      </c>
      <c r="E202" s="14"/>
    </row>
    <row r="203" spans="1:5" x14ac:dyDescent="0.25">
      <c r="A203" s="13" t="s">
        <v>2871</v>
      </c>
      <c r="B203" s="14">
        <v>119.44800000000004</v>
      </c>
      <c r="E203" s="14"/>
    </row>
    <row r="204" spans="1:5" x14ac:dyDescent="0.25">
      <c r="A204" s="13" t="s">
        <v>2133</v>
      </c>
      <c r="B204" s="14">
        <v>60.156000000000006</v>
      </c>
      <c r="E204" s="14"/>
    </row>
    <row r="205" spans="1:5" x14ac:dyDescent="0.25">
      <c r="A205" s="13" t="s">
        <v>1857</v>
      </c>
      <c r="B205" s="14">
        <v>5.4720000000000013</v>
      </c>
      <c r="E205" s="14"/>
    </row>
    <row r="206" spans="1:5" x14ac:dyDescent="0.25">
      <c r="A206" s="13" t="s">
        <v>3301</v>
      </c>
      <c r="B206" s="14">
        <v>4.2720000000000011</v>
      </c>
      <c r="E206" s="14"/>
    </row>
    <row r="207" spans="1:5" x14ac:dyDescent="0.25">
      <c r="A207" s="13" t="s">
        <v>2863</v>
      </c>
      <c r="B207" s="14">
        <v>9.120000000000001</v>
      </c>
      <c r="E207" s="14"/>
    </row>
    <row r="208" spans="1:5" x14ac:dyDescent="0.25">
      <c r="A208" s="13" t="s">
        <v>1311</v>
      </c>
      <c r="B208" s="14">
        <v>12.192</v>
      </c>
      <c r="E208" s="14"/>
    </row>
    <row r="209" spans="1:5" x14ac:dyDescent="0.25">
      <c r="A209" s="13" t="s">
        <v>2008</v>
      </c>
      <c r="B209" s="14">
        <v>21.024000000000001</v>
      </c>
      <c r="E209" s="14"/>
    </row>
    <row r="210" spans="1:5" x14ac:dyDescent="0.25">
      <c r="A210" s="13" t="s">
        <v>3130</v>
      </c>
      <c r="B210" s="14">
        <v>177.96000000000004</v>
      </c>
      <c r="E210" s="14"/>
    </row>
    <row r="211" spans="1:5" x14ac:dyDescent="0.25">
      <c r="A211" s="13" t="s">
        <v>275</v>
      </c>
      <c r="B211" s="14">
        <v>349.06799999999998</v>
      </c>
      <c r="E211" s="14"/>
    </row>
    <row r="212" spans="1:5" x14ac:dyDescent="0.25">
      <c r="A212" s="13" t="s">
        <v>793</v>
      </c>
      <c r="B212" s="14">
        <v>146.68799999999999</v>
      </c>
      <c r="E212" s="14"/>
    </row>
    <row r="213" spans="1:5" x14ac:dyDescent="0.25">
      <c r="A213" s="13" t="s">
        <v>1819</v>
      </c>
      <c r="B213" s="14">
        <v>72.828000000000003</v>
      </c>
      <c r="E213" s="14"/>
    </row>
    <row r="214" spans="1:5" x14ac:dyDescent="0.25">
      <c r="A214" s="13" t="s">
        <v>871</v>
      </c>
      <c r="B214" s="14">
        <v>219.096</v>
      </c>
      <c r="E214" s="14"/>
    </row>
    <row r="215" spans="1:5" x14ac:dyDescent="0.25">
      <c r="A215" s="13" t="s">
        <v>1014</v>
      </c>
      <c r="B215" s="14">
        <v>161.10000000000002</v>
      </c>
      <c r="E215" s="14"/>
    </row>
    <row r="216" spans="1:5" x14ac:dyDescent="0.25">
      <c r="A216" s="13" t="s">
        <v>2980</v>
      </c>
      <c r="B216" s="14">
        <v>128.73600000000002</v>
      </c>
      <c r="E216" s="14"/>
    </row>
    <row r="217" spans="1:5" x14ac:dyDescent="0.25">
      <c r="A217" s="13" t="s">
        <v>2742</v>
      </c>
      <c r="B217" s="14">
        <v>122.49600000000001</v>
      </c>
      <c r="E217" s="14"/>
    </row>
    <row r="218" spans="1:5" x14ac:dyDescent="0.25">
      <c r="A218" s="13" t="s">
        <v>3277</v>
      </c>
      <c r="B218" s="14">
        <v>121.53600000000002</v>
      </c>
      <c r="E218" s="14"/>
    </row>
    <row r="219" spans="1:5" x14ac:dyDescent="0.25">
      <c r="A219" s="13" t="s">
        <v>555</v>
      </c>
      <c r="B219" s="14">
        <v>485.85599999999999</v>
      </c>
      <c r="E219" s="14"/>
    </row>
    <row r="220" spans="1:5" x14ac:dyDescent="0.25">
      <c r="A220" s="13" t="s">
        <v>2554</v>
      </c>
      <c r="B220" s="14">
        <v>2084.7360000000003</v>
      </c>
      <c r="E220" s="14"/>
    </row>
    <row r="221" spans="1:5" x14ac:dyDescent="0.25">
      <c r="A221" s="13" t="s">
        <v>1161</v>
      </c>
      <c r="B221" s="14">
        <v>55.907999999999994</v>
      </c>
      <c r="E221" s="14"/>
    </row>
    <row r="222" spans="1:5" x14ac:dyDescent="0.25">
      <c r="A222" s="13" t="s">
        <v>1212</v>
      </c>
      <c r="B222" s="14">
        <v>110.85599999999999</v>
      </c>
      <c r="E222" s="14"/>
    </row>
    <row r="223" spans="1:5" x14ac:dyDescent="0.25">
      <c r="A223" s="13" t="s">
        <v>1195</v>
      </c>
      <c r="B223" s="14">
        <v>26.568000000000001</v>
      </c>
      <c r="E223" s="14"/>
    </row>
    <row r="224" spans="1:5" x14ac:dyDescent="0.25">
      <c r="A224" s="13" t="s">
        <v>1559</v>
      </c>
      <c r="B224" s="14">
        <v>30.432000000000002</v>
      </c>
      <c r="E224" s="14"/>
    </row>
    <row r="225" spans="1:5" x14ac:dyDescent="0.25">
      <c r="A225" s="13" t="s">
        <v>2413</v>
      </c>
      <c r="B225" s="14">
        <v>61.776000000000003</v>
      </c>
      <c r="E225" s="14"/>
    </row>
    <row r="226" spans="1:5" x14ac:dyDescent="0.25">
      <c r="A226" s="13" t="s">
        <v>1996</v>
      </c>
      <c r="B226" s="14">
        <v>73.5</v>
      </c>
      <c r="E226" s="14"/>
    </row>
    <row r="227" spans="1:5" x14ac:dyDescent="0.25">
      <c r="A227" s="13" t="s">
        <v>1736</v>
      </c>
      <c r="B227" s="14">
        <v>111.384</v>
      </c>
      <c r="E227" s="14"/>
    </row>
    <row r="228" spans="1:5" x14ac:dyDescent="0.25">
      <c r="A228" s="13" t="s">
        <v>2512</v>
      </c>
      <c r="B228" s="14">
        <v>198.73199999999997</v>
      </c>
      <c r="E228" s="14"/>
    </row>
    <row r="229" spans="1:5" x14ac:dyDescent="0.25">
      <c r="A229" s="13" t="s">
        <v>2267</v>
      </c>
      <c r="B229" s="14">
        <v>1724.9279999999999</v>
      </c>
      <c r="E229" s="14"/>
    </row>
    <row r="230" spans="1:5" x14ac:dyDescent="0.25">
      <c r="A230" s="13" t="s">
        <v>693</v>
      </c>
      <c r="B230" s="14">
        <v>21.156000000000006</v>
      </c>
      <c r="E230" s="14"/>
    </row>
    <row r="231" spans="1:5" x14ac:dyDescent="0.25">
      <c r="A231" s="13" t="s">
        <v>432</v>
      </c>
      <c r="B231" s="14">
        <v>21.384000000000004</v>
      </c>
      <c r="E231" s="14"/>
    </row>
    <row r="232" spans="1:5" x14ac:dyDescent="0.25">
      <c r="A232" s="13" t="s">
        <v>2977</v>
      </c>
      <c r="B232" s="14">
        <v>450.91200000000003</v>
      </c>
      <c r="E232" s="14"/>
    </row>
    <row r="233" spans="1:5" x14ac:dyDescent="0.25">
      <c r="A233" s="13" t="s">
        <v>3042</v>
      </c>
      <c r="B233" s="14">
        <v>114.24000000000001</v>
      </c>
      <c r="E233" s="14"/>
    </row>
    <row r="234" spans="1:5" x14ac:dyDescent="0.25">
      <c r="A234" s="13" t="s">
        <v>1022</v>
      </c>
      <c r="B234" s="14">
        <v>220.48</v>
      </c>
      <c r="E234" s="14"/>
    </row>
    <row r="235" spans="1:5" x14ac:dyDescent="0.25">
      <c r="A235" s="13" t="s">
        <v>112</v>
      </c>
      <c r="B235" s="14">
        <v>328.17600000000004</v>
      </c>
      <c r="E235" s="14"/>
    </row>
    <row r="236" spans="1:5" x14ac:dyDescent="0.25">
      <c r="A236" s="13" t="s">
        <v>1488</v>
      </c>
      <c r="B236" s="14">
        <v>495.93600000000004</v>
      </c>
      <c r="E236" s="14"/>
    </row>
    <row r="237" spans="1:5" x14ac:dyDescent="0.25">
      <c r="A237" s="13" t="s">
        <v>2321</v>
      </c>
      <c r="B237" s="14">
        <v>328.60800000000006</v>
      </c>
      <c r="E237" s="14"/>
    </row>
    <row r="238" spans="1:5" x14ac:dyDescent="0.25">
      <c r="A238" s="13" t="s">
        <v>762</v>
      </c>
      <c r="B238" s="14">
        <v>97.224000000000004</v>
      </c>
      <c r="E238" s="14"/>
    </row>
    <row r="239" spans="1:5" x14ac:dyDescent="0.25">
      <c r="A239" s="13" t="s">
        <v>2946</v>
      </c>
      <c r="B239" s="14">
        <v>199.34400000000002</v>
      </c>
      <c r="E239" s="14"/>
    </row>
    <row r="240" spans="1:5" x14ac:dyDescent="0.25">
      <c r="A240" s="13" t="s">
        <v>1876</v>
      </c>
      <c r="B240" s="14">
        <v>97.656000000000006</v>
      </c>
      <c r="E240" s="14"/>
    </row>
    <row r="241" spans="1:5" x14ac:dyDescent="0.25">
      <c r="A241" s="13" t="s">
        <v>2257</v>
      </c>
      <c r="B241" s="14">
        <v>68.748000000000005</v>
      </c>
      <c r="E241" s="14"/>
    </row>
    <row r="242" spans="1:5" x14ac:dyDescent="0.25">
      <c r="A242" s="13" t="s">
        <v>1726</v>
      </c>
      <c r="B242" s="14">
        <v>135.47999999999999</v>
      </c>
      <c r="E242" s="14"/>
    </row>
    <row r="243" spans="1:5" x14ac:dyDescent="0.25">
      <c r="A243" s="13" t="s">
        <v>415</v>
      </c>
      <c r="B243" s="14">
        <v>578.976</v>
      </c>
      <c r="E243" s="14"/>
    </row>
    <row r="244" spans="1:5" x14ac:dyDescent="0.25">
      <c r="A244" s="13" t="s">
        <v>2392</v>
      </c>
      <c r="B244" s="14">
        <v>583.87200000000007</v>
      </c>
      <c r="E244" s="14"/>
    </row>
    <row r="245" spans="1:5" x14ac:dyDescent="0.25">
      <c r="A245" s="13" t="s">
        <v>3082</v>
      </c>
      <c r="B245" s="14">
        <v>194.54399999999998</v>
      </c>
      <c r="E245" s="14"/>
    </row>
    <row r="246" spans="1:5" x14ac:dyDescent="0.25">
      <c r="A246" s="13" t="s">
        <v>2214</v>
      </c>
      <c r="B246" s="14">
        <v>20.124000000000002</v>
      </c>
      <c r="E246" s="14"/>
    </row>
    <row r="247" spans="1:5" x14ac:dyDescent="0.25">
      <c r="A247" s="13" t="s">
        <v>1190</v>
      </c>
      <c r="B247" s="14">
        <v>56.808</v>
      </c>
      <c r="E247" s="14"/>
    </row>
    <row r="248" spans="1:5" x14ac:dyDescent="0.25">
      <c r="A248" s="13" t="s">
        <v>1675</v>
      </c>
      <c r="B248" s="14">
        <v>17.580000000000002</v>
      </c>
      <c r="E248" s="14"/>
    </row>
    <row r="249" spans="1:5" x14ac:dyDescent="0.25">
      <c r="A249" s="13" t="s">
        <v>1715</v>
      </c>
      <c r="B249" s="14">
        <v>260.78399999999999</v>
      </c>
      <c r="E249" s="14"/>
    </row>
    <row r="250" spans="1:5" x14ac:dyDescent="0.25">
      <c r="A250" s="13" t="s">
        <v>1680</v>
      </c>
      <c r="B250" s="14">
        <v>41.52000000000001</v>
      </c>
      <c r="E250" s="14"/>
    </row>
    <row r="251" spans="1:5" x14ac:dyDescent="0.25">
      <c r="A251" s="13" t="s">
        <v>1089</v>
      </c>
      <c r="B251" s="14">
        <v>39.143999999999998</v>
      </c>
      <c r="E251" s="14"/>
    </row>
    <row r="252" spans="1:5" x14ac:dyDescent="0.25">
      <c r="A252" s="13" t="s">
        <v>1366</v>
      </c>
      <c r="B252" s="14">
        <v>24.552000000000003</v>
      </c>
      <c r="E252" s="14"/>
    </row>
    <row r="253" spans="1:5" x14ac:dyDescent="0.25">
      <c r="A253" s="13" t="s">
        <v>660</v>
      </c>
      <c r="B253" s="14">
        <v>10.584000000000001</v>
      </c>
      <c r="E253" s="14"/>
    </row>
    <row r="254" spans="1:5" x14ac:dyDescent="0.25">
      <c r="A254" s="13" t="s">
        <v>3016</v>
      </c>
      <c r="B254" s="14">
        <v>10.92</v>
      </c>
      <c r="E254" s="14"/>
    </row>
    <row r="255" spans="1:5" x14ac:dyDescent="0.25">
      <c r="A255" s="13" t="s">
        <v>3145</v>
      </c>
      <c r="B255" s="14">
        <v>70.367999999999995</v>
      </c>
      <c r="E255" s="14"/>
    </row>
    <row r="256" spans="1:5" x14ac:dyDescent="0.25">
      <c r="A256" s="13" t="s">
        <v>1472</v>
      </c>
      <c r="B256" s="14">
        <v>10.596000000000002</v>
      </c>
      <c r="E256" s="14"/>
    </row>
    <row r="257" spans="1:5" x14ac:dyDescent="0.25">
      <c r="A257" s="13" t="s">
        <v>87</v>
      </c>
      <c r="B257" s="14">
        <v>5.9519999999999991</v>
      </c>
      <c r="E257" s="14"/>
    </row>
    <row r="258" spans="1:5" x14ac:dyDescent="0.25">
      <c r="A258" s="13" t="s">
        <v>2419</v>
      </c>
      <c r="B258" s="14">
        <v>16.415999999999997</v>
      </c>
      <c r="E258" s="14"/>
    </row>
    <row r="259" spans="1:5" x14ac:dyDescent="0.25">
      <c r="A259" s="13" t="s">
        <v>1513</v>
      </c>
      <c r="B259" s="14">
        <v>8.5919999999999987</v>
      </c>
      <c r="E259" s="14"/>
    </row>
    <row r="260" spans="1:5" x14ac:dyDescent="0.25">
      <c r="A260" s="13" t="s">
        <v>2264</v>
      </c>
      <c r="B260" s="14">
        <v>4.1159999999999997</v>
      </c>
      <c r="E260" s="14"/>
    </row>
    <row r="261" spans="1:5" x14ac:dyDescent="0.25">
      <c r="A261" s="13" t="s">
        <v>813</v>
      </c>
      <c r="B261" s="14">
        <v>3.7319999999999993</v>
      </c>
      <c r="E261" s="14"/>
    </row>
    <row r="262" spans="1:5" x14ac:dyDescent="0.25">
      <c r="A262" s="13" t="s">
        <v>244</v>
      </c>
      <c r="B262" s="14">
        <v>22.632000000000001</v>
      </c>
      <c r="E262" s="14"/>
    </row>
    <row r="263" spans="1:5" x14ac:dyDescent="0.25">
      <c r="A263" s="13" t="s">
        <v>3033</v>
      </c>
      <c r="B263" s="14">
        <v>113.256</v>
      </c>
      <c r="E263" s="14"/>
    </row>
    <row r="264" spans="1:5" x14ac:dyDescent="0.25">
      <c r="A264" s="13" t="s">
        <v>3265</v>
      </c>
      <c r="B264" s="14">
        <v>19.512</v>
      </c>
      <c r="E264" s="14"/>
    </row>
    <row r="265" spans="1:5" x14ac:dyDescent="0.25">
      <c r="A265" s="13" t="s">
        <v>162</v>
      </c>
      <c r="B265" s="14">
        <v>50.784000000000013</v>
      </c>
      <c r="E265" s="14"/>
    </row>
    <row r="266" spans="1:5" x14ac:dyDescent="0.25">
      <c r="A266" s="13" t="s">
        <v>430</v>
      </c>
      <c r="B266" s="14">
        <v>255.78000000000003</v>
      </c>
      <c r="E266" s="14"/>
    </row>
    <row r="267" spans="1:5" x14ac:dyDescent="0.25">
      <c r="A267" s="13" t="s">
        <v>1131</v>
      </c>
      <c r="B267" s="14">
        <v>511.68000000000006</v>
      </c>
      <c r="E267" s="14"/>
    </row>
    <row r="268" spans="1:5" x14ac:dyDescent="0.25">
      <c r="A268" s="13" t="s">
        <v>1233</v>
      </c>
      <c r="B268" s="14">
        <v>61.128000000000007</v>
      </c>
      <c r="E268" s="14"/>
    </row>
    <row r="269" spans="1:5" x14ac:dyDescent="0.25">
      <c r="A269" s="13" t="s">
        <v>1976</v>
      </c>
      <c r="B269" s="14">
        <v>13.607999999999999</v>
      </c>
      <c r="E269" s="14"/>
    </row>
    <row r="270" spans="1:5" x14ac:dyDescent="0.25">
      <c r="A270" s="13" t="s">
        <v>2152</v>
      </c>
      <c r="B270" s="14">
        <v>558</v>
      </c>
      <c r="E270" s="14"/>
    </row>
    <row r="271" spans="1:5" x14ac:dyDescent="0.25">
      <c r="A271" s="13" t="s">
        <v>1082</v>
      </c>
      <c r="B271" s="14">
        <v>46.524000000000001</v>
      </c>
      <c r="E271" s="14"/>
    </row>
    <row r="272" spans="1:5" x14ac:dyDescent="0.25">
      <c r="A272" s="13" t="s">
        <v>2410</v>
      </c>
      <c r="B272" s="14">
        <v>10.080000000000002</v>
      </c>
      <c r="E272" s="14"/>
    </row>
    <row r="273" spans="1:5" x14ac:dyDescent="0.25">
      <c r="A273" s="13" t="s">
        <v>938</v>
      </c>
      <c r="B273" s="14">
        <v>40.415999999999997</v>
      </c>
      <c r="E273" s="14"/>
    </row>
    <row r="274" spans="1:5" x14ac:dyDescent="0.25">
      <c r="A274" s="13" t="s">
        <v>1136</v>
      </c>
      <c r="B274" s="14">
        <v>38.112000000000002</v>
      </c>
      <c r="E274" s="14"/>
    </row>
    <row r="275" spans="1:5" x14ac:dyDescent="0.25">
      <c r="A275" s="13" t="s">
        <v>1096</v>
      </c>
      <c r="B275" s="14">
        <v>79.355999999999995</v>
      </c>
      <c r="E275" s="14"/>
    </row>
    <row r="276" spans="1:5" x14ac:dyDescent="0.25">
      <c r="A276" s="13" t="s">
        <v>948</v>
      </c>
      <c r="B276" s="14">
        <v>44.112000000000002</v>
      </c>
      <c r="E276" s="14"/>
    </row>
    <row r="277" spans="1:5" x14ac:dyDescent="0.25">
      <c r="A277" s="13" t="s">
        <v>499</v>
      </c>
      <c r="B277" s="14">
        <v>136.15200000000002</v>
      </c>
      <c r="E277" s="14"/>
    </row>
    <row r="278" spans="1:5" x14ac:dyDescent="0.25">
      <c r="A278" s="13" t="s">
        <v>1792</v>
      </c>
      <c r="B278" s="14">
        <v>77.472000000000008</v>
      </c>
      <c r="E278" s="14"/>
    </row>
    <row r="279" spans="1:5" x14ac:dyDescent="0.25">
      <c r="A279" s="13" t="s">
        <v>2025</v>
      </c>
      <c r="B279" s="14">
        <v>176.04000000000002</v>
      </c>
      <c r="E279" s="14"/>
    </row>
    <row r="280" spans="1:5" x14ac:dyDescent="0.25">
      <c r="A280" s="13" t="s">
        <v>1027</v>
      </c>
      <c r="B280" s="14">
        <v>19.38</v>
      </c>
      <c r="E280" s="14"/>
    </row>
    <row r="281" spans="1:5" x14ac:dyDescent="0.25">
      <c r="A281" s="13" t="s">
        <v>1484</v>
      </c>
      <c r="B281" s="14">
        <v>18.996000000000002</v>
      </c>
      <c r="E281" s="14"/>
    </row>
    <row r="282" spans="1:5" x14ac:dyDescent="0.25">
      <c r="A282" s="13" t="s">
        <v>1690</v>
      </c>
      <c r="B282" s="14">
        <v>12.600000000000001</v>
      </c>
      <c r="E282" s="14"/>
    </row>
    <row r="283" spans="1:5" x14ac:dyDescent="0.25">
      <c r="A283" s="13" t="s">
        <v>2146</v>
      </c>
      <c r="B283" s="14">
        <v>12.624000000000001</v>
      </c>
      <c r="E283" s="14"/>
    </row>
    <row r="284" spans="1:5" x14ac:dyDescent="0.25">
      <c r="A284" s="13" t="s">
        <v>2647</v>
      </c>
      <c r="B284" s="14">
        <v>12.048000000000002</v>
      </c>
      <c r="E284" s="14"/>
    </row>
    <row r="285" spans="1:5" x14ac:dyDescent="0.25">
      <c r="A285" s="13" t="s">
        <v>1610</v>
      </c>
      <c r="B285" s="14">
        <v>38.375999999999998</v>
      </c>
      <c r="E285" s="14"/>
    </row>
    <row r="286" spans="1:5" x14ac:dyDescent="0.25">
      <c r="A286" s="13" t="s">
        <v>1651</v>
      </c>
      <c r="B286" s="14">
        <v>288.00000000000006</v>
      </c>
      <c r="E286" s="14"/>
    </row>
    <row r="287" spans="1:5" x14ac:dyDescent="0.25">
      <c r="A287" s="13" t="s">
        <v>167</v>
      </c>
      <c r="B287" s="14">
        <v>37.631999999999998</v>
      </c>
      <c r="E287" s="14"/>
    </row>
    <row r="288" spans="1:5" x14ac:dyDescent="0.25">
      <c r="A288" s="13" t="s">
        <v>1009</v>
      </c>
      <c r="B288" s="14">
        <v>13.956000000000001</v>
      </c>
      <c r="E288" s="14"/>
    </row>
    <row r="289" spans="1:5" x14ac:dyDescent="0.25">
      <c r="A289" s="13" t="s">
        <v>3217</v>
      </c>
      <c r="B289" s="14">
        <v>37.007999999999996</v>
      </c>
      <c r="E289" s="14"/>
    </row>
    <row r="290" spans="1:5" x14ac:dyDescent="0.25">
      <c r="A290" s="13" t="s">
        <v>2630</v>
      </c>
      <c r="B290" s="14">
        <v>31.680000000000007</v>
      </c>
      <c r="E290" s="14"/>
    </row>
    <row r="291" spans="1:5" x14ac:dyDescent="0.25">
      <c r="A291" s="13" t="s">
        <v>2079</v>
      </c>
      <c r="B291" s="14">
        <v>38.904000000000003</v>
      </c>
      <c r="E291" s="14"/>
    </row>
    <row r="292" spans="1:5" x14ac:dyDescent="0.25">
      <c r="A292" s="13" t="s">
        <v>643</v>
      </c>
      <c r="B292" s="14">
        <v>139.87200000000001</v>
      </c>
      <c r="E292" s="14"/>
    </row>
    <row r="293" spans="1:5" x14ac:dyDescent="0.25">
      <c r="A293" s="13" t="s">
        <v>299</v>
      </c>
      <c r="B293" s="14">
        <v>69.263999999999996</v>
      </c>
      <c r="E293" s="14"/>
    </row>
    <row r="294" spans="1:5" x14ac:dyDescent="0.25">
      <c r="A294" s="13" t="s">
        <v>344</v>
      </c>
      <c r="B294" s="14">
        <v>58.21200000000001</v>
      </c>
      <c r="E294" s="14"/>
    </row>
    <row r="295" spans="1:5" x14ac:dyDescent="0.25">
      <c r="A295" s="13" t="s">
        <v>1748</v>
      </c>
      <c r="B295" s="14">
        <v>56.519999999999996</v>
      </c>
      <c r="E295" s="14"/>
    </row>
    <row r="296" spans="1:5" x14ac:dyDescent="0.25">
      <c r="A296" s="13" t="s">
        <v>936</v>
      </c>
      <c r="B296" s="14">
        <v>37.608000000000004</v>
      </c>
      <c r="E296" s="14"/>
    </row>
    <row r="297" spans="1:5" x14ac:dyDescent="0.25">
      <c r="A297" s="13" t="s">
        <v>1574</v>
      </c>
      <c r="B297" s="14">
        <v>56.760000000000012</v>
      </c>
      <c r="E297" s="14"/>
    </row>
    <row r="298" spans="1:5" x14ac:dyDescent="0.25">
      <c r="A298" s="13" t="s">
        <v>3248</v>
      </c>
      <c r="B298" s="14">
        <v>33.384000000000007</v>
      </c>
      <c r="E298" s="14"/>
    </row>
    <row r="299" spans="1:5" x14ac:dyDescent="0.25">
      <c r="A299" s="13" t="s">
        <v>602</v>
      </c>
      <c r="B299" s="14">
        <v>32.508000000000003</v>
      </c>
      <c r="E299" s="14"/>
    </row>
    <row r="300" spans="1:5" x14ac:dyDescent="0.25">
      <c r="A300" s="13" t="s">
        <v>1456</v>
      </c>
      <c r="B300" s="14">
        <v>91.512</v>
      </c>
      <c r="E300" s="14"/>
    </row>
    <row r="301" spans="1:5" x14ac:dyDescent="0.25">
      <c r="A301" s="13" t="s">
        <v>1316</v>
      </c>
      <c r="B301" s="14">
        <v>46.355999999999995</v>
      </c>
      <c r="E301" s="14"/>
    </row>
    <row r="302" spans="1:5" x14ac:dyDescent="0.25">
      <c r="A302" s="13" t="s">
        <v>2475</v>
      </c>
      <c r="B302" s="14">
        <v>137.52000000000001</v>
      </c>
      <c r="E302" s="14"/>
    </row>
    <row r="303" spans="1:5" x14ac:dyDescent="0.25">
      <c r="A303" s="13" t="s">
        <v>1075</v>
      </c>
      <c r="B303" s="14">
        <v>42.624000000000002</v>
      </c>
      <c r="E303" s="14"/>
    </row>
    <row r="304" spans="1:5" x14ac:dyDescent="0.25">
      <c r="A304" s="13" t="s">
        <v>1523</v>
      </c>
      <c r="B304" s="14">
        <v>28.692</v>
      </c>
      <c r="E304" s="14"/>
    </row>
    <row r="305" spans="1:5" x14ac:dyDescent="0.25">
      <c r="A305" s="13" t="s">
        <v>1698</v>
      </c>
      <c r="B305" s="14">
        <v>9</v>
      </c>
      <c r="E305" s="14"/>
    </row>
    <row r="306" spans="1:5" x14ac:dyDescent="0.25">
      <c r="A306" s="13" t="s">
        <v>383</v>
      </c>
      <c r="B306" s="14">
        <v>32.231999999999999</v>
      </c>
      <c r="E306" s="14"/>
    </row>
    <row r="307" spans="1:5" x14ac:dyDescent="0.25">
      <c r="A307" s="13" t="s">
        <v>2679</v>
      </c>
      <c r="B307" s="14">
        <v>13.056000000000001</v>
      </c>
      <c r="E307" s="14"/>
    </row>
    <row r="308" spans="1:5" x14ac:dyDescent="0.25">
      <c r="A308" s="13" t="s">
        <v>2868</v>
      </c>
      <c r="B308" s="14">
        <v>23.928000000000004</v>
      </c>
      <c r="E308" s="14"/>
    </row>
    <row r="309" spans="1:5" x14ac:dyDescent="0.25">
      <c r="A309" s="13" t="s">
        <v>2283</v>
      </c>
      <c r="B309" s="14">
        <v>12.24</v>
      </c>
      <c r="E309" s="14"/>
    </row>
    <row r="310" spans="1:5" x14ac:dyDescent="0.25">
      <c r="A310" s="13" t="s">
        <v>3228</v>
      </c>
      <c r="B310" s="14">
        <v>18.612000000000002</v>
      </c>
      <c r="E310" s="14"/>
    </row>
    <row r="311" spans="1:5" x14ac:dyDescent="0.25">
      <c r="A311" s="13" t="s">
        <v>1091</v>
      </c>
      <c r="B311" s="14">
        <v>111.38400000000003</v>
      </c>
      <c r="E311" s="14"/>
    </row>
    <row r="312" spans="1:5" x14ac:dyDescent="0.25">
      <c r="A312" s="13" t="s">
        <v>199</v>
      </c>
      <c r="B312" s="14">
        <v>408.16800000000001</v>
      </c>
      <c r="E312" s="14"/>
    </row>
    <row r="313" spans="1:5" x14ac:dyDescent="0.25">
      <c r="A313" s="13" t="s">
        <v>2445</v>
      </c>
      <c r="B313" s="14">
        <v>134.68800000000002</v>
      </c>
      <c r="E313" s="14"/>
    </row>
    <row r="314" spans="1:5" x14ac:dyDescent="0.25">
      <c r="A314" s="13" t="s">
        <v>1528</v>
      </c>
      <c r="B314" s="14">
        <v>67.98</v>
      </c>
      <c r="E314" s="14"/>
    </row>
    <row r="315" spans="1:5" x14ac:dyDescent="0.25">
      <c r="A315" s="13" t="s">
        <v>3155</v>
      </c>
      <c r="B315" s="14">
        <v>122.14800000000001</v>
      </c>
      <c r="E315" s="14"/>
    </row>
    <row r="316" spans="1:5" x14ac:dyDescent="0.25">
      <c r="A316" s="13" t="s">
        <v>2858</v>
      </c>
      <c r="B316" s="14">
        <v>194.61599999999999</v>
      </c>
      <c r="E316" s="14"/>
    </row>
    <row r="317" spans="1:5" x14ac:dyDescent="0.25">
      <c r="A317" s="13" t="s">
        <v>1738</v>
      </c>
      <c r="B317" s="14">
        <v>31.751999999999999</v>
      </c>
      <c r="E317" s="14"/>
    </row>
    <row r="318" spans="1:5" x14ac:dyDescent="0.25">
      <c r="A318" s="13" t="s">
        <v>2309</v>
      </c>
      <c r="B318" s="14">
        <v>64.775999999999996</v>
      </c>
      <c r="E318" s="14"/>
    </row>
    <row r="319" spans="1:5" x14ac:dyDescent="0.25">
      <c r="A319" s="13" t="s">
        <v>2523</v>
      </c>
      <c r="B319" s="14">
        <v>104.41200000000002</v>
      </c>
      <c r="E319" s="14"/>
    </row>
    <row r="320" spans="1:5" x14ac:dyDescent="0.25">
      <c r="A320" s="13" t="s">
        <v>451</v>
      </c>
      <c r="B320" s="14">
        <v>323.23200000000003</v>
      </c>
      <c r="E320" s="14"/>
    </row>
    <row r="321" spans="1:5" x14ac:dyDescent="0.25">
      <c r="A321" s="13" t="s">
        <v>387</v>
      </c>
      <c r="B321" s="14">
        <v>7.8840000000000003</v>
      </c>
      <c r="E321" s="14"/>
    </row>
    <row r="322" spans="1:5" x14ac:dyDescent="0.25">
      <c r="A322" s="13" t="s">
        <v>2847</v>
      </c>
      <c r="B322" s="14">
        <v>15</v>
      </c>
      <c r="E322" s="14"/>
    </row>
    <row r="323" spans="1:5" x14ac:dyDescent="0.25">
      <c r="A323" s="13" t="s">
        <v>31</v>
      </c>
      <c r="B323" s="14">
        <v>109.84800000000001</v>
      </c>
      <c r="E323" s="14"/>
    </row>
    <row r="324" spans="1:5" x14ac:dyDescent="0.25">
      <c r="A324" s="13" t="s">
        <v>306</v>
      </c>
      <c r="B324" s="14">
        <v>551.16000000000008</v>
      </c>
      <c r="E324" s="14"/>
    </row>
    <row r="325" spans="1:5" x14ac:dyDescent="0.25">
      <c r="A325" s="13" t="s">
        <v>2300</v>
      </c>
      <c r="B325" s="14">
        <v>54.936000000000007</v>
      </c>
      <c r="E325" s="14"/>
    </row>
    <row r="326" spans="1:5" x14ac:dyDescent="0.25">
      <c r="A326" s="13" t="s">
        <v>230</v>
      </c>
      <c r="B326" s="14">
        <v>490.96800000000013</v>
      </c>
      <c r="E326" s="14"/>
    </row>
    <row r="327" spans="1:5" x14ac:dyDescent="0.25">
      <c r="A327" s="13" t="s">
        <v>216</v>
      </c>
      <c r="B327" s="14">
        <v>75.263999999999982</v>
      </c>
      <c r="E327" s="14"/>
    </row>
    <row r="328" spans="1:5" x14ac:dyDescent="0.25">
      <c r="A328" s="13" t="s">
        <v>2191</v>
      </c>
      <c r="B328" s="14">
        <v>21.143999999999998</v>
      </c>
      <c r="E328" s="14"/>
    </row>
    <row r="329" spans="1:5" x14ac:dyDescent="0.25">
      <c r="A329" s="13" t="s">
        <v>301</v>
      </c>
      <c r="B329" s="14">
        <v>40.751999999999995</v>
      </c>
      <c r="E329" s="14"/>
    </row>
    <row r="330" spans="1:5" x14ac:dyDescent="0.25">
      <c r="A330" s="13" t="s">
        <v>1521</v>
      </c>
      <c r="B330" s="14">
        <v>829.32</v>
      </c>
      <c r="E330" s="14"/>
    </row>
    <row r="331" spans="1:5" x14ac:dyDescent="0.25">
      <c r="A331" s="13" t="s">
        <v>2156</v>
      </c>
      <c r="B331" s="14">
        <v>497.66399999999993</v>
      </c>
      <c r="E331" s="14"/>
    </row>
    <row r="332" spans="1:5" x14ac:dyDescent="0.25">
      <c r="A332" s="13" t="s">
        <v>818</v>
      </c>
      <c r="B332" s="14">
        <v>247.68</v>
      </c>
      <c r="E332" s="14"/>
    </row>
    <row r="333" spans="1:5" x14ac:dyDescent="0.25">
      <c r="A333" s="13" t="s">
        <v>2718</v>
      </c>
      <c r="B333" s="14">
        <v>92.543999999999983</v>
      </c>
      <c r="E333" s="14"/>
    </row>
    <row r="334" spans="1:5" x14ac:dyDescent="0.25">
      <c r="A334" s="13" t="s">
        <v>3102</v>
      </c>
      <c r="B334" s="14">
        <v>45.527999999999999</v>
      </c>
      <c r="E334" s="14"/>
    </row>
    <row r="335" spans="1:5" x14ac:dyDescent="0.25">
      <c r="A335" s="13" t="s">
        <v>656</v>
      </c>
      <c r="B335" s="14">
        <v>114.78000000000002</v>
      </c>
      <c r="E335" s="14"/>
    </row>
    <row r="336" spans="1:5" x14ac:dyDescent="0.25">
      <c r="A336" s="13" t="s">
        <v>1038</v>
      </c>
      <c r="B336" s="14">
        <v>92.591999999999999</v>
      </c>
      <c r="E336" s="14"/>
    </row>
    <row r="337" spans="1:5" x14ac:dyDescent="0.25">
      <c r="A337" s="13" t="s">
        <v>3009</v>
      </c>
      <c r="B337" s="14">
        <v>14.856000000000002</v>
      </c>
      <c r="E337" s="14"/>
    </row>
    <row r="338" spans="1:5" x14ac:dyDescent="0.25">
      <c r="A338" s="13" t="s">
        <v>725</v>
      </c>
      <c r="B338" s="14">
        <v>99.455999999999989</v>
      </c>
      <c r="E338" s="14"/>
    </row>
    <row r="339" spans="1:5" x14ac:dyDescent="0.25">
      <c r="A339" s="13" t="s">
        <v>1907</v>
      </c>
      <c r="B339" s="14">
        <v>206.208</v>
      </c>
      <c r="E339" s="14"/>
    </row>
    <row r="340" spans="1:5" x14ac:dyDescent="0.25">
      <c r="A340" s="13" t="s">
        <v>2167</v>
      </c>
      <c r="B340" s="14">
        <v>11.172000000000001</v>
      </c>
      <c r="E340" s="14"/>
    </row>
    <row r="341" spans="1:5" x14ac:dyDescent="0.25">
      <c r="A341" s="13" t="s">
        <v>334</v>
      </c>
      <c r="B341" s="14">
        <v>8.9039999999999999</v>
      </c>
      <c r="E341" s="14"/>
    </row>
    <row r="342" spans="1:5" x14ac:dyDescent="0.25">
      <c r="A342" s="13" t="s">
        <v>1176</v>
      </c>
      <c r="B342" s="14">
        <v>11.064</v>
      </c>
      <c r="E342" s="14"/>
    </row>
    <row r="343" spans="1:5" x14ac:dyDescent="0.25">
      <c r="A343" s="13" t="s">
        <v>865</v>
      </c>
      <c r="B343" s="14">
        <v>259.39200000000005</v>
      </c>
      <c r="E343" s="14"/>
    </row>
    <row r="344" spans="1:5" x14ac:dyDescent="0.25">
      <c r="A344" s="13" t="s">
        <v>1004</v>
      </c>
      <c r="B344" s="14">
        <v>98.520000000000024</v>
      </c>
      <c r="E344" s="14"/>
    </row>
    <row r="345" spans="1:5" x14ac:dyDescent="0.25">
      <c r="A345" s="13" t="s">
        <v>2050</v>
      </c>
      <c r="B345" s="14">
        <v>19.056000000000001</v>
      </c>
      <c r="E345" s="14"/>
    </row>
    <row r="346" spans="1:5" x14ac:dyDescent="0.25">
      <c r="A346" s="13" t="s">
        <v>2992</v>
      </c>
      <c r="B346" s="14">
        <v>33.840000000000003</v>
      </c>
      <c r="E346" s="14"/>
    </row>
    <row r="347" spans="1:5" x14ac:dyDescent="0.25">
      <c r="A347" s="13" t="s">
        <v>1387</v>
      </c>
      <c r="B347" s="14">
        <v>77.472000000000008</v>
      </c>
      <c r="E347" s="14"/>
    </row>
    <row r="348" spans="1:5" x14ac:dyDescent="0.25">
      <c r="A348" s="13" t="s">
        <v>3094</v>
      </c>
      <c r="B348" s="14">
        <v>8.3520000000000003</v>
      </c>
      <c r="E348" s="14"/>
    </row>
    <row r="349" spans="1:5" x14ac:dyDescent="0.25">
      <c r="A349" s="13" t="s">
        <v>681</v>
      </c>
      <c r="B349" s="14">
        <v>3.48</v>
      </c>
      <c r="E349" s="14"/>
    </row>
    <row r="350" spans="1:5" x14ac:dyDescent="0.25">
      <c r="A350" s="13" t="s">
        <v>2958</v>
      </c>
      <c r="B350" s="14">
        <v>9.84</v>
      </c>
      <c r="E350" s="14"/>
    </row>
    <row r="351" spans="1:5" x14ac:dyDescent="0.25">
      <c r="A351" s="13" t="s">
        <v>1864</v>
      </c>
      <c r="B351" s="14">
        <v>60.264000000000003</v>
      </c>
      <c r="E351" s="14"/>
    </row>
    <row r="352" spans="1:5" x14ac:dyDescent="0.25">
      <c r="A352" s="13" t="s">
        <v>1871</v>
      </c>
      <c r="B352" s="14">
        <v>20.544</v>
      </c>
      <c r="E352" s="14"/>
    </row>
    <row r="353" spans="1:5" x14ac:dyDescent="0.25">
      <c r="A353" s="13" t="s">
        <v>1423</v>
      </c>
      <c r="B353" s="14">
        <v>14.939999999999998</v>
      </c>
      <c r="E353" s="14"/>
    </row>
    <row r="354" spans="1:5" x14ac:dyDescent="0.25">
      <c r="A354" s="13" t="s">
        <v>2406</v>
      </c>
      <c r="B354" s="14">
        <v>33.671999999999997</v>
      </c>
      <c r="E354" s="14"/>
    </row>
    <row r="355" spans="1:5" x14ac:dyDescent="0.25">
      <c r="A355" s="13" t="s">
        <v>1548</v>
      </c>
      <c r="B355" s="14">
        <v>23.832000000000001</v>
      </c>
      <c r="E355" s="14"/>
    </row>
    <row r="356" spans="1:5" x14ac:dyDescent="0.25">
      <c r="A356" s="13" t="s">
        <v>1533</v>
      </c>
      <c r="B356" s="14">
        <v>21.012</v>
      </c>
      <c r="E356" s="14"/>
    </row>
    <row r="357" spans="1:5" x14ac:dyDescent="0.25">
      <c r="A357" s="13" t="s">
        <v>3092</v>
      </c>
      <c r="B357" s="14">
        <v>19.920000000000002</v>
      </c>
      <c r="E357" s="14"/>
    </row>
    <row r="358" spans="1:5" x14ac:dyDescent="0.25">
      <c r="A358" s="13" t="s">
        <v>2238</v>
      </c>
      <c r="B358" s="14">
        <v>19.356000000000005</v>
      </c>
      <c r="E358" s="14"/>
    </row>
    <row r="359" spans="1:5" x14ac:dyDescent="0.25">
      <c r="A359" s="13" t="s">
        <v>1731</v>
      </c>
      <c r="B359" s="14">
        <v>13.560000000000002</v>
      </c>
      <c r="E359" s="14"/>
    </row>
    <row r="360" spans="1:5" x14ac:dyDescent="0.25">
      <c r="A360" s="13" t="s">
        <v>1600</v>
      </c>
      <c r="B360" s="14">
        <v>24.936000000000003</v>
      </c>
      <c r="E360" s="14"/>
    </row>
    <row r="361" spans="1:5" x14ac:dyDescent="0.25">
      <c r="A361" s="13" t="s">
        <v>2564</v>
      </c>
      <c r="B361" s="14">
        <v>40.320000000000007</v>
      </c>
      <c r="E361" s="14"/>
    </row>
    <row r="362" spans="1:5" x14ac:dyDescent="0.25">
      <c r="A362" s="13" t="s">
        <v>192</v>
      </c>
      <c r="B362" s="14">
        <v>18.96</v>
      </c>
      <c r="E362" s="14"/>
    </row>
    <row r="363" spans="1:5" x14ac:dyDescent="0.25">
      <c r="A363" s="13" t="s">
        <v>1760</v>
      </c>
      <c r="B363" s="14">
        <v>27.144000000000002</v>
      </c>
      <c r="E363" s="14"/>
    </row>
    <row r="364" spans="1:5" x14ac:dyDescent="0.25">
      <c r="A364" s="13" t="s">
        <v>1321</v>
      </c>
      <c r="B364" s="14">
        <v>71.496000000000009</v>
      </c>
      <c r="E364" s="14"/>
    </row>
    <row r="365" spans="1:5" x14ac:dyDescent="0.25">
      <c r="A365" s="13" t="s">
        <v>2123</v>
      </c>
      <c r="B365" s="14">
        <v>28.416000000000004</v>
      </c>
      <c r="E365" s="14"/>
    </row>
    <row r="366" spans="1:5" x14ac:dyDescent="0.25">
      <c r="A366" s="13" t="s">
        <v>67</v>
      </c>
      <c r="B366" s="14">
        <v>114.86400000000002</v>
      </c>
      <c r="E366" s="14"/>
    </row>
    <row r="367" spans="1:5" x14ac:dyDescent="0.25">
      <c r="A367" s="13" t="s">
        <v>2162</v>
      </c>
      <c r="B367" s="14">
        <v>16.835999999999999</v>
      </c>
      <c r="E367" s="14"/>
    </row>
    <row r="368" spans="1:5" x14ac:dyDescent="0.25">
      <c r="A368" s="13" t="s">
        <v>311</v>
      </c>
      <c r="B368" s="14">
        <v>113.004</v>
      </c>
      <c r="E368" s="14"/>
    </row>
    <row r="369" spans="1:5" x14ac:dyDescent="0.25">
      <c r="A369" s="13" t="s">
        <v>1374</v>
      </c>
      <c r="B369" s="14">
        <v>226.608</v>
      </c>
      <c r="E369" s="14"/>
    </row>
    <row r="370" spans="1:5" x14ac:dyDescent="0.25">
      <c r="A370" s="13" t="s">
        <v>3045</v>
      </c>
      <c r="B370" s="14">
        <v>399.64799999999997</v>
      </c>
      <c r="E370" s="14"/>
    </row>
    <row r="371" spans="1:5" x14ac:dyDescent="0.25">
      <c r="A371" s="13" t="s">
        <v>1415</v>
      </c>
      <c r="B371" s="14">
        <v>800.20799999999997</v>
      </c>
      <c r="E371" s="14"/>
    </row>
    <row r="372" spans="1:5" x14ac:dyDescent="0.25">
      <c r="A372" s="13" t="s">
        <v>1020</v>
      </c>
      <c r="B372" s="14">
        <v>433.87200000000007</v>
      </c>
      <c r="E372" s="14"/>
    </row>
    <row r="373" spans="1:5" x14ac:dyDescent="0.25">
      <c r="A373" s="13" t="s">
        <v>2160</v>
      </c>
      <c r="B373" s="14">
        <v>23.004000000000005</v>
      </c>
      <c r="E373" s="14"/>
    </row>
    <row r="374" spans="1:5" x14ac:dyDescent="0.25">
      <c r="A374" s="13" t="s">
        <v>74</v>
      </c>
      <c r="B374" s="14">
        <v>59.400000000000013</v>
      </c>
      <c r="E374" s="14"/>
    </row>
    <row r="375" spans="1:5" x14ac:dyDescent="0.25">
      <c r="A375" s="13" t="s">
        <v>470</v>
      </c>
      <c r="B375" s="14">
        <v>1331.1119999999999</v>
      </c>
      <c r="E375" s="14"/>
    </row>
    <row r="376" spans="1:5" x14ac:dyDescent="0.25">
      <c r="A376" s="13" t="s">
        <v>2518</v>
      </c>
      <c r="B376" s="14">
        <v>998.66399999999999</v>
      </c>
      <c r="E376" s="14"/>
    </row>
    <row r="377" spans="1:5" x14ac:dyDescent="0.25">
      <c r="A377" s="13" t="s">
        <v>2464</v>
      </c>
      <c r="B377" s="14">
        <v>190.34399999999997</v>
      </c>
      <c r="E377" s="14"/>
    </row>
    <row r="378" spans="1:5" x14ac:dyDescent="0.25">
      <c r="A378" s="13" t="s">
        <v>2756</v>
      </c>
      <c r="B378" s="14">
        <v>7.2960000000000012</v>
      </c>
      <c r="E378" s="14"/>
    </row>
    <row r="379" spans="1:5" x14ac:dyDescent="0.25">
      <c r="A379" s="13" t="s">
        <v>3283</v>
      </c>
      <c r="B379" s="14">
        <v>20.520000000000003</v>
      </c>
      <c r="E379" s="14"/>
    </row>
    <row r="380" spans="1:5" x14ac:dyDescent="0.25">
      <c r="A380" s="13" t="s">
        <v>2372</v>
      </c>
      <c r="B380" s="14">
        <v>17.52</v>
      </c>
      <c r="E380" s="14"/>
    </row>
    <row r="381" spans="1:5" x14ac:dyDescent="0.25">
      <c r="A381" s="13" t="s">
        <v>1658</v>
      </c>
      <c r="B381" s="14">
        <v>12.420000000000002</v>
      </c>
      <c r="E381" s="14"/>
    </row>
    <row r="382" spans="1:5" x14ac:dyDescent="0.25">
      <c r="A382" s="13" t="s">
        <v>2101</v>
      </c>
      <c r="B382" s="14">
        <v>17.184000000000001</v>
      </c>
      <c r="E382" s="14"/>
    </row>
    <row r="383" spans="1:5" x14ac:dyDescent="0.25">
      <c r="A383" s="13" t="s">
        <v>2092</v>
      </c>
      <c r="B383" s="14">
        <v>59.831999999999994</v>
      </c>
      <c r="E383" s="14"/>
    </row>
    <row r="384" spans="1:5" x14ac:dyDescent="0.25">
      <c r="A384" s="13" t="s">
        <v>2057</v>
      </c>
      <c r="B384" s="14">
        <v>115.72800000000001</v>
      </c>
      <c r="E384" s="14"/>
    </row>
    <row r="385" spans="1:5" x14ac:dyDescent="0.25">
      <c r="A385" s="13" t="s">
        <v>557</v>
      </c>
      <c r="B385" s="14">
        <v>7.4879999999999995</v>
      </c>
      <c r="E385" s="14"/>
    </row>
    <row r="386" spans="1:5" x14ac:dyDescent="0.25">
      <c r="A386" s="13" t="s">
        <v>701</v>
      </c>
      <c r="B386" s="14">
        <v>18.335999999999999</v>
      </c>
      <c r="E386" s="14"/>
    </row>
    <row r="387" spans="1:5" x14ac:dyDescent="0.25">
      <c r="A387" s="13" t="s">
        <v>1154</v>
      </c>
      <c r="B387" s="14">
        <v>80.304000000000002</v>
      </c>
      <c r="E387" s="14"/>
    </row>
    <row r="388" spans="1:5" x14ac:dyDescent="0.25">
      <c r="A388" s="13" t="s">
        <v>3280</v>
      </c>
      <c r="B388" s="14">
        <v>76.368000000000009</v>
      </c>
      <c r="E388" s="14"/>
    </row>
    <row r="389" spans="1:5" x14ac:dyDescent="0.25">
      <c r="A389" s="13" t="s">
        <v>2037</v>
      </c>
      <c r="B389" s="14">
        <v>949.57200000000012</v>
      </c>
      <c r="E389" s="14"/>
    </row>
    <row r="390" spans="1:5" x14ac:dyDescent="0.25">
      <c r="A390" s="13" t="s">
        <v>2935</v>
      </c>
      <c r="B390" s="14">
        <v>213.22800000000001</v>
      </c>
      <c r="E390" s="14"/>
    </row>
    <row r="391" spans="1:5" x14ac:dyDescent="0.25">
      <c r="A391" s="13" t="s">
        <v>2180</v>
      </c>
      <c r="B391" s="14">
        <v>360.24</v>
      </c>
      <c r="E391" s="14"/>
    </row>
    <row r="392" spans="1:5" x14ac:dyDescent="0.25">
      <c r="A392" s="13" t="s">
        <v>841</v>
      </c>
      <c r="B392" s="14">
        <v>742.30799999999988</v>
      </c>
      <c r="E392" s="14"/>
    </row>
    <row r="393" spans="1:5" x14ac:dyDescent="0.25">
      <c r="A393" s="13" t="s">
        <v>673</v>
      </c>
      <c r="B393" s="14">
        <v>105.32400000000001</v>
      </c>
      <c r="E393" s="14"/>
    </row>
    <row r="394" spans="1:5" x14ac:dyDescent="0.25">
      <c r="A394" s="13" t="s">
        <v>1330</v>
      </c>
      <c r="B394" s="14">
        <v>127.82400000000001</v>
      </c>
      <c r="E394" s="14"/>
    </row>
    <row r="395" spans="1:5" x14ac:dyDescent="0.25">
      <c r="A395" s="13" t="s">
        <v>2782</v>
      </c>
      <c r="B395" s="14">
        <v>127.96800000000002</v>
      </c>
      <c r="E395" s="14"/>
    </row>
    <row r="396" spans="1:5" x14ac:dyDescent="0.25">
      <c r="A396" s="13" t="s">
        <v>3058</v>
      </c>
      <c r="B396" s="14">
        <v>60.048000000000002</v>
      </c>
      <c r="E396" s="14"/>
    </row>
    <row r="397" spans="1:5" x14ac:dyDescent="0.25">
      <c r="A397" s="13" t="s">
        <v>1846</v>
      </c>
      <c r="B397" s="14">
        <v>345.38400000000001</v>
      </c>
      <c r="E397" s="14"/>
    </row>
    <row r="398" spans="1:5" x14ac:dyDescent="0.25">
      <c r="A398" s="13" t="s">
        <v>1378</v>
      </c>
      <c r="B398" s="14">
        <v>56.987999999999992</v>
      </c>
      <c r="E398" s="14"/>
    </row>
    <row r="399" spans="1:5" x14ac:dyDescent="0.25">
      <c r="A399" s="13" t="s">
        <v>755</v>
      </c>
      <c r="B399" s="14">
        <v>305.30400000000003</v>
      </c>
      <c r="E399" s="14"/>
    </row>
    <row r="400" spans="1:5" x14ac:dyDescent="0.25">
      <c r="A400" s="13" t="s">
        <v>1376</v>
      </c>
      <c r="B400" s="14">
        <v>151.93199999999999</v>
      </c>
      <c r="E400" s="14"/>
    </row>
    <row r="401" spans="1:5" x14ac:dyDescent="0.25">
      <c r="A401" s="13" t="s">
        <v>1025</v>
      </c>
      <c r="B401" s="14">
        <v>38.112000000000002</v>
      </c>
      <c r="E401" s="14"/>
    </row>
    <row r="402" spans="1:5" x14ac:dyDescent="0.25">
      <c r="A402" s="13" t="s">
        <v>1479</v>
      </c>
      <c r="B402" s="14">
        <v>18.059999999999999</v>
      </c>
      <c r="E402" s="14"/>
    </row>
    <row r="403" spans="1:5" x14ac:dyDescent="0.25">
      <c r="A403" s="13" t="s">
        <v>717</v>
      </c>
      <c r="B403" s="14">
        <v>56.88</v>
      </c>
      <c r="E403" s="14"/>
    </row>
    <row r="404" spans="1:5" x14ac:dyDescent="0.25">
      <c r="A404" s="13" t="s">
        <v>174</v>
      </c>
      <c r="B404" s="14">
        <v>46.224000000000004</v>
      </c>
      <c r="E404" s="14"/>
    </row>
    <row r="405" spans="1:5" x14ac:dyDescent="0.25">
      <c r="A405" s="13" t="s">
        <v>3133</v>
      </c>
      <c r="B405" s="14">
        <v>40.415999999999997</v>
      </c>
      <c r="E405" s="14"/>
    </row>
    <row r="406" spans="1:5" x14ac:dyDescent="0.25">
      <c r="A406" s="13" t="s">
        <v>1257</v>
      </c>
      <c r="B406" s="14">
        <v>738.36</v>
      </c>
      <c r="E406" s="14"/>
    </row>
    <row r="407" spans="1:5" x14ac:dyDescent="0.25">
      <c r="A407" s="13" t="s">
        <v>732</v>
      </c>
      <c r="B407" s="14">
        <v>363.76799999999997</v>
      </c>
      <c r="E407" s="14"/>
    </row>
    <row r="408" spans="1:5" x14ac:dyDescent="0.25">
      <c r="A408" s="13" t="s">
        <v>2003</v>
      </c>
      <c r="B408" s="14">
        <v>183.75599999999997</v>
      </c>
      <c r="E408" s="14"/>
    </row>
    <row r="409" spans="1:5" x14ac:dyDescent="0.25">
      <c r="A409" s="13" t="s">
        <v>3203</v>
      </c>
      <c r="B409" s="14">
        <v>7.2240000000000002</v>
      </c>
      <c r="E409" s="14"/>
    </row>
    <row r="410" spans="1:5" x14ac:dyDescent="0.25">
      <c r="A410" s="13" t="s">
        <v>2761</v>
      </c>
      <c r="B410" s="14">
        <v>3.3839999999999999</v>
      </c>
      <c r="E410" s="14"/>
    </row>
    <row r="411" spans="1:5" x14ac:dyDescent="0.25">
      <c r="A411" s="13" t="s">
        <v>2666</v>
      </c>
      <c r="B411" s="14">
        <v>9</v>
      </c>
      <c r="E411" s="14"/>
    </row>
    <row r="412" spans="1:5" x14ac:dyDescent="0.25">
      <c r="A412" s="13" t="s">
        <v>1056</v>
      </c>
      <c r="B412" s="14">
        <v>10.788</v>
      </c>
      <c r="E412" s="14"/>
    </row>
    <row r="413" spans="1:5" x14ac:dyDescent="0.25">
      <c r="A413" s="13" t="s">
        <v>2369</v>
      </c>
      <c r="B413" s="14">
        <v>358.93200000000002</v>
      </c>
      <c r="E413" s="14"/>
    </row>
    <row r="414" spans="1:5" x14ac:dyDescent="0.25">
      <c r="A414" s="13" t="s">
        <v>2245</v>
      </c>
      <c r="B414" s="14">
        <v>5.6400000000000006</v>
      </c>
      <c r="E414" s="14"/>
    </row>
    <row r="415" spans="1:5" x14ac:dyDescent="0.25">
      <c r="A415" s="13" t="s">
        <v>2806</v>
      </c>
      <c r="B415" s="14">
        <v>36.384000000000007</v>
      </c>
      <c r="E415" s="14"/>
    </row>
    <row r="416" spans="1:5" x14ac:dyDescent="0.25">
      <c r="A416" s="13" t="s">
        <v>2452</v>
      </c>
      <c r="B416" s="14">
        <v>67.128</v>
      </c>
      <c r="E416" s="14"/>
    </row>
    <row r="417" spans="1:5" x14ac:dyDescent="0.25">
      <c r="A417" s="13" t="s">
        <v>409</v>
      </c>
      <c r="B417" s="14">
        <v>128.97600000000003</v>
      </c>
      <c r="E417" s="14"/>
    </row>
    <row r="418" spans="1:5" x14ac:dyDescent="0.25">
      <c r="A418" s="13" t="s">
        <v>2580</v>
      </c>
      <c r="B418" s="14">
        <v>130.92000000000002</v>
      </c>
      <c r="E418" s="14"/>
    </row>
    <row r="419" spans="1:5" x14ac:dyDescent="0.25">
      <c r="A419" s="13" t="s">
        <v>360</v>
      </c>
      <c r="B419" s="14">
        <v>267.91199999999998</v>
      </c>
      <c r="E419" s="14"/>
    </row>
    <row r="420" spans="1:5" x14ac:dyDescent="0.25">
      <c r="A420" s="13" t="s">
        <v>1886</v>
      </c>
      <c r="B420" s="14">
        <v>38.640000000000008</v>
      </c>
      <c r="E420" s="14"/>
    </row>
    <row r="421" spans="1:5" x14ac:dyDescent="0.25">
      <c r="A421" s="13" t="s">
        <v>3310</v>
      </c>
      <c r="B421" s="14">
        <v>209.76</v>
      </c>
      <c r="E421" s="14"/>
    </row>
    <row r="422" spans="1:5" x14ac:dyDescent="0.25">
      <c r="A422" s="13" t="s">
        <v>2635</v>
      </c>
      <c r="B422" s="14">
        <v>227.16000000000005</v>
      </c>
      <c r="E422" s="14"/>
    </row>
    <row r="423" spans="1:5" x14ac:dyDescent="0.25">
      <c r="A423" s="13" t="s">
        <v>566</v>
      </c>
      <c r="B423" s="14">
        <v>910.75200000000007</v>
      </c>
      <c r="E423" s="14"/>
    </row>
    <row r="424" spans="1:5" x14ac:dyDescent="0.25">
      <c r="A424" s="13" t="s">
        <v>260</v>
      </c>
      <c r="B424" s="14">
        <v>1359.864</v>
      </c>
      <c r="E424" s="14"/>
    </row>
    <row r="425" spans="1:5" x14ac:dyDescent="0.25">
      <c r="A425" s="13" t="s">
        <v>2930</v>
      </c>
      <c r="B425" s="14">
        <v>200.73600000000005</v>
      </c>
      <c r="E425" s="14"/>
    </row>
    <row r="426" spans="1:5" x14ac:dyDescent="0.25">
      <c r="A426" s="13" t="s">
        <v>2059</v>
      </c>
      <c r="B426" s="14">
        <v>98.052000000000007</v>
      </c>
      <c r="E426" s="14"/>
    </row>
    <row r="427" spans="1:5" x14ac:dyDescent="0.25">
      <c r="A427" s="13" t="s">
        <v>1938</v>
      </c>
      <c r="B427" s="14">
        <v>97.331999999999994</v>
      </c>
      <c r="E427" s="14"/>
    </row>
    <row r="428" spans="1:5" x14ac:dyDescent="0.25">
      <c r="A428" s="13" t="s">
        <v>2068</v>
      </c>
      <c r="B428" s="14">
        <v>418.392</v>
      </c>
      <c r="E428" s="14"/>
    </row>
    <row r="429" spans="1:5" x14ac:dyDescent="0.25">
      <c r="A429" s="13" t="s">
        <v>1389</v>
      </c>
      <c r="B429" s="14">
        <v>69.012</v>
      </c>
      <c r="E429" s="14"/>
    </row>
    <row r="430" spans="1:5" x14ac:dyDescent="0.25">
      <c r="A430" s="13" t="s">
        <v>1159</v>
      </c>
      <c r="B430" s="14">
        <v>238.512</v>
      </c>
      <c r="E430" s="14"/>
    </row>
    <row r="431" spans="1:5" x14ac:dyDescent="0.25">
      <c r="A431" s="13" t="s">
        <v>418</v>
      </c>
      <c r="B431" s="14">
        <v>239.952</v>
      </c>
      <c r="E431" s="14"/>
    </row>
    <row r="432" spans="1:5" x14ac:dyDescent="0.25">
      <c r="A432" s="13" t="s">
        <v>1783</v>
      </c>
      <c r="B432" s="14">
        <v>104.11200000000002</v>
      </c>
      <c r="E432" s="14"/>
    </row>
    <row r="433" spans="1:5" x14ac:dyDescent="0.25">
      <c r="A433" s="13" t="s">
        <v>3025</v>
      </c>
      <c r="B433" s="14">
        <v>50.292000000000009</v>
      </c>
      <c r="E433" s="14"/>
    </row>
    <row r="434" spans="1:5" x14ac:dyDescent="0.25">
      <c r="A434" s="13" t="s">
        <v>1824</v>
      </c>
      <c r="B434" s="14">
        <v>49.572000000000003</v>
      </c>
      <c r="E434" s="14"/>
    </row>
    <row r="435" spans="1:5" x14ac:dyDescent="0.25">
      <c r="A435" s="13" t="s">
        <v>3074</v>
      </c>
      <c r="B435" s="14">
        <v>99.432000000000002</v>
      </c>
      <c r="E435" s="14"/>
    </row>
    <row r="436" spans="1:5" x14ac:dyDescent="0.25">
      <c r="A436" s="13" t="s">
        <v>1168</v>
      </c>
      <c r="B436" s="14">
        <v>144.08400000000003</v>
      </c>
      <c r="E436" s="14"/>
    </row>
    <row r="437" spans="1:5" x14ac:dyDescent="0.25">
      <c r="A437" s="13" t="s">
        <v>1141</v>
      </c>
      <c r="B437" s="14">
        <v>25.560000000000002</v>
      </c>
      <c r="E437" s="14"/>
    </row>
    <row r="438" spans="1:5" x14ac:dyDescent="0.25">
      <c r="A438" s="13" t="s">
        <v>1940</v>
      </c>
      <c r="B438" s="14">
        <v>48.720000000000006</v>
      </c>
      <c r="E438" s="14"/>
    </row>
    <row r="439" spans="1:5" x14ac:dyDescent="0.25">
      <c r="A439" s="13" t="s">
        <v>3214</v>
      </c>
      <c r="B439" s="14">
        <v>12.324000000000002</v>
      </c>
      <c r="E439" s="14"/>
    </row>
    <row r="440" spans="1:5" x14ac:dyDescent="0.25">
      <c r="A440" s="13" t="s">
        <v>3109</v>
      </c>
      <c r="B440" s="14">
        <v>21.84</v>
      </c>
      <c r="E440" s="14"/>
    </row>
    <row r="441" spans="1:5" x14ac:dyDescent="0.25">
      <c r="A441" s="13" t="s">
        <v>2941</v>
      </c>
      <c r="B441" s="14">
        <v>5.9759999999999991</v>
      </c>
      <c r="E441" s="14"/>
    </row>
    <row r="442" spans="1:5" x14ac:dyDescent="0.25">
      <c r="A442" s="13" t="s">
        <v>703</v>
      </c>
      <c r="B442" s="14">
        <v>6.1919999999999993</v>
      </c>
      <c r="E442" s="14"/>
    </row>
    <row r="443" spans="1:5" x14ac:dyDescent="0.25">
      <c r="A443" s="13" t="s">
        <v>2387</v>
      </c>
      <c r="B443" s="14">
        <v>6.3359999999999994</v>
      </c>
      <c r="E443" s="14"/>
    </row>
    <row r="444" spans="1:5" x14ac:dyDescent="0.25">
      <c r="A444" s="13" t="s">
        <v>165</v>
      </c>
      <c r="B444" s="14">
        <v>84.672000000000011</v>
      </c>
      <c r="E444" s="14"/>
    </row>
    <row r="445" spans="1:5" x14ac:dyDescent="0.25">
      <c r="A445" s="13" t="s">
        <v>790</v>
      </c>
      <c r="B445" s="14">
        <v>10.32</v>
      </c>
      <c r="E445" s="14"/>
    </row>
    <row r="446" spans="1:5" x14ac:dyDescent="0.25">
      <c r="A446" s="13" t="s">
        <v>1778</v>
      </c>
      <c r="B446" s="14">
        <v>5.5920000000000005</v>
      </c>
      <c r="E446" s="14"/>
    </row>
    <row r="447" spans="1:5" x14ac:dyDescent="0.25">
      <c r="A447" s="13" t="s">
        <v>901</v>
      </c>
      <c r="B447" s="14">
        <v>13.392000000000003</v>
      </c>
      <c r="E447" s="14"/>
    </row>
    <row r="448" spans="1:5" x14ac:dyDescent="0.25">
      <c r="A448" s="13" t="s">
        <v>2569</v>
      </c>
      <c r="B448" s="14">
        <v>16.656000000000002</v>
      </c>
      <c r="E448" s="14"/>
    </row>
    <row r="449" spans="1:5" x14ac:dyDescent="0.25">
      <c r="A449" s="13" t="s">
        <v>2948</v>
      </c>
      <c r="B449" s="14">
        <v>227.04000000000002</v>
      </c>
      <c r="E449" s="14"/>
    </row>
    <row r="450" spans="1:5" x14ac:dyDescent="0.25">
      <c r="A450" s="13" t="s">
        <v>458</v>
      </c>
      <c r="B450" s="14">
        <v>172.54800000000003</v>
      </c>
      <c r="E450" s="14"/>
    </row>
    <row r="451" spans="1:5" x14ac:dyDescent="0.25">
      <c r="A451" s="13" t="s">
        <v>809</v>
      </c>
      <c r="B451" s="14">
        <v>495.72</v>
      </c>
      <c r="E451" s="14"/>
    </row>
    <row r="452" spans="1:5" x14ac:dyDescent="0.25">
      <c r="A452" s="13" t="s">
        <v>2628</v>
      </c>
      <c r="B452" s="14">
        <v>98.01600000000002</v>
      </c>
      <c r="E452" s="14"/>
    </row>
    <row r="453" spans="1:5" x14ac:dyDescent="0.25">
      <c r="A453" s="13" t="s">
        <v>1345</v>
      </c>
      <c r="B453" s="14">
        <v>49.76400000000001</v>
      </c>
      <c r="E453" s="14"/>
    </row>
    <row r="454" spans="1:5" x14ac:dyDescent="0.25">
      <c r="A454" s="13" t="s">
        <v>3030</v>
      </c>
      <c r="B454" s="14">
        <v>49.224000000000004</v>
      </c>
      <c r="E454" s="14"/>
    </row>
    <row r="455" spans="1:5" x14ac:dyDescent="0.25">
      <c r="A455" s="13" t="s">
        <v>3190</v>
      </c>
      <c r="B455" s="14">
        <v>69.144000000000005</v>
      </c>
      <c r="E455" s="14"/>
    </row>
    <row r="456" spans="1:5" x14ac:dyDescent="0.25">
      <c r="A456" s="13" t="s">
        <v>2200</v>
      </c>
      <c r="B456" s="14">
        <v>146.364</v>
      </c>
      <c r="E456" s="14"/>
    </row>
    <row r="457" spans="1:5" x14ac:dyDescent="0.25">
      <c r="A457" s="13" t="s">
        <v>984</v>
      </c>
      <c r="B457" s="14">
        <v>1167.1680000000001</v>
      </c>
      <c r="E457" s="14"/>
    </row>
    <row r="458" spans="1:5" x14ac:dyDescent="0.25">
      <c r="A458" s="13" t="s">
        <v>1470</v>
      </c>
      <c r="B458" s="14">
        <v>290.71199999999999</v>
      </c>
      <c r="E458" s="14"/>
    </row>
    <row r="459" spans="1:5" x14ac:dyDescent="0.25">
      <c r="A459" s="13" t="s">
        <v>2956</v>
      </c>
      <c r="B459" s="14">
        <v>50.040000000000006</v>
      </c>
      <c r="E459" s="14"/>
    </row>
    <row r="460" spans="1:5" x14ac:dyDescent="0.25">
      <c r="A460" s="13" t="s">
        <v>2077</v>
      </c>
      <c r="B460" s="14">
        <v>49.572000000000003</v>
      </c>
      <c r="E460" s="14"/>
    </row>
    <row r="461" spans="1:5" x14ac:dyDescent="0.25">
      <c r="A461" s="13" t="s">
        <v>153</v>
      </c>
      <c r="B461" s="14">
        <v>5.855999999999999</v>
      </c>
      <c r="E461" s="14"/>
    </row>
    <row r="462" spans="1:5" x14ac:dyDescent="0.25">
      <c r="A462" s="13" t="s">
        <v>2346</v>
      </c>
      <c r="B462" s="14">
        <v>8.7359999999999989</v>
      </c>
      <c r="E462" s="14"/>
    </row>
    <row r="463" spans="1:5" x14ac:dyDescent="0.25">
      <c r="A463" s="13" t="s">
        <v>649</v>
      </c>
      <c r="B463" s="14">
        <v>78.144000000000005</v>
      </c>
      <c r="E463" s="14"/>
    </row>
    <row r="464" spans="1:5" x14ac:dyDescent="0.25">
      <c r="A464" s="13" t="s">
        <v>2209</v>
      </c>
      <c r="B464" s="14">
        <v>59.472000000000008</v>
      </c>
      <c r="E464" s="14"/>
    </row>
    <row r="465" spans="1:5" x14ac:dyDescent="0.25">
      <c r="A465" s="13" t="s">
        <v>2339</v>
      </c>
      <c r="B465" s="14">
        <v>16.284000000000002</v>
      </c>
      <c r="E465" s="14"/>
    </row>
    <row r="466" spans="1:5" x14ac:dyDescent="0.25">
      <c r="A466" s="13" t="s">
        <v>2094</v>
      </c>
      <c r="B466" s="14">
        <v>9.9239999999999995</v>
      </c>
      <c r="E466" s="14"/>
    </row>
    <row r="467" spans="1:5" x14ac:dyDescent="0.25">
      <c r="A467" s="13" t="s">
        <v>2827</v>
      </c>
      <c r="B467" s="14">
        <v>70.92</v>
      </c>
      <c r="E467" s="14"/>
    </row>
    <row r="468" spans="1:5" x14ac:dyDescent="0.25">
      <c r="A468" s="13" t="s">
        <v>2834</v>
      </c>
      <c r="B468" s="14">
        <v>17.928000000000001</v>
      </c>
      <c r="E468" s="14"/>
    </row>
    <row r="469" spans="1:5" x14ac:dyDescent="0.25">
      <c r="A469" s="13" t="s">
        <v>1862</v>
      </c>
      <c r="B469" s="14">
        <v>78.624000000000009</v>
      </c>
      <c r="E469" s="14"/>
    </row>
    <row r="470" spans="1:5" x14ac:dyDescent="0.25">
      <c r="A470" s="13" t="s">
        <v>746</v>
      </c>
      <c r="B470" s="14">
        <v>39.840000000000003</v>
      </c>
      <c r="E470" s="14"/>
    </row>
    <row r="471" spans="1:5" x14ac:dyDescent="0.25">
      <c r="A471" s="13" t="s">
        <v>1294</v>
      </c>
      <c r="B471" s="14">
        <v>28.188000000000002</v>
      </c>
      <c r="E471" s="14"/>
    </row>
    <row r="472" spans="1:5" x14ac:dyDescent="0.25">
      <c r="A472" s="13" t="s">
        <v>623</v>
      </c>
      <c r="B472" s="14">
        <v>113.952</v>
      </c>
      <c r="E472" s="14"/>
    </row>
    <row r="473" spans="1:5" x14ac:dyDescent="0.25">
      <c r="A473" s="13" t="s">
        <v>2799</v>
      </c>
      <c r="B473" s="14">
        <v>124.428</v>
      </c>
      <c r="E473" s="14"/>
    </row>
    <row r="474" spans="1:5" x14ac:dyDescent="0.25">
      <c r="A474" s="13" t="s">
        <v>1403</v>
      </c>
      <c r="B474" s="14">
        <v>211.476</v>
      </c>
      <c r="E474" s="14"/>
    </row>
    <row r="475" spans="1:5" x14ac:dyDescent="0.25">
      <c r="A475" s="13" t="s">
        <v>2650</v>
      </c>
      <c r="B475" s="14">
        <v>228.36000000000004</v>
      </c>
      <c r="E475" s="14"/>
    </row>
    <row r="476" spans="1:5" x14ac:dyDescent="0.25">
      <c r="A476" s="13" t="s">
        <v>1188</v>
      </c>
      <c r="B476" s="14">
        <v>33.9</v>
      </c>
      <c r="E476" s="14"/>
    </row>
    <row r="477" spans="1:5" x14ac:dyDescent="0.25">
      <c r="A477" s="13" t="s">
        <v>1878</v>
      </c>
      <c r="B477" s="14">
        <v>34.128000000000007</v>
      </c>
      <c r="E477" s="14"/>
    </row>
    <row r="478" spans="1:5" x14ac:dyDescent="0.25">
      <c r="A478" s="13" t="s">
        <v>2577</v>
      </c>
      <c r="B478" s="14">
        <v>13.86</v>
      </c>
      <c r="E478" s="14"/>
    </row>
    <row r="479" spans="1:5" x14ac:dyDescent="0.25">
      <c r="A479" s="13" t="s">
        <v>3177</v>
      </c>
      <c r="B479" s="14">
        <v>9.5640000000000018</v>
      </c>
      <c r="E479" s="14"/>
    </row>
    <row r="480" spans="1:5" x14ac:dyDescent="0.25">
      <c r="A480" s="13" t="s">
        <v>625</v>
      </c>
      <c r="B480" s="14">
        <v>77.424000000000007</v>
      </c>
      <c r="E480" s="14"/>
    </row>
    <row r="481" spans="1:5" x14ac:dyDescent="0.25">
      <c r="A481" s="13" t="s">
        <v>2839</v>
      </c>
      <c r="B481" s="14">
        <v>15.252000000000002</v>
      </c>
      <c r="E481" s="14"/>
    </row>
    <row r="482" spans="1:5" x14ac:dyDescent="0.25">
      <c r="A482" s="13" t="s">
        <v>2089</v>
      </c>
      <c r="B482" s="14">
        <v>16.332000000000001</v>
      </c>
      <c r="E482" s="14"/>
    </row>
    <row r="483" spans="1:5" x14ac:dyDescent="0.25">
      <c r="A483" s="13" t="s">
        <v>2591</v>
      </c>
      <c r="B483" s="14">
        <v>344.64000000000004</v>
      </c>
      <c r="E483" s="14"/>
    </row>
    <row r="484" spans="1:5" x14ac:dyDescent="0.25">
      <c r="A484" s="13" t="s">
        <v>2015</v>
      </c>
      <c r="B484" s="14">
        <v>416.59199999999998</v>
      </c>
      <c r="E484" s="14"/>
    </row>
    <row r="485" spans="1:5" x14ac:dyDescent="0.25">
      <c r="A485" s="13" t="s">
        <v>1087</v>
      </c>
      <c r="B485" s="14">
        <v>70.068000000000012</v>
      </c>
      <c r="E485" s="14"/>
    </row>
    <row r="486" spans="1:5" x14ac:dyDescent="0.25">
      <c r="A486" s="13" t="s">
        <v>1186</v>
      </c>
      <c r="B486" s="14">
        <v>34.524000000000001</v>
      </c>
      <c r="E486" s="14"/>
    </row>
    <row r="487" spans="1:5" x14ac:dyDescent="0.25">
      <c r="A487" s="13" t="s">
        <v>2489</v>
      </c>
      <c r="B487" s="14">
        <v>133.34400000000002</v>
      </c>
      <c r="E487" s="14"/>
    </row>
    <row r="488" spans="1:5" x14ac:dyDescent="0.25">
      <c r="A488" s="13" t="s">
        <v>2281</v>
      </c>
      <c r="B488" s="14">
        <v>107.18400000000003</v>
      </c>
      <c r="E488" s="14"/>
    </row>
    <row r="489" spans="1:5" x14ac:dyDescent="0.25">
      <c r="A489" s="13" t="s">
        <v>3090</v>
      </c>
      <c r="B489" s="14">
        <v>105.99600000000001</v>
      </c>
      <c r="E489" s="14"/>
    </row>
    <row r="490" spans="1:5" x14ac:dyDescent="0.25">
      <c r="A490" s="13" t="s">
        <v>1181</v>
      </c>
      <c r="B490" s="14">
        <v>191.04000000000002</v>
      </c>
      <c r="E490" s="14"/>
    </row>
    <row r="491" spans="1:5" x14ac:dyDescent="0.25">
      <c r="A491" s="13" t="s">
        <v>2785</v>
      </c>
      <c r="B491" s="14">
        <v>30.096</v>
      </c>
      <c r="E491" s="14"/>
    </row>
    <row r="492" spans="1:5" x14ac:dyDescent="0.25">
      <c r="A492" s="13" t="s">
        <v>1032</v>
      </c>
      <c r="B492" s="14">
        <v>37.536000000000001</v>
      </c>
      <c r="E492" s="14"/>
    </row>
    <row r="493" spans="1:5" x14ac:dyDescent="0.25">
      <c r="A493" s="13" t="s">
        <v>1063</v>
      </c>
      <c r="B493" s="14">
        <v>14.580000000000002</v>
      </c>
      <c r="E493" s="14"/>
    </row>
    <row r="494" spans="1:5" x14ac:dyDescent="0.25">
      <c r="A494" s="13" t="s">
        <v>1205</v>
      </c>
      <c r="B494" s="14">
        <v>112.14000000000001</v>
      </c>
      <c r="E494" s="14"/>
    </row>
    <row r="495" spans="1:5" x14ac:dyDescent="0.25">
      <c r="A495" s="13" t="s">
        <v>915</v>
      </c>
      <c r="B495" s="14">
        <v>15.060000000000002</v>
      </c>
      <c r="E495" s="14"/>
    </row>
    <row r="496" spans="1:5" x14ac:dyDescent="0.25">
      <c r="A496" s="13" t="s">
        <v>234</v>
      </c>
      <c r="B496" s="14">
        <v>10.116</v>
      </c>
      <c r="E496" s="14"/>
    </row>
    <row r="497" spans="1:5" x14ac:dyDescent="0.25">
      <c r="A497" s="13" t="s">
        <v>800</v>
      </c>
      <c r="B497" s="14">
        <v>18.312000000000001</v>
      </c>
      <c r="E497" s="14"/>
    </row>
    <row r="498" spans="1:5" x14ac:dyDescent="0.25">
      <c r="A498" s="13" t="s">
        <v>1287</v>
      </c>
      <c r="B498" s="14">
        <v>57.672000000000011</v>
      </c>
      <c r="E498" s="14"/>
    </row>
    <row r="499" spans="1:5" x14ac:dyDescent="0.25">
      <c r="A499" s="13" t="s">
        <v>2536</v>
      </c>
      <c r="B499" s="14">
        <v>101.38799999999999</v>
      </c>
      <c r="E499" s="14"/>
    </row>
    <row r="500" spans="1:5" x14ac:dyDescent="0.25">
      <c r="A500" s="13" t="s">
        <v>3047</v>
      </c>
      <c r="B500" s="14">
        <v>24.407999999999998</v>
      </c>
      <c r="E500" s="14"/>
    </row>
    <row r="501" spans="1:5" x14ac:dyDescent="0.25">
      <c r="A501" s="13" t="s">
        <v>1391</v>
      </c>
      <c r="B501" s="14">
        <v>49.151999999999994</v>
      </c>
      <c r="E501" s="14"/>
    </row>
    <row r="502" spans="1:5" x14ac:dyDescent="0.25">
      <c r="A502" s="13" t="s">
        <v>1428</v>
      </c>
      <c r="B502" s="14">
        <v>88.740000000000009</v>
      </c>
      <c r="E502" s="14"/>
    </row>
    <row r="503" spans="1:5" x14ac:dyDescent="0.25">
      <c r="A503" s="13" t="s">
        <v>3206</v>
      </c>
      <c r="B503" s="14">
        <v>58.128000000000014</v>
      </c>
      <c r="E503" s="14"/>
    </row>
    <row r="504" spans="1:5" x14ac:dyDescent="0.25">
      <c r="A504" s="13" t="s">
        <v>2602</v>
      </c>
      <c r="B504" s="14">
        <v>248.11200000000002</v>
      </c>
      <c r="E504" s="14"/>
    </row>
    <row r="505" spans="1:5" x14ac:dyDescent="0.25">
      <c r="A505" s="13" t="s">
        <v>786</v>
      </c>
      <c r="B505" s="14">
        <v>40.475999999999999</v>
      </c>
      <c r="E505" s="14"/>
    </row>
    <row r="506" spans="1:5" x14ac:dyDescent="0.25">
      <c r="A506" s="13" t="s">
        <v>2780</v>
      </c>
      <c r="B506" s="14">
        <v>86.688000000000017</v>
      </c>
      <c r="E506" s="14"/>
    </row>
    <row r="507" spans="1:5" x14ac:dyDescent="0.25">
      <c r="A507" s="13" t="s">
        <v>2219</v>
      </c>
      <c r="B507" s="14">
        <v>141.21600000000001</v>
      </c>
      <c r="E507" s="14"/>
    </row>
    <row r="508" spans="1:5" x14ac:dyDescent="0.25">
      <c r="A508" s="13" t="s">
        <v>2377</v>
      </c>
      <c r="B508" s="14">
        <v>19.128000000000004</v>
      </c>
      <c r="E508" s="14"/>
    </row>
    <row r="509" spans="1:5" x14ac:dyDescent="0.25">
      <c r="A509" s="13" t="s">
        <v>3077</v>
      </c>
      <c r="B509" s="14">
        <v>74.448000000000008</v>
      </c>
      <c r="E509" s="14"/>
    </row>
    <row r="510" spans="1:5" x14ac:dyDescent="0.25">
      <c r="A510" s="13" t="s">
        <v>2508</v>
      </c>
      <c r="B510" s="14">
        <v>198.02400000000003</v>
      </c>
      <c r="E510" s="14"/>
    </row>
    <row r="511" spans="1:5" x14ac:dyDescent="0.25">
      <c r="A511" s="13" t="s">
        <v>2829</v>
      </c>
      <c r="B511" s="14">
        <v>40.031999999999996</v>
      </c>
      <c r="E511" s="14"/>
    </row>
    <row r="512" spans="1:5" x14ac:dyDescent="0.25">
      <c r="A512" s="13" t="s">
        <v>3163</v>
      </c>
      <c r="B512" s="14">
        <v>45.407999999999994</v>
      </c>
      <c r="E512" s="14"/>
    </row>
    <row r="513" spans="1:5" x14ac:dyDescent="0.25">
      <c r="A513" s="13" t="s">
        <v>400</v>
      </c>
      <c r="B513" s="14">
        <v>90.840000000000018</v>
      </c>
      <c r="E513" s="14"/>
    </row>
    <row r="514" spans="1:5" x14ac:dyDescent="0.25">
      <c r="A514" s="13" t="s">
        <v>1989</v>
      </c>
      <c r="B514" s="14">
        <v>74.736000000000004</v>
      </c>
      <c r="E514" s="14"/>
    </row>
    <row r="515" spans="1:5" x14ac:dyDescent="0.25">
      <c r="A515" s="13" t="s">
        <v>2664</v>
      </c>
      <c r="B515" s="14">
        <v>17.208000000000002</v>
      </c>
      <c r="E515" s="14"/>
    </row>
    <row r="516" spans="1:5" x14ac:dyDescent="0.25">
      <c r="A516" s="13" t="s">
        <v>2307</v>
      </c>
      <c r="B516" s="14">
        <v>590.904</v>
      </c>
      <c r="E516" s="14"/>
    </row>
    <row r="517" spans="1:5" x14ac:dyDescent="0.25">
      <c r="A517" s="13" t="s">
        <v>353</v>
      </c>
      <c r="B517" s="14">
        <v>140.976</v>
      </c>
      <c r="E517" s="14"/>
    </row>
    <row r="518" spans="1:5" x14ac:dyDescent="0.25">
      <c r="A518" s="13" t="s">
        <v>734</v>
      </c>
      <c r="B518" s="14">
        <v>139.72800000000001</v>
      </c>
      <c r="E518" s="14"/>
    </row>
    <row r="519" spans="1:5" x14ac:dyDescent="0.25">
      <c r="A519" s="13" t="s">
        <v>2141</v>
      </c>
      <c r="B519" s="14">
        <v>555.072</v>
      </c>
      <c r="E519" s="14"/>
    </row>
    <row r="520" spans="1:5" x14ac:dyDescent="0.25">
      <c r="A520" s="13" t="s">
        <v>616</v>
      </c>
      <c r="B520" s="14">
        <v>64.823999999999998</v>
      </c>
      <c r="E520" s="14"/>
    </row>
    <row r="521" spans="1:5" x14ac:dyDescent="0.25">
      <c r="A521" s="13" t="s">
        <v>223</v>
      </c>
      <c r="B521" s="14">
        <v>31.932000000000002</v>
      </c>
      <c r="E521" s="14"/>
    </row>
    <row r="522" spans="1:5" x14ac:dyDescent="0.25">
      <c r="A522" s="13" t="s">
        <v>1945</v>
      </c>
      <c r="B522" s="14">
        <v>179.06399999999996</v>
      </c>
      <c r="E522" s="14"/>
    </row>
    <row r="523" spans="1:5" x14ac:dyDescent="0.25">
      <c r="A523" s="13" t="s">
        <v>2177</v>
      </c>
      <c r="B523" s="14">
        <v>467.52</v>
      </c>
      <c r="E523" s="14"/>
    </row>
    <row r="524" spans="1:5" x14ac:dyDescent="0.25">
      <c r="A524" s="13" t="s">
        <v>1433</v>
      </c>
      <c r="B524" s="14">
        <v>114.96</v>
      </c>
      <c r="E524" s="14"/>
    </row>
    <row r="525" spans="1:5" x14ac:dyDescent="0.25">
      <c r="A525" s="13" t="s">
        <v>2295</v>
      </c>
      <c r="B525" s="14">
        <v>233.56800000000004</v>
      </c>
      <c r="E525" s="14"/>
    </row>
    <row r="526" spans="1:5" x14ac:dyDescent="0.25">
      <c r="A526" s="13" t="s">
        <v>446</v>
      </c>
      <c r="B526" s="14">
        <v>286.44</v>
      </c>
      <c r="E526" s="14"/>
    </row>
    <row r="527" spans="1:5" x14ac:dyDescent="0.25">
      <c r="A527" s="13" t="s">
        <v>2232</v>
      </c>
      <c r="B527" s="14">
        <v>3085.3440000000001</v>
      </c>
      <c r="E527" s="14"/>
    </row>
    <row r="528" spans="1:5" x14ac:dyDescent="0.25">
      <c r="A528" s="13" t="s">
        <v>351</v>
      </c>
      <c r="B528" s="14">
        <v>772.26</v>
      </c>
      <c r="E528" s="14"/>
    </row>
    <row r="529" spans="1:5" x14ac:dyDescent="0.25">
      <c r="A529" s="13" t="s">
        <v>105</v>
      </c>
      <c r="B529" s="14">
        <v>104.85599999999999</v>
      </c>
      <c r="E529" s="14"/>
    </row>
    <row r="530" spans="1:5" x14ac:dyDescent="0.25">
      <c r="A530" s="13" t="s">
        <v>3199</v>
      </c>
      <c r="B530" s="14">
        <v>103.89600000000002</v>
      </c>
      <c r="E530" s="14"/>
    </row>
    <row r="531" spans="1:5" x14ac:dyDescent="0.25">
      <c r="A531" s="13" t="s">
        <v>2461</v>
      </c>
      <c r="B531" s="14">
        <v>207.64800000000002</v>
      </c>
      <c r="E531" s="14"/>
    </row>
    <row r="532" spans="1:5" x14ac:dyDescent="0.25">
      <c r="A532" s="13" t="s">
        <v>3322</v>
      </c>
      <c r="B532" s="14">
        <v>135.672</v>
      </c>
      <c r="E532" s="14"/>
    </row>
    <row r="533" spans="1:5" x14ac:dyDescent="0.25">
      <c r="A533" s="13" t="s">
        <v>1447</v>
      </c>
      <c r="B533" s="14">
        <v>268.84800000000001</v>
      </c>
      <c r="E533" s="14"/>
    </row>
    <row r="534" spans="1:5" x14ac:dyDescent="0.25">
      <c r="A534" s="13" t="s">
        <v>2469</v>
      </c>
      <c r="B534" s="14">
        <v>66.696000000000012</v>
      </c>
      <c r="E534" s="14"/>
    </row>
    <row r="535" spans="1:5" x14ac:dyDescent="0.25">
      <c r="A535" s="13" t="s">
        <v>1285</v>
      </c>
      <c r="B535" s="14">
        <v>30.384</v>
      </c>
      <c r="E535" s="14"/>
    </row>
    <row r="536" spans="1:5" x14ac:dyDescent="0.25">
      <c r="A536" s="13" t="s">
        <v>1892</v>
      </c>
      <c r="B536" s="14">
        <v>29.243999999999996</v>
      </c>
      <c r="E536" s="14"/>
    </row>
    <row r="537" spans="1:5" x14ac:dyDescent="0.25">
      <c r="A537" s="13" t="s">
        <v>2116</v>
      </c>
      <c r="B537" s="14">
        <v>156.31200000000001</v>
      </c>
      <c r="E537" s="14"/>
    </row>
    <row r="538" spans="1:5" x14ac:dyDescent="0.25">
      <c r="A538" s="13" t="s">
        <v>1602</v>
      </c>
      <c r="B538" s="14">
        <v>55.740000000000009</v>
      </c>
      <c r="E538" s="14"/>
    </row>
    <row r="539" spans="1:5" x14ac:dyDescent="0.25">
      <c r="A539" s="13" t="s">
        <v>1122</v>
      </c>
      <c r="B539" s="14">
        <v>436.8</v>
      </c>
      <c r="E539" s="14"/>
    </row>
    <row r="540" spans="1:5" x14ac:dyDescent="0.25">
      <c r="A540" s="13" t="s">
        <v>2764</v>
      </c>
      <c r="B540" s="14">
        <v>254.94000000000003</v>
      </c>
      <c r="E540" s="14"/>
    </row>
    <row r="541" spans="1:5" x14ac:dyDescent="0.25">
      <c r="A541" s="13" t="s">
        <v>1283</v>
      </c>
      <c r="B541" s="14">
        <v>255.56400000000005</v>
      </c>
      <c r="E541" s="14"/>
    </row>
    <row r="542" spans="1:5" x14ac:dyDescent="0.25">
      <c r="A542" s="13" t="s">
        <v>2713</v>
      </c>
      <c r="B542" s="14">
        <v>100.80000000000001</v>
      </c>
      <c r="E542" s="14"/>
    </row>
    <row r="543" spans="1:5" x14ac:dyDescent="0.25">
      <c r="A543" s="13" t="s">
        <v>2227</v>
      </c>
      <c r="B543" s="14">
        <v>295.77600000000001</v>
      </c>
      <c r="E543" s="14"/>
    </row>
    <row r="544" spans="1:5" x14ac:dyDescent="0.25">
      <c r="A544" s="13" t="s">
        <v>2408</v>
      </c>
      <c r="B544" s="14">
        <v>47.064</v>
      </c>
      <c r="E544" s="14"/>
    </row>
    <row r="545" spans="1:5" x14ac:dyDescent="0.25">
      <c r="A545" s="13" t="s">
        <v>2927</v>
      </c>
      <c r="B545" s="14">
        <v>45.072000000000003</v>
      </c>
      <c r="E545" s="14"/>
    </row>
    <row r="546" spans="1:5" x14ac:dyDescent="0.25">
      <c r="A546" s="13" t="s">
        <v>923</v>
      </c>
      <c r="B546" s="14">
        <v>15.372</v>
      </c>
      <c r="E546" s="14"/>
    </row>
    <row r="547" spans="1:5" x14ac:dyDescent="0.25">
      <c r="A547" s="13" t="s">
        <v>2659</v>
      </c>
      <c r="B547" s="14">
        <v>1104.48</v>
      </c>
      <c r="E547" s="14"/>
    </row>
    <row r="548" spans="1:5" x14ac:dyDescent="0.25">
      <c r="A548" s="13" t="s">
        <v>1668</v>
      </c>
      <c r="B548" s="14">
        <v>9.84</v>
      </c>
      <c r="E548" s="14"/>
    </row>
    <row r="549" spans="1:5" x14ac:dyDescent="0.25">
      <c r="A549" s="13" t="s">
        <v>2364</v>
      </c>
      <c r="B549" s="14">
        <v>8.6880000000000006</v>
      </c>
      <c r="E549" s="14"/>
    </row>
    <row r="550" spans="1:5" x14ac:dyDescent="0.25">
      <c r="A550" s="13" t="s">
        <v>1904</v>
      </c>
      <c r="B550" s="14">
        <v>3.3480000000000008</v>
      </c>
      <c r="E550" s="14"/>
    </row>
    <row r="551" spans="1:5" x14ac:dyDescent="0.25">
      <c r="A551" s="13" t="s">
        <v>1323</v>
      </c>
      <c r="B551" s="14">
        <v>103.2</v>
      </c>
      <c r="E551" s="14"/>
    </row>
    <row r="552" spans="1:5" x14ac:dyDescent="0.25">
      <c r="A552" s="13" t="s">
        <v>1398</v>
      </c>
      <c r="B552" s="14">
        <v>3.3360000000000003</v>
      </c>
      <c r="E552" s="14"/>
    </row>
    <row r="553" spans="1:5" x14ac:dyDescent="0.25">
      <c r="A553" s="13" t="s">
        <v>578</v>
      </c>
      <c r="B553" s="14">
        <v>10.032</v>
      </c>
      <c r="E553" s="14"/>
    </row>
    <row r="554" spans="1:5" x14ac:dyDescent="0.25">
      <c r="A554" s="13" t="s">
        <v>69</v>
      </c>
      <c r="B554" s="14">
        <v>169.44</v>
      </c>
      <c r="E554" s="14"/>
    </row>
    <row r="555" spans="1:5" x14ac:dyDescent="0.25">
      <c r="A555" s="13" t="s">
        <v>542</v>
      </c>
      <c r="B555" s="14">
        <v>63.84</v>
      </c>
      <c r="E555" s="14"/>
    </row>
    <row r="556" spans="1:5" x14ac:dyDescent="0.25">
      <c r="A556" s="13" t="s">
        <v>326</v>
      </c>
      <c r="B556" s="14">
        <v>131.56800000000001</v>
      </c>
      <c r="E556" s="14"/>
    </row>
    <row r="557" spans="1:5" x14ac:dyDescent="0.25">
      <c r="A557" s="13" t="s">
        <v>535</v>
      </c>
      <c r="B557" s="14">
        <v>133.36800000000002</v>
      </c>
      <c r="E557" s="14"/>
    </row>
    <row r="558" spans="1:5" x14ac:dyDescent="0.25">
      <c r="A558" s="13" t="s">
        <v>376</v>
      </c>
      <c r="B558" s="14">
        <v>1103.7439999999999</v>
      </c>
      <c r="E558" s="14"/>
    </row>
    <row r="559" spans="1:5" x14ac:dyDescent="0.25">
      <c r="A559" s="13" t="s">
        <v>3002</v>
      </c>
      <c r="B559" s="14">
        <v>375.74399999999997</v>
      </c>
      <c r="E559" s="14"/>
    </row>
    <row r="560" spans="1:5" x14ac:dyDescent="0.25">
      <c r="A560" s="13" t="s">
        <v>904</v>
      </c>
      <c r="B560" s="14">
        <v>332.35200000000009</v>
      </c>
      <c r="E560" s="14"/>
    </row>
    <row r="561" spans="1:5" x14ac:dyDescent="0.25">
      <c r="A561" s="13" t="s">
        <v>2662</v>
      </c>
      <c r="B561" s="14">
        <v>57.264000000000003</v>
      </c>
      <c r="E561" s="14"/>
    </row>
    <row r="562" spans="1:5" x14ac:dyDescent="0.25">
      <c r="A562" s="13" t="s">
        <v>2586</v>
      </c>
      <c r="B562" s="14">
        <v>75.168000000000006</v>
      </c>
      <c r="E562" s="14"/>
    </row>
    <row r="563" spans="1:5" x14ac:dyDescent="0.25">
      <c r="A563" s="13" t="s">
        <v>862</v>
      </c>
      <c r="B563" s="14">
        <v>788.00800000000004</v>
      </c>
      <c r="E563" s="14"/>
    </row>
    <row r="564" spans="1:5" x14ac:dyDescent="0.25">
      <c r="A564" s="13" t="s">
        <v>516</v>
      </c>
      <c r="B564" s="14">
        <v>137.20800000000003</v>
      </c>
      <c r="E564" s="14"/>
    </row>
    <row r="565" spans="1:5" x14ac:dyDescent="0.25">
      <c r="A565" s="13" t="s">
        <v>124</v>
      </c>
      <c r="B565" s="14">
        <v>281.904</v>
      </c>
      <c r="E565" s="14"/>
    </row>
    <row r="566" spans="1:5" x14ac:dyDescent="0.25">
      <c r="A566" s="13" t="s">
        <v>54</v>
      </c>
      <c r="B566" s="14">
        <v>30.720000000000006</v>
      </c>
      <c r="E566" s="14"/>
    </row>
    <row r="567" spans="1:5" x14ac:dyDescent="0.25">
      <c r="A567" s="13" t="s">
        <v>2625</v>
      </c>
      <c r="B567" s="14">
        <v>6.8879999999999999</v>
      </c>
      <c r="E567" s="14"/>
    </row>
    <row r="568" spans="1:5" x14ac:dyDescent="0.25">
      <c r="A568" s="13" t="s">
        <v>3125</v>
      </c>
      <c r="B568" s="14">
        <v>5.7720000000000002</v>
      </c>
      <c r="E568" s="14"/>
    </row>
    <row r="569" spans="1:5" x14ac:dyDescent="0.25">
      <c r="A569" s="13" t="s">
        <v>1058</v>
      </c>
      <c r="B569" s="14">
        <v>5.7360000000000007</v>
      </c>
      <c r="E569" s="14"/>
    </row>
    <row r="570" spans="1:5" x14ac:dyDescent="0.25">
      <c r="A570" s="13" t="s">
        <v>2754</v>
      </c>
      <c r="B570" s="14">
        <v>6.0120000000000005</v>
      </c>
      <c r="E570" s="14"/>
    </row>
    <row r="571" spans="1:5" x14ac:dyDescent="0.25">
      <c r="A571" s="13" t="s">
        <v>727</v>
      </c>
      <c r="B571" s="14">
        <v>6.8280000000000003</v>
      </c>
      <c r="E571" s="14"/>
    </row>
    <row r="572" spans="1:5" x14ac:dyDescent="0.25">
      <c r="A572" s="13" t="s">
        <v>979</v>
      </c>
      <c r="B572" s="14">
        <v>3.5160000000000005</v>
      </c>
      <c r="E572" s="14"/>
    </row>
    <row r="573" spans="1:5" x14ac:dyDescent="0.25">
      <c r="A573" s="13" t="s">
        <v>777</v>
      </c>
      <c r="B573" s="14">
        <v>4.6079999999999997</v>
      </c>
      <c r="E573" s="14"/>
    </row>
    <row r="574" spans="1:5" x14ac:dyDescent="0.25">
      <c r="A574" s="13" t="s">
        <v>1884</v>
      </c>
      <c r="B574" s="14">
        <v>5.6280000000000001</v>
      </c>
      <c r="E574" s="14"/>
    </row>
    <row r="575" spans="1:5" x14ac:dyDescent="0.25">
      <c r="A575" s="13" t="s">
        <v>2723</v>
      </c>
      <c r="B575" s="14">
        <v>19.776</v>
      </c>
      <c r="E575" s="14"/>
    </row>
    <row r="576" spans="1:5" x14ac:dyDescent="0.25">
      <c r="A576" s="13" t="s">
        <v>1644</v>
      </c>
      <c r="B576" s="14">
        <v>20.916</v>
      </c>
      <c r="E576" s="14"/>
    </row>
    <row r="577" spans="1:5" x14ac:dyDescent="0.25">
      <c r="A577" s="13" t="s">
        <v>2983</v>
      </c>
      <c r="B577" s="14">
        <v>415.15200000000004</v>
      </c>
      <c r="E577" s="14"/>
    </row>
    <row r="578" spans="1:5" x14ac:dyDescent="0.25">
      <c r="A578" s="13" t="s">
        <v>2108</v>
      </c>
      <c r="B578" s="14">
        <v>249.00000000000006</v>
      </c>
      <c r="E578" s="14"/>
    </row>
    <row r="579" spans="1:5" x14ac:dyDescent="0.25">
      <c r="A579" s="13" t="s">
        <v>965</v>
      </c>
      <c r="B579" s="14">
        <v>125.64000000000001</v>
      </c>
      <c r="E579" s="14"/>
    </row>
    <row r="580" spans="1:5" x14ac:dyDescent="0.25">
      <c r="A580" s="13" t="s">
        <v>2087</v>
      </c>
      <c r="B580" s="14">
        <v>34.103999999999999</v>
      </c>
      <c r="E580" s="14"/>
    </row>
    <row r="581" spans="1:5" x14ac:dyDescent="0.25">
      <c r="A581" s="13" t="s">
        <v>1477</v>
      </c>
      <c r="B581" s="14">
        <v>106.26000000000002</v>
      </c>
      <c r="E581" s="14"/>
    </row>
    <row r="582" spans="1:5" x14ac:dyDescent="0.25">
      <c r="A582" s="13" t="s">
        <v>2326</v>
      </c>
      <c r="B582" s="14">
        <v>213.52800000000002</v>
      </c>
      <c r="E582" s="14"/>
    </row>
    <row r="583" spans="1:5" x14ac:dyDescent="0.25">
      <c r="A583" s="13" t="s">
        <v>1073</v>
      </c>
      <c r="B583" s="14">
        <v>107.40000000000003</v>
      </c>
      <c r="E583" s="14"/>
    </row>
    <row r="584" spans="1:5" x14ac:dyDescent="0.25">
      <c r="A584" s="13" t="s">
        <v>1902</v>
      </c>
      <c r="B584" s="14">
        <v>49.21200000000001</v>
      </c>
      <c r="E584" s="14"/>
    </row>
    <row r="585" spans="1:5" x14ac:dyDescent="0.25">
      <c r="A585" s="13" t="s">
        <v>723</v>
      </c>
      <c r="B585" s="14">
        <v>384.19200000000001</v>
      </c>
      <c r="E585" s="14"/>
    </row>
    <row r="586" spans="1:5" x14ac:dyDescent="0.25">
      <c r="A586" s="13" t="s">
        <v>2964</v>
      </c>
      <c r="B586" s="14">
        <v>20.112000000000002</v>
      </c>
      <c r="E586" s="14"/>
    </row>
    <row r="587" spans="1:5" x14ac:dyDescent="0.25">
      <c r="A587" s="13" t="s">
        <v>1972</v>
      </c>
      <c r="B587" s="14">
        <v>278.30400000000003</v>
      </c>
      <c r="E587" s="14"/>
    </row>
    <row r="588" spans="1:5" x14ac:dyDescent="0.25">
      <c r="A588" s="13" t="s">
        <v>407</v>
      </c>
      <c r="B588" s="14">
        <v>206.67600000000004</v>
      </c>
      <c r="E588" s="14"/>
    </row>
    <row r="589" spans="1:5" x14ac:dyDescent="0.25">
      <c r="A589" s="13" t="s">
        <v>2710</v>
      </c>
      <c r="B589" s="14">
        <v>124.83600000000001</v>
      </c>
      <c r="E589" s="14"/>
    </row>
    <row r="590" spans="1:5" x14ac:dyDescent="0.25">
      <c r="A590" s="13" t="s">
        <v>1044</v>
      </c>
      <c r="B590" s="14">
        <v>98.388000000000019</v>
      </c>
      <c r="E590" s="14"/>
    </row>
    <row r="591" spans="1:5" x14ac:dyDescent="0.25">
      <c r="A591" s="13" t="s">
        <v>1252</v>
      </c>
      <c r="B591" s="14">
        <v>33.300000000000004</v>
      </c>
      <c r="E591" s="14"/>
    </row>
    <row r="592" spans="1:5" x14ac:dyDescent="0.25">
      <c r="A592" s="13" t="s">
        <v>828</v>
      </c>
      <c r="B592" s="14">
        <v>169.68</v>
      </c>
      <c r="E592" s="14"/>
    </row>
    <row r="593" spans="1:5" x14ac:dyDescent="0.25">
      <c r="A593" s="13" t="s">
        <v>96</v>
      </c>
      <c r="B593" s="14">
        <v>94.440000000000012</v>
      </c>
      <c r="E593" s="14"/>
    </row>
    <row r="594" spans="1:5" x14ac:dyDescent="0.25">
      <c r="A594" s="13" t="s">
        <v>117</v>
      </c>
      <c r="B594" s="14">
        <v>19.175999999999998</v>
      </c>
      <c r="E594" s="14"/>
    </row>
    <row r="595" spans="1:5" x14ac:dyDescent="0.25">
      <c r="A595" s="13" t="s">
        <v>425</v>
      </c>
      <c r="B595" s="14">
        <v>48.900000000000006</v>
      </c>
      <c r="E595" s="14"/>
    </row>
    <row r="596" spans="1:5" x14ac:dyDescent="0.25">
      <c r="A596" s="13" t="s">
        <v>2873</v>
      </c>
      <c r="B596" s="14">
        <v>27.647999999999996</v>
      </c>
      <c r="E596" s="14"/>
    </row>
    <row r="597" spans="1:5" x14ac:dyDescent="0.25">
      <c r="A597" s="13" t="s">
        <v>1170</v>
      </c>
      <c r="B597" s="14">
        <v>112.53600000000002</v>
      </c>
      <c r="E597" s="14"/>
    </row>
    <row r="598" spans="1:5" x14ac:dyDescent="0.25">
      <c r="A598" s="13" t="s">
        <v>2818</v>
      </c>
      <c r="B598" s="14">
        <v>283.20000000000005</v>
      </c>
      <c r="E598" s="14"/>
    </row>
    <row r="599" spans="1:5" x14ac:dyDescent="0.25">
      <c r="A599" s="13" t="s">
        <v>795</v>
      </c>
      <c r="B599" s="14">
        <v>283.44</v>
      </c>
      <c r="E599" s="14"/>
    </row>
    <row r="600" spans="1:5" x14ac:dyDescent="0.25">
      <c r="A600" s="13" t="s">
        <v>1507</v>
      </c>
      <c r="B600" s="14">
        <v>12.276</v>
      </c>
      <c r="E600" s="14"/>
    </row>
    <row r="601" spans="1:5" x14ac:dyDescent="0.25">
      <c r="A601" s="13" t="s">
        <v>475</v>
      </c>
      <c r="B601" s="14">
        <v>36.863999999999997</v>
      </c>
      <c r="E601" s="14"/>
    </row>
    <row r="602" spans="1:5" x14ac:dyDescent="0.25">
      <c r="A602" s="13" t="s">
        <v>3299</v>
      </c>
      <c r="B602" s="14">
        <v>11.903999999999998</v>
      </c>
      <c r="E602" s="14"/>
    </row>
    <row r="603" spans="1:5" x14ac:dyDescent="0.25">
      <c r="A603" s="13" t="s">
        <v>1666</v>
      </c>
      <c r="B603" s="14">
        <v>84.64800000000001</v>
      </c>
      <c r="E603" s="14"/>
    </row>
    <row r="604" spans="1:5" x14ac:dyDescent="0.25">
      <c r="A604" s="13" t="s">
        <v>1302</v>
      </c>
      <c r="B604" s="14">
        <v>169.32</v>
      </c>
      <c r="E604" s="14"/>
    </row>
    <row r="605" spans="1:5" x14ac:dyDescent="0.25">
      <c r="A605" s="13" t="s">
        <v>264</v>
      </c>
      <c r="B605" s="14">
        <v>84.27600000000001</v>
      </c>
      <c r="E605" s="14"/>
    </row>
    <row r="606" spans="1:5" x14ac:dyDescent="0.25">
      <c r="A606" s="13" t="s">
        <v>1966</v>
      </c>
      <c r="B606" s="14">
        <v>49.728000000000002</v>
      </c>
      <c r="E606" s="14"/>
    </row>
    <row r="607" spans="1:5" x14ac:dyDescent="0.25">
      <c r="A607" s="13" t="s">
        <v>1410</v>
      </c>
      <c r="B607" s="14">
        <v>24.48</v>
      </c>
      <c r="E607" s="14"/>
    </row>
    <row r="608" spans="1:5" x14ac:dyDescent="0.25">
      <c r="A608" s="13" t="s">
        <v>84</v>
      </c>
      <c r="B608" s="14">
        <v>24.671999999999997</v>
      </c>
      <c r="E608" s="14"/>
    </row>
    <row r="609" spans="1:5" x14ac:dyDescent="0.25">
      <c r="A609" s="13" t="s">
        <v>2396</v>
      </c>
      <c r="B609" s="14">
        <v>24.684000000000001</v>
      </c>
      <c r="E609" s="14"/>
    </row>
    <row r="610" spans="1:5" x14ac:dyDescent="0.25">
      <c r="A610" s="13" t="s">
        <v>453</v>
      </c>
      <c r="B610" s="14">
        <v>20.088000000000005</v>
      </c>
      <c r="E610" s="14"/>
    </row>
    <row r="611" spans="1:5" x14ac:dyDescent="0.25">
      <c r="A611" s="13" t="s">
        <v>1146</v>
      </c>
      <c r="B611" s="14">
        <v>351.84000000000009</v>
      </c>
      <c r="E611" s="14"/>
    </row>
    <row r="612" spans="1:5" x14ac:dyDescent="0.25">
      <c r="A612" s="13" t="s">
        <v>2700</v>
      </c>
      <c r="B612" s="14">
        <v>43.404000000000003</v>
      </c>
      <c r="E612" s="14"/>
    </row>
    <row r="613" spans="1:5" x14ac:dyDescent="0.25">
      <c r="A613" s="13" t="s">
        <v>2770</v>
      </c>
      <c r="B613" s="14">
        <v>45.215999999999994</v>
      </c>
      <c r="E613" s="14"/>
    </row>
    <row r="614" spans="1:5" x14ac:dyDescent="0.25">
      <c r="A614" s="13" t="s">
        <v>977</v>
      </c>
      <c r="B614" s="14">
        <v>20.700000000000003</v>
      </c>
      <c r="E614" s="14"/>
    </row>
    <row r="615" spans="1:5" x14ac:dyDescent="0.25">
      <c r="A615" s="13" t="s">
        <v>2247</v>
      </c>
      <c r="B615" s="14">
        <v>60.444000000000003</v>
      </c>
      <c r="E615" s="14"/>
    </row>
    <row r="616" spans="1:5" x14ac:dyDescent="0.25">
      <c r="A616" s="13" t="s">
        <v>1661</v>
      </c>
      <c r="B616" s="14">
        <v>40.320000000000007</v>
      </c>
      <c r="E616" s="14"/>
    </row>
    <row r="617" spans="1:5" x14ac:dyDescent="0.25">
      <c r="A617" s="13" t="s">
        <v>2902</v>
      </c>
      <c r="B617" s="14">
        <v>67.320000000000007</v>
      </c>
      <c r="E617" s="14"/>
    </row>
    <row r="618" spans="1:5" x14ac:dyDescent="0.25">
      <c r="A618" s="13" t="s">
        <v>691</v>
      </c>
      <c r="B618" s="14">
        <v>270.14400000000001</v>
      </c>
      <c r="E618" s="14"/>
    </row>
    <row r="619" spans="1:5" x14ac:dyDescent="0.25">
      <c r="A619" s="13" t="s">
        <v>2773</v>
      </c>
      <c r="B619" s="14">
        <v>18.803999999999998</v>
      </c>
      <c r="E619" s="14"/>
    </row>
    <row r="620" spans="1:5" x14ac:dyDescent="0.25">
      <c r="A620" s="13" t="s">
        <v>632</v>
      </c>
      <c r="B620" s="14">
        <v>177.98400000000001</v>
      </c>
      <c r="E620" s="14"/>
    </row>
    <row r="621" spans="1:5" x14ac:dyDescent="0.25">
      <c r="A621" s="13" t="s">
        <v>2997</v>
      </c>
      <c r="B621" s="14">
        <v>20.676000000000002</v>
      </c>
      <c r="E621" s="14"/>
    </row>
    <row r="622" spans="1:5" x14ac:dyDescent="0.25">
      <c r="A622" s="13" t="s">
        <v>956</v>
      </c>
      <c r="B622" s="14">
        <v>249.24000000000004</v>
      </c>
      <c r="E622" s="14"/>
    </row>
    <row r="623" spans="1:5" x14ac:dyDescent="0.25">
      <c r="A623" s="13" t="s">
        <v>2302</v>
      </c>
      <c r="B623" s="14">
        <v>49.656000000000006</v>
      </c>
      <c r="E623" s="14"/>
    </row>
    <row r="624" spans="1:5" x14ac:dyDescent="0.25">
      <c r="A624" s="13" t="s">
        <v>1292</v>
      </c>
      <c r="B624" s="14">
        <v>352.536</v>
      </c>
      <c r="E624" s="14"/>
    </row>
    <row r="625" spans="1:5" x14ac:dyDescent="0.25">
      <c r="A625" s="13" t="s">
        <v>2385</v>
      </c>
      <c r="B625" s="14">
        <v>350.52000000000004</v>
      </c>
      <c r="E625" s="14"/>
    </row>
    <row r="626" spans="1:5" x14ac:dyDescent="0.25">
      <c r="A626" s="13" t="s">
        <v>62</v>
      </c>
      <c r="B626" s="14">
        <v>832.40800000000002</v>
      </c>
      <c r="E626" s="14"/>
    </row>
    <row r="627" spans="1:5" x14ac:dyDescent="0.25">
      <c r="A627" s="13" t="s">
        <v>760</v>
      </c>
      <c r="B627" s="14">
        <v>185.47199999999998</v>
      </c>
      <c r="E627" s="14"/>
    </row>
    <row r="628" spans="1:5" x14ac:dyDescent="0.25">
      <c r="A628" s="13" t="s">
        <v>22</v>
      </c>
      <c r="B628" s="14">
        <v>156.96000000000004</v>
      </c>
      <c r="E628" s="14"/>
    </row>
    <row r="629" spans="1:5" x14ac:dyDescent="0.25">
      <c r="A629" s="13" t="s">
        <v>811</v>
      </c>
      <c r="B629" s="14">
        <v>236.08800000000002</v>
      </c>
      <c r="E629" s="14"/>
    </row>
    <row r="630" spans="1:5" x14ac:dyDescent="0.25">
      <c r="A630" s="13" t="s">
        <v>686</v>
      </c>
      <c r="B630" s="14">
        <v>469.36800000000005</v>
      </c>
      <c r="E630" s="14"/>
    </row>
    <row r="631" spans="1:5" x14ac:dyDescent="0.25">
      <c r="A631" s="13" t="s">
        <v>1068</v>
      </c>
      <c r="B631" s="14">
        <v>155.91600000000003</v>
      </c>
      <c r="E631" s="14"/>
    </row>
    <row r="632" spans="1:5" x14ac:dyDescent="0.25">
      <c r="A632" s="13" t="s">
        <v>1848</v>
      </c>
      <c r="B632" s="14">
        <v>219.84000000000003</v>
      </c>
      <c r="E632" s="14"/>
    </row>
    <row r="633" spans="1:5" x14ac:dyDescent="0.25">
      <c r="A633" s="13" t="s">
        <v>480</v>
      </c>
      <c r="B633" s="14">
        <v>54.864000000000004</v>
      </c>
      <c r="E633" s="14"/>
    </row>
    <row r="634" spans="1:5" x14ac:dyDescent="0.25">
      <c r="A634" s="13" t="s">
        <v>2542</v>
      </c>
      <c r="B634" s="14">
        <v>296.88</v>
      </c>
      <c r="E634" s="14"/>
    </row>
    <row r="635" spans="1:5" x14ac:dyDescent="0.25">
      <c r="A635" s="13" t="s">
        <v>671</v>
      </c>
      <c r="B635" s="14">
        <v>140.73600000000002</v>
      </c>
      <c r="E635" s="14"/>
    </row>
    <row r="636" spans="1:5" x14ac:dyDescent="0.25">
      <c r="A636" s="13" t="s">
        <v>675</v>
      </c>
      <c r="B636" s="14">
        <v>68.172000000000011</v>
      </c>
      <c r="E636" s="14"/>
    </row>
    <row r="637" spans="1:5" x14ac:dyDescent="0.25">
      <c r="A637" s="13" t="s">
        <v>886</v>
      </c>
      <c r="B637" s="14">
        <v>604.58400000000006</v>
      </c>
      <c r="E637" s="14"/>
    </row>
    <row r="638" spans="1:5" x14ac:dyDescent="0.25">
      <c r="A638" s="13" t="s">
        <v>2344</v>
      </c>
      <c r="B638" s="14">
        <v>135.744</v>
      </c>
      <c r="E638" s="14"/>
    </row>
    <row r="639" spans="1:5" x14ac:dyDescent="0.25">
      <c r="A639" s="13" t="s">
        <v>2813</v>
      </c>
      <c r="B639" s="14">
        <v>134.49600000000001</v>
      </c>
      <c r="E639" s="14"/>
    </row>
    <row r="640" spans="1:5" x14ac:dyDescent="0.25">
      <c r="A640" s="13" t="s">
        <v>1000</v>
      </c>
      <c r="B640" s="14">
        <v>934.24800000000005</v>
      </c>
      <c r="E640" s="14"/>
    </row>
    <row r="641" spans="1:5" x14ac:dyDescent="0.25">
      <c r="A641" s="13" t="s">
        <v>1826</v>
      </c>
      <c r="B641" s="14">
        <v>30.42</v>
      </c>
      <c r="E641" s="14"/>
    </row>
    <row r="642" spans="1:5" x14ac:dyDescent="0.25">
      <c r="A642" s="13" t="s">
        <v>1630</v>
      </c>
      <c r="B642" s="14">
        <v>58.559999999999995</v>
      </c>
      <c r="E642" s="14"/>
    </row>
    <row r="643" spans="1:5" x14ac:dyDescent="0.25">
      <c r="A643" s="13" t="s">
        <v>1501</v>
      </c>
      <c r="B643" s="14">
        <v>156.74400000000003</v>
      </c>
      <c r="E643" s="14"/>
    </row>
    <row r="644" spans="1:5" x14ac:dyDescent="0.25">
      <c r="A644" s="13" t="s">
        <v>522</v>
      </c>
      <c r="B644" s="14">
        <v>334.65600000000001</v>
      </c>
      <c r="E644" s="14"/>
    </row>
    <row r="645" spans="1:5" x14ac:dyDescent="0.25">
      <c r="A645" s="13" t="s">
        <v>1685</v>
      </c>
      <c r="B645" s="14">
        <v>273.18</v>
      </c>
      <c r="E645" s="14"/>
    </row>
    <row r="646" spans="1:5" x14ac:dyDescent="0.25">
      <c r="A646" s="13" t="s">
        <v>1987</v>
      </c>
      <c r="B646" s="14">
        <v>254.49600000000001</v>
      </c>
      <c r="E646" s="14"/>
    </row>
    <row r="647" spans="1:5" x14ac:dyDescent="0.25">
      <c r="A647" s="13" t="s">
        <v>600</v>
      </c>
      <c r="B647" s="14">
        <v>151.30800000000002</v>
      </c>
      <c r="E647" s="14"/>
    </row>
    <row r="648" spans="1:5" x14ac:dyDescent="0.25">
      <c r="A648" s="13" t="s">
        <v>2999</v>
      </c>
      <c r="B648" s="14">
        <v>49.812000000000005</v>
      </c>
      <c r="E648" s="14"/>
    </row>
    <row r="649" spans="1:5" x14ac:dyDescent="0.25">
      <c r="A649" s="13" t="s">
        <v>2985</v>
      </c>
      <c r="B649" s="14">
        <v>49.332000000000001</v>
      </c>
      <c r="E649" s="14"/>
    </row>
    <row r="650" spans="1:5" x14ac:dyDescent="0.25">
      <c r="A650" s="13" t="s">
        <v>1108</v>
      </c>
      <c r="B650" s="14">
        <v>38.664000000000001</v>
      </c>
      <c r="E650" s="14"/>
    </row>
    <row r="651" spans="1:5" x14ac:dyDescent="0.25">
      <c r="A651" s="13" t="s">
        <v>544</v>
      </c>
      <c r="B651" s="14">
        <v>126.52800000000001</v>
      </c>
      <c r="E651" s="14"/>
    </row>
    <row r="652" spans="1:5" x14ac:dyDescent="0.25">
      <c r="A652" s="13" t="s">
        <v>2639</v>
      </c>
      <c r="B652" s="14">
        <v>14.939999999999998</v>
      </c>
      <c r="E652" s="14"/>
    </row>
    <row r="653" spans="1:5" x14ac:dyDescent="0.25">
      <c r="A653" s="13" t="s">
        <v>1706</v>
      </c>
      <c r="B653" s="14">
        <v>16.416</v>
      </c>
      <c r="E653" s="14"/>
    </row>
    <row r="654" spans="1:5" x14ac:dyDescent="0.25">
      <c r="A654" s="13" t="s">
        <v>1561</v>
      </c>
      <c r="B654" s="14">
        <v>15.899999999999999</v>
      </c>
      <c r="E654" s="14"/>
    </row>
    <row r="655" spans="1:5" x14ac:dyDescent="0.25">
      <c r="A655" s="13" t="s">
        <v>3327</v>
      </c>
      <c r="B655" s="14">
        <v>32.592000000000006</v>
      </c>
      <c r="E655" s="14"/>
    </row>
    <row r="656" spans="1:5" x14ac:dyDescent="0.25">
      <c r="A656" s="13" t="s">
        <v>1408</v>
      </c>
      <c r="B656" s="14">
        <v>95.14800000000001</v>
      </c>
      <c r="E656" s="14"/>
    </row>
    <row r="657" spans="1:5" x14ac:dyDescent="0.25">
      <c r="A657" s="13" t="s">
        <v>2492</v>
      </c>
      <c r="B657" s="14">
        <v>132.76800000000003</v>
      </c>
      <c r="E657" s="14"/>
    </row>
    <row r="658" spans="1:5" x14ac:dyDescent="0.25">
      <c r="A658" s="13" t="s">
        <v>3226</v>
      </c>
      <c r="B658" s="14">
        <v>32.676000000000009</v>
      </c>
      <c r="E658" s="14"/>
    </row>
    <row r="659" spans="1:5" x14ac:dyDescent="0.25">
      <c r="A659" s="13" t="s">
        <v>2437</v>
      </c>
      <c r="B659" s="14">
        <v>314.74799999999999</v>
      </c>
      <c r="E659" s="14"/>
    </row>
    <row r="660" spans="1:5" x14ac:dyDescent="0.25">
      <c r="A660" s="13" t="s">
        <v>370</v>
      </c>
      <c r="B660" s="14">
        <v>44.087999999999994</v>
      </c>
      <c r="E660" s="14"/>
    </row>
    <row r="661" spans="1:5" x14ac:dyDescent="0.25">
      <c r="A661" s="13" t="s">
        <v>1961</v>
      </c>
      <c r="B661" s="14">
        <v>45.048000000000002</v>
      </c>
      <c r="E661" s="14"/>
    </row>
    <row r="662" spans="1:5" x14ac:dyDescent="0.25">
      <c r="A662" s="13" t="s">
        <v>807</v>
      </c>
      <c r="B662" s="14">
        <v>111.84</v>
      </c>
      <c r="E662" s="14"/>
    </row>
    <row r="663" spans="1:5" x14ac:dyDescent="0.25">
      <c r="A663" s="13" t="s">
        <v>1968</v>
      </c>
      <c r="B663" s="14">
        <v>57.168000000000006</v>
      </c>
      <c r="E663" s="14"/>
    </row>
    <row r="664" spans="1:5" x14ac:dyDescent="0.25">
      <c r="A664" s="13" t="s">
        <v>225</v>
      </c>
      <c r="B664" s="14">
        <v>18.983999999999998</v>
      </c>
      <c r="E664" s="14"/>
    </row>
    <row r="665" spans="1:5" x14ac:dyDescent="0.25">
      <c r="A665" s="13" t="s">
        <v>1225</v>
      </c>
      <c r="B665" s="14">
        <v>91.944000000000017</v>
      </c>
      <c r="E665" s="14"/>
    </row>
    <row r="666" spans="1:5" x14ac:dyDescent="0.25">
      <c r="A666" s="13" t="s">
        <v>1836</v>
      </c>
      <c r="B666" s="14">
        <v>28.896000000000001</v>
      </c>
      <c r="E666" s="14"/>
    </row>
    <row r="667" spans="1:5" x14ac:dyDescent="0.25">
      <c r="A667" s="13" t="s">
        <v>695</v>
      </c>
      <c r="B667" s="14">
        <v>15.924000000000001</v>
      </c>
      <c r="E667" s="14"/>
    </row>
    <row r="668" spans="1:5" x14ac:dyDescent="0.25">
      <c r="A668" s="13" t="s">
        <v>2684</v>
      </c>
      <c r="B668" s="14">
        <v>12.492000000000001</v>
      </c>
      <c r="E668" s="14"/>
    </row>
    <row r="669" spans="1:5" x14ac:dyDescent="0.25">
      <c r="A669" s="13" t="s">
        <v>630</v>
      </c>
      <c r="B669" s="14">
        <v>66.672000000000011</v>
      </c>
      <c r="E669" s="14"/>
    </row>
    <row r="670" spans="1:5" x14ac:dyDescent="0.25">
      <c r="A670" s="13" t="s">
        <v>1947</v>
      </c>
      <c r="B670" s="14">
        <v>22.740000000000006</v>
      </c>
      <c r="E670" s="14"/>
    </row>
    <row r="671" spans="1:5" x14ac:dyDescent="0.25">
      <c r="A671" s="13" t="s">
        <v>770</v>
      </c>
      <c r="B671" s="14">
        <v>8.34</v>
      </c>
      <c r="E671" s="14"/>
    </row>
    <row r="672" spans="1:5" x14ac:dyDescent="0.25">
      <c r="A672" s="13" t="s">
        <v>2442</v>
      </c>
      <c r="B672" s="14">
        <v>7.2479999999999993</v>
      </c>
      <c r="E672" s="14"/>
    </row>
    <row r="673" spans="1:5" x14ac:dyDescent="0.25">
      <c r="A673" s="13" t="s">
        <v>823</v>
      </c>
      <c r="B673" s="14">
        <v>102.53999999999999</v>
      </c>
      <c r="E673" s="14"/>
    </row>
    <row r="674" spans="1:5" x14ac:dyDescent="0.25">
      <c r="A674" s="13" t="s">
        <v>185</v>
      </c>
      <c r="B674" s="14">
        <v>515.69999999999993</v>
      </c>
      <c r="E674" s="14"/>
    </row>
    <row r="675" spans="1:5" x14ac:dyDescent="0.25">
      <c r="A675" s="13" t="s">
        <v>3312</v>
      </c>
      <c r="B675" s="14">
        <v>40.415999999999997</v>
      </c>
      <c r="E675" s="14"/>
    </row>
    <row r="676" spans="1:5" x14ac:dyDescent="0.25">
      <c r="A676" s="13" t="s">
        <v>2128</v>
      </c>
      <c r="B676" s="14">
        <v>40.632000000000005</v>
      </c>
      <c r="E676" s="14"/>
    </row>
    <row r="677" spans="1:5" x14ac:dyDescent="0.25">
      <c r="A677" s="13" t="s">
        <v>236</v>
      </c>
      <c r="B677" s="14">
        <v>41.424000000000007</v>
      </c>
      <c r="E677" s="14"/>
    </row>
    <row r="678" spans="1:5" x14ac:dyDescent="0.25">
      <c r="A678" s="13" t="s">
        <v>1103</v>
      </c>
      <c r="B678" s="14">
        <v>21.480000000000004</v>
      </c>
      <c r="E678" s="14"/>
    </row>
    <row r="679" spans="1:5" x14ac:dyDescent="0.25">
      <c r="A679" s="13" t="s">
        <v>1692</v>
      </c>
      <c r="B679" s="14">
        <v>44.099999999999994</v>
      </c>
      <c r="E679" s="14"/>
    </row>
    <row r="680" spans="1:5" x14ac:dyDescent="0.25">
      <c r="A680" s="13" t="s">
        <v>2841</v>
      </c>
      <c r="B680" s="14">
        <v>6.4080000000000004</v>
      </c>
      <c r="E680" s="14"/>
    </row>
    <row r="681" spans="1:5" x14ac:dyDescent="0.25">
      <c r="A681" s="13" t="s">
        <v>2557</v>
      </c>
      <c r="B681" s="14">
        <v>13.607999999999999</v>
      </c>
      <c r="E681" s="14"/>
    </row>
    <row r="682" spans="1:5" x14ac:dyDescent="0.25">
      <c r="A682" s="13" t="s">
        <v>2158</v>
      </c>
      <c r="B682" s="14">
        <v>30.288</v>
      </c>
      <c r="E682" s="14"/>
    </row>
    <row r="683" spans="1:5" x14ac:dyDescent="0.25">
      <c r="A683" s="13" t="s">
        <v>107</v>
      </c>
      <c r="B683" s="14">
        <v>65.855999999999995</v>
      </c>
      <c r="E683" s="14"/>
    </row>
    <row r="684" spans="1:5" x14ac:dyDescent="0.25">
      <c r="A684" s="13" t="s">
        <v>1263</v>
      </c>
      <c r="B684" s="14">
        <v>29.411999999999999</v>
      </c>
      <c r="E684" s="14"/>
    </row>
    <row r="685" spans="1:5" x14ac:dyDescent="0.25">
      <c r="A685" s="13" t="s">
        <v>3052</v>
      </c>
      <c r="B685" s="14">
        <v>10.571999999999999</v>
      </c>
      <c r="E685" s="14"/>
    </row>
    <row r="686" spans="1:5" x14ac:dyDescent="0.25">
      <c r="A686" s="13" t="s">
        <v>3069</v>
      </c>
      <c r="B686" s="14">
        <v>43.343999999999994</v>
      </c>
      <c r="E686" s="14"/>
    </row>
    <row r="687" spans="1:5" x14ac:dyDescent="0.25">
      <c r="A687" s="13" t="s">
        <v>492</v>
      </c>
      <c r="B687" s="14">
        <v>132.26399999999998</v>
      </c>
      <c r="E687" s="14"/>
    </row>
    <row r="688" spans="1:5" x14ac:dyDescent="0.25">
      <c r="A688" s="13" t="s">
        <v>2500</v>
      </c>
      <c r="B688" s="14">
        <v>22.200000000000003</v>
      </c>
      <c r="E688" s="14"/>
    </row>
    <row r="689" spans="1:5" x14ac:dyDescent="0.25">
      <c r="A689" s="13" t="s">
        <v>2389</v>
      </c>
      <c r="B689" s="14">
        <v>9.0960000000000019</v>
      </c>
      <c r="E689" s="14"/>
    </row>
    <row r="690" spans="1:5" x14ac:dyDescent="0.25">
      <c r="A690" s="13" t="s">
        <v>248</v>
      </c>
      <c r="B690" s="14">
        <v>14.832000000000001</v>
      </c>
      <c r="E690" s="14"/>
    </row>
    <row r="691" spans="1:5" x14ac:dyDescent="0.25">
      <c r="A691" s="13" t="s">
        <v>511</v>
      </c>
      <c r="B691" s="14">
        <v>36.384000000000007</v>
      </c>
      <c r="E691" s="14"/>
    </row>
    <row r="692" spans="1:5" x14ac:dyDescent="0.25">
      <c r="A692" s="13" t="s">
        <v>1348</v>
      </c>
      <c r="B692" s="14">
        <v>74.784000000000006</v>
      </c>
      <c r="E692" s="14"/>
    </row>
    <row r="693" spans="1:5" x14ac:dyDescent="0.25">
      <c r="A693" s="13" t="s">
        <v>2633</v>
      </c>
      <c r="B693" s="14">
        <v>132.91200000000001</v>
      </c>
      <c r="E693" s="14"/>
    </row>
    <row r="694" spans="1:5" x14ac:dyDescent="0.25">
      <c r="A694" s="13" t="s">
        <v>1958</v>
      </c>
      <c r="B694" s="14">
        <v>174.39600000000002</v>
      </c>
      <c r="E694" s="14"/>
    </row>
    <row r="695" spans="1:5" x14ac:dyDescent="0.25">
      <c r="A695" s="13" t="s">
        <v>1510</v>
      </c>
      <c r="B695" s="14">
        <v>77.831999999999994</v>
      </c>
      <c r="E695" s="14"/>
    </row>
    <row r="696" spans="1:5" x14ac:dyDescent="0.25">
      <c r="A696" s="13" t="s">
        <v>2243</v>
      </c>
      <c r="B696" s="14">
        <v>780.3</v>
      </c>
      <c r="E696" s="14"/>
    </row>
    <row r="697" spans="1:5" x14ac:dyDescent="0.25">
      <c r="A697" s="13" t="s">
        <v>2911</v>
      </c>
      <c r="B697" s="14">
        <v>155.05200000000002</v>
      </c>
      <c r="E697" s="14"/>
    </row>
    <row r="698" spans="1:5" x14ac:dyDescent="0.25">
      <c r="A698" s="13" t="s">
        <v>881</v>
      </c>
      <c r="B698" s="14">
        <v>296.80800000000005</v>
      </c>
      <c r="E698" s="14"/>
    </row>
    <row r="699" spans="1:5" x14ac:dyDescent="0.25">
      <c r="A699" s="13" t="s">
        <v>2671</v>
      </c>
      <c r="B699" s="14">
        <v>117.024</v>
      </c>
      <c r="E699" s="14"/>
    </row>
    <row r="700" spans="1:5" x14ac:dyDescent="0.25">
      <c r="A700" s="13" t="s">
        <v>3004</v>
      </c>
      <c r="B700" s="14">
        <v>95.615999999999985</v>
      </c>
      <c r="E700" s="14"/>
    </row>
    <row r="701" spans="1:5" x14ac:dyDescent="0.25">
      <c r="A701" s="13" t="s">
        <v>365</v>
      </c>
      <c r="B701" s="14">
        <v>48.576000000000008</v>
      </c>
      <c r="E701" s="14"/>
    </row>
    <row r="702" spans="1:5" x14ac:dyDescent="0.25">
      <c r="A702" s="13" t="s">
        <v>209</v>
      </c>
      <c r="B702" s="14">
        <v>142.94399999999999</v>
      </c>
      <c r="E702" s="14"/>
    </row>
    <row r="703" spans="1:5" x14ac:dyDescent="0.25">
      <c r="A703" s="13" t="s">
        <v>145</v>
      </c>
      <c r="B703" s="14">
        <v>18</v>
      </c>
      <c r="E703" s="14"/>
    </row>
    <row r="704" spans="1:5" x14ac:dyDescent="0.25">
      <c r="A704" s="13" t="s">
        <v>1306</v>
      </c>
      <c r="B704" s="14">
        <v>4.32</v>
      </c>
      <c r="E704" s="14"/>
    </row>
    <row r="705" spans="1:5" x14ac:dyDescent="0.25">
      <c r="A705" s="13" t="s">
        <v>604</v>
      </c>
      <c r="B705" s="14">
        <v>3.9359999999999999</v>
      </c>
      <c r="E705" s="14"/>
    </row>
    <row r="706" spans="1:5" x14ac:dyDescent="0.25">
      <c r="A706" s="13" t="s">
        <v>1077</v>
      </c>
      <c r="B706" s="14">
        <v>8.76</v>
      </c>
      <c r="E706" s="14"/>
    </row>
    <row r="707" spans="1:5" x14ac:dyDescent="0.25">
      <c r="A707" s="13" t="s">
        <v>339</v>
      </c>
      <c r="B707" s="14">
        <v>10.296000000000001</v>
      </c>
      <c r="E707" s="14"/>
    </row>
    <row r="708" spans="1:5" x14ac:dyDescent="0.25">
      <c r="A708" s="13" t="s">
        <v>262</v>
      </c>
      <c r="B708" s="14">
        <v>917.78400000000011</v>
      </c>
      <c r="E708" s="14"/>
    </row>
    <row r="709" spans="1:5" x14ac:dyDescent="0.25">
      <c r="A709" s="13" t="s">
        <v>766</v>
      </c>
      <c r="B709" s="14">
        <v>256.79999999999995</v>
      </c>
      <c r="E709" s="14"/>
    </row>
    <row r="710" spans="1:5" x14ac:dyDescent="0.25">
      <c r="A710" s="13" t="s">
        <v>537</v>
      </c>
      <c r="B710" s="14">
        <v>308.59199999999998</v>
      </c>
      <c r="E710" s="14"/>
    </row>
    <row r="711" spans="1:5" x14ac:dyDescent="0.25">
      <c r="A711" s="13" t="s">
        <v>3116</v>
      </c>
      <c r="B711" s="14">
        <v>7.4160000000000004</v>
      </c>
      <c r="E711" s="14"/>
    </row>
    <row r="712" spans="1:5" x14ac:dyDescent="0.25">
      <c r="A712" s="13" t="s">
        <v>1538</v>
      </c>
      <c r="B712" s="14">
        <v>20.988000000000003</v>
      </c>
      <c r="E712" s="14"/>
    </row>
    <row r="713" spans="1:5" x14ac:dyDescent="0.25">
      <c r="A713" s="13" t="s">
        <v>775</v>
      </c>
      <c r="B713" s="14">
        <v>100.63200000000001</v>
      </c>
      <c r="E713" s="14"/>
    </row>
    <row r="714" spans="1:5" x14ac:dyDescent="0.25">
      <c r="A714" s="13" t="s">
        <v>3140</v>
      </c>
      <c r="B714" s="14">
        <v>3.6</v>
      </c>
      <c r="E714" s="14"/>
    </row>
    <row r="715" spans="1:5" x14ac:dyDescent="0.25">
      <c r="A715" s="13" t="s">
        <v>788</v>
      </c>
      <c r="B715" s="14">
        <v>22.200000000000003</v>
      </c>
      <c r="E715" s="14"/>
    </row>
    <row r="716" spans="1:5" x14ac:dyDescent="0.25">
      <c r="A716" s="13" t="s">
        <v>33</v>
      </c>
      <c r="B716" s="14">
        <v>476.20800000000003</v>
      </c>
      <c r="E716" s="14"/>
    </row>
    <row r="717" spans="1:5" x14ac:dyDescent="0.25">
      <c r="A717" s="13" t="s">
        <v>64</v>
      </c>
      <c r="B717" s="14">
        <v>477.36</v>
      </c>
      <c r="E717" s="14"/>
    </row>
    <row r="718" spans="1:5" x14ac:dyDescent="0.25">
      <c r="A718" s="13" t="s">
        <v>741</v>
      </c>
      <c r="B718" s="14">
        <v>952.56</v>
      </c>
      <c r="E718" s="14"/>
    </row>
    <row r="719" spans="1:5" x14ac:dyDescent="0.25">
      <c r="A719" s="13" t="s">
        <v>2897</v>
      </c>
      <c r="B719" s="14">
        <v>78.996000000000009</v>
      </c>
      <c r="E719" s="14"/>
    </row>
    <row r="720" spans="1:5" x14ac:dyDescent="0.25">
      <c r="A720" s="13" t="s">
        <v>1841</v>
      </c>
      <c r="B720" s="14">
        <v>4.3560000000000008</v>
      </c>
      <c r="E720" s="14"/>
    </row>
    <row r="721" spans="1:5" x14ac:dyDescent="0.25">
      <c r="A721" s="13" t="s">
        <v>710</v>
      </c>
      <c r="B721" s="14">
        <v>176.148</v>
      </c>
      <c r="E721" s="14"/>
    </row>
    <row r="722" spans="1:5" x14ac:dyDescent="0.25">
      <c r="A722" s="13" t="s">
        <v>76</v>
      </c>
      <c r="B722" s="14">
        <v>39.168000000000006</v>
      </c>
      <c r="E722" s="14"/>
    </row>
    <row r="723" spans="1:5" x14ac:dyDescent="0.25">
      <c r="A723" s="13" t="s">
        <v>2951</v>
      </c>
      <c r="B723" s="14">
        <v>9.2880000000000003</v>
      </c>
      <c r="E723" s="14"/>
    </row>
    <row r="724" spans="1:5" x14ac:dyDescent="0.25">
      <c r="A724" s="13" t="s">
        <v>2311</v>
      </c>
      <c r="B724" s="14">
        <v>38.784000000000006</v>
      </c>
      <c r="E724" s="14"/>
    </row>
    <row r="725" spans="1:5" x14ac:dyDescent="0.25">
      <c r="A725" s="13" t="s">
        <v>2705</v>
      </c>
      <c r="B725" s="14">
        <v>39.168000000000006</v>
      </c>
      <c r="E725" s="14"/>
    </row>
    <row r="726" spans="1:5" x14ac:dyDescent="0.25">
      <c r="A726" s="13" t="s">
        <v>392</v>
      </c>
      <c r="B726" s="14">
        <v>19.403999999999996</v>
      </c>
      <c r="E726" s="14"/>
    </row>
    <row r="727" spans="1:5" x14ac:dyDescent="0.25">
      <c r="A727" s="13" t="s">
        <v>2673</v>
      </c>
      <c r="B727" s="14">
        <v>114.12</v>
      </c>
      <c r="E727" s="14"/>
    </row>
    <row r="728" spans="1:5" x14ac:dyDescent="0.25">
      <c r="A728" s="13" t="s">
        <v>39</v>
      </c>
      <c r="B728" s="14">
        <v>79.152000000000001</v>
      </c>
      <c r="E728" s="14"/>
    </row>
    <row r="729" spans="1:5" x14ac:dyDescent="0.25">
      <c r="A729" s="13" t="s">
        <v>857</v>
      </c>
      <c r="B729" s="14">
        <v>119.376</v>
      </c>
      <c r="E729" s="14"/>
    </row>
    <row r="730" spans="1:5" x14ac:dyDescent="0.25">
      <c r="A730" s="13" t="s">
        <v>1593</v>
      </c>
      <c r="B730" s="14">
        <v>40.584000000000003</v>
      </c>
      <c r="E730" s="14"/>
    </row>
    <row r="731" spans="1:5" x14ac:dyDescent="0.25">
      <c r="A731" s="13" t="s">
        <v>178</v>
      </c>
      <c r="B731" s="14">
        <v>64.679999999999993</v>
      </c>
      <c r="E731" s="14"/>
    </row>
    <row r="732" spans="1:5" x14ac:dyDescent="0.25">
      <c r="A732" s="13" t="s">
        <v>131</v>
      </c>
      <c r="B732" s="14">
        <v>35.928000000000004</v>
      </c>
      <c r="E732" s="14"/>
    </row>
    <row r="733" spans="1:5" x14ac:dyDescent="0.25">
      <c r="A733" s="13" t="s">
        <v>2259</v>
      </c>
      <c r="B733" s="14">
        <v>25.535999999999998</v>
      </c>
      <c r="E733" s="14"/>
    </row>
    <row r="734" spans="1:5" x14ac:dyDescent="0.25">
      <c r="A734" s="13" t="s">
        <v>1646</v>
      </c>
      <c r="B734" s="14">
        <v>62.160000000000004</v>
      </c>
      <c r="E734" s="14"/>
    </row>
    <row r="735" spans="1:5" x14ac:dyDescent="0.25">
      <c r="A735" s="13" t="s">
        <v>611</v>
      </c>
      <c r="B735" s="14">
        <v>75.071999999999989</v>
      </c>
      <c r="E735" s="14"/>
    </row>
    <row r="736" spans="1:5" x14ac:dyDescent="0.25">
      <c r="A736" s="13" t="s">
        <v>1332</v>
      </c>
      <c r="B736" s="14">
        <v>20.303999999999998</v>
      </c>
      <c r="E736" s="14"/>
    </row>
    <row r="737" spans="1:5" x14ac:dyDescent="0.25">
      <c r="A737" s="13" t="s">
        <v>385</v>
      </c>
      <c r="B737" s="14">
        <v>62.495999999999995</v>
      </c>
      <c r="E737" s="14"/>
    </row>
    <row r="738" spans="1:5" x14ac:dyDescent="0.25">
      <c r="A738" s="13" t="s">
        <v>1356</v>
      </c>
      <c r="B738" s="14">
        <v>29.736000000000004</v>
      </c>
      <c r="E738" s="14"/>
    </row>
    <row r="739" spans="1:5" x14ac:dyDescent="0.25">
      <c r="A739" s="13" t="s">
        <v>1974</v>
      </c>
      <c r="B739" s="14">
        <v>24.768000000000001</v>
      </c>
      <c r="E739" s="14"/>
    </row>
    <row r="740" spans="1:5" x14ac:dyDescent="0.25">
      <c r="A740" s="13" t="s">
        <v>930</v>
      </c>
      <c r="B740" s="14">
        <v>37.044000000000004</v>
      </c>
      <c r="E740" s="14"/>
    </row>
    <row r="741" spans="1:5" x14ac:dyDescent="0.25">
      <c r="A741" s="13" t="s">
        <v>1273</v>
      </c>
      <c r="B741" s="14">
        <v>17.772000000000002</v>
      </c>
      <c r="E741" s="14"/>
    </row>
    <row r="742" spans="1:5" x14ac:dyDescent="0.25">
      <c r="A742" s="13" t="s">
        <v>465</v>
      </c>
      <c r="B742" s="14">
        <v>107.28</v>
      </c>
      <c r="E742" s="14"/>
    </row>
    <row r="743" spans="1:5" x14ac:dyDescent="0.25">
      <c r="A743" s="13" t="s">
        <v>2099</v>
      </c>
      <c r="B743" s="14">
        <v>36.552</v>
      </c>
      <c r="E743" s="14"/>
    </row>
    <row r="744" spans="1:5" x14ac:dyDescent="0.25">
      <c r="A744" s="13" t="s">
        <v>2875</v>
      </c>
      <c r="B744" s="14">
        <v>16.032</v>
      </c>
      <c r="E744" s="14"/>
    </row>
    <row r="745" spans="1:5" x14ac:dyDescent="0.25">
      <c r="A745" s="13" t="s">
        <v>328</v>
      </c>
      <c r="B745" s="14">
        <v>122.78399999999999</v>
      </c>
      <c r="E745" s="14"/>
    </row>
    <row r="746" spans="1:5" x14ac:dyDescent="0.25">
      <c r="A746" s="13" t="s">
        <v>2637</v>
      </c>
      <c r="B746" s="14">
        <v>31.968000000000004</v>
      </c>
      <c r="E746" s="14"/>
    </row>
    <row r="747" spans="1:5" x14ac:dyDescent="0.25">
      <c r="A747" s="13" t="s">
        <v>1998</v>
      </c>
      <c r="B747" s="14">
        <v>130.89600000000002</v>
      </c>
      <c r="E747" s="14"/>
    </row>
    <row r="748" spans="1:5" x14ac:dyDescent="0.25">
      <c r="A748" s="13" t="s">
        <v>2207</v>
      </c>
      <c r="B748" s="14">
        <v>64.260000000000005</v>
      </c>
      <c r="E748" s="14"/>
    </row>
    <row r="749" spans="1:5" x14ac:dyDescent="0.25">
      <c r="A749" s="13" t="s">
        <v>594</v>
      </c>
      <c r="B749" s="14">
        <v>647.6400000000001</v>
      </c>
      <c r="E749" s="14"/>
    </row>
    <row r="750" spans="1:5" x14ac:dyDescent="0.25">
      <c r="A750" s="13" t="s">
        <v>3253</v>
      </c>
      <c r="B750" s="14">
        <v>65.400000000000006</v>
      </c>
      <c r="E750" s="14"/>
    </row>
    <row r="751" spans="1:5" x14ac:dyDescent="0.25">
      <c r="A751" s="13" t="s">
        <v>2023</v>
      </c>
      <c r="B751" s="14">
        <v>120.07200000000003</v>
      </c>
      <c r="E751" s="14"/>
    </row>
    <row r="752" spans="1:5" x14ac:dyDescent="0.25">
      <c r="A752" s="13" t="s">
        <v>2205</v>
      </c>
      <c r="B752" s="14">
        <v>119.56800000000004</v>
      </c>
      <c r="E752" s="14"/>
    </row>
    <row r="753" spans="1:5" x14ac:dyDescent="0.25">
      <c r="A753" s="13" t="s">
        <v>1929</v>
      </c>
      <c r="B753" s="14">
        <v>58.343999999999994</v>
      </c>
      <c r="E753" s="14"/>
    </row>
    <row r="754" spans="1:5" x14ac:dyDescent="0.25">
      <c r="A754" s="13" t="s">
        <v>1656</v>
      </c>
      <c r="B754" s="14">
        <v>202.65600000000006</v>
      </c>
      <c r="E754" s="14"/>
    </row>
    <row r="755" spans="1:5" x14ac:dyDescent="0.25">
      <c r="A755" s="13" t="s">
        <v>285</v>
      </c>
      <c r="B755" s="14">
        <v>101.83200000000002</v>
      </c>
      <c r="E755" s="14"/>
    </row>
    <row r="756" spans="1:5" x14ac:dyDescent="0.25">
      <c r="A756" s="13" t="s">
        <v>2048</v>
      </c>
      <c r="B756" s="14">
        <v>44.280000000000008</v>
      </c>
      <c r="E756" s="14"/>
    </row>
    <row r="757" spans="1:5" x14ac:dyDescent="0.25">
      <c r="A757" s="13" t="s">
        <v>621</v>
      </c>
      <c r="B757" s="14">
        <v>172.36800000000005</v>
      </c>
      <c r="E757" s="14"/>
    </row>
    <row r="758" spans="1:5" x14ac:dyDescent="0.25">
      <c r="A758" s="13" t="s">
        <v>1393</v>
      </c>
      <c r="B758" s="14">
        <v>24</v>
      </c>
      <c r="E758" s="14"/>
    </row>
    <row r="759" spans="1:5" x14ac:dyDescent="0.25">
      <c r="A759" s="13" t="s">
        <v>1855</v>
      </c>
      <c r="B759" s="14">
        <v>10.092000000000001</v>
      </c>
      <c r="E759" s="14"/>
    </row>
    <row r="760" spans="1:5" x14ac:dyDescent="0.25">
      <c r="A760" s="13" t="s">
        <v>958</v>
      </c>
      <c r="B760" s="14">
        <v>9.2039999999999988</v>
      </c>
      <c r="E760" s="14"/>
    </row>
    <row r="761" spans="1:5" x14ac:dyDescent="0.25">
      <c r="A761" s="13" t="s">
        <v>1002</v>
      </c>
      <c r="B761" s="14">
        <v>63.120000000000005</v>
      </c>
      <c r="E761" s="14"/>
    </row>
    <row r="762" spans="1:5" x14ac:dyDescent="0.25">
      <c r="A762" s="13" t="s">
        <v>2510</v>
      </c>
      <c r="B762" s="14">
        <v>101.16000000000003</v>
      </c>
      <c r="E762" s="14"/>
    </row>
    <row r="763" spans="1:5" x14ac:dyDescent="0.25">
      <c r="A763" s="13" t="s">
        <v>3272</v>
      </c>
      <c r="B763" s="14">
        <v>7.4640000000000004</v>
      </c>
      <c r="E763" s="14"/>
    </row>
    <row r="764" spans="1:5" x14ac:dyDescent="0.25">
      <c r="A764" s="13" t="s">
        <v>2739</v>
      </c>
      <c r="B764" s="14">
        <v>26.064</v>
      </c>
      <c r="E764" s="14"/>
    </row>
    <row r="765" spans="1:5" x14ac:dyDescent="0.25">
      <c r="A765" s="13" t="s">
        <v>1261</v>
      </c>
      <c r="B765" s="14">
        <v>4.5360000000000005</v>
      </c>
      <c r="E765" s="14"/>
    </row>
    <row r="766" spans="1:5" x14ac:dyDescent="0.25">
      <c r="A766" s="13" t="s">
        <v>1799</v>
      </c>
      <c r="B766" s="14">
        <v>22.560000000000002</v>
      </c>
      <c r="E766" s="14"/>
    </row>
    <row r="767" spans="1:5" x14ac:dyDescent="0.25">
      <c r="A767" s="13" t="s">
        <v>1588</v>
      </c>
      <c r="B767" s="14">
        <v>5.4359999999999999</v>
      </c>
      <c r="E767" s="14"/>
    </row>
    <row r="768" spans="1:5" x14ac:dyDescent="0.25">
      <c r="A768" s="13" t="s">
        <v>2290</v>
      </c>
      <c r="B768" s="14">
        <v>25.824000000000002</v>
      </c>
      <c r="E768" s="14"/>
    </row>
    <row r="769" spans="1:5" x14ac:dyDescent="0.25">
      <c r="A769" s="13" t="s">
        <v>3150</v>
      </c>
      <c r="B769" s="14">
        <v>87.84</v>
      </c>
      <c r="E769" s="14"/>
    </row>
    <row r="770" spans="1:5" x14ac:dyDescent="0.25">
      <c r="A770" s="13" t="s">
        <v>1540</v>
      </c>
      <c r="B770" s="14">
        <v>6.6000000000000005</v>
      </c>
      <c r="E770" s="14"/>
    </row>
    <row r="771" spans="1:5" x14ac:dyDescent="0.25">
      <c r="A771" s="13" t="s">
        <v>1435</v>
      </c>
      <c r="B771" s="14">
        <v>40.536000000000001</v>
      </c>
      <c r="E771" s="14"/>
    </row>
    <row r="772" spans="1:5" x14ac:dyDescent="0.25">
      <c r="A772" s="13" t="s">
        <v>850</v>
      </c>
      <c r="B772" s="14">
        <v>13.176000000000002</v>
      </c>
      <c r="E772" s="14"/>
    </row>
    <row r="773" spans="1:5" x14ac:dyDescent="0.25">
      <c r="A773" s="13" t="s">
        <v>1126</v>
      </c>
      <c r="B773" s="14">
        <v>10.824</v>
      </c>
      <c r="E773" s="14"/>
    </row>
    <row r="774" spans="1:5" x14ac:dyDescent="0.25">
      <c r="A774" s="13" t="s">
        <v>2595</v>
      </c>
      <c r="B774" s="14">
        <v>31.824000000000002</v>
      </c>
      <c r="E774" s="14"/>
    </row>
    <row r="775" spans="1:5" x14ac:dyDescent="0.25">
      <c r="A775" s="13" t="s">
        <v>1773</v>
      </c>
      <c r="B775" s="14">
        <v>26.400000000000002</v>
      </c>
      <c r="E775" s="14"/>
    </row>
    <row r="776" spans="1:5" x14ac:dyDescent="0.25">
      <c r="A776" s="13" t="s">
        <v>1673</v>
      </c>
      <c r="B776" s="14">
        <v>20.376000000000001</v>
      </c>
      <c r="E776" s="14"/>
    </row>
    <row r="777" spans="1:5" x14ac:dyDescent="0.25">
      <c r="A777" s="13" t="s">
        <v>270</v>
      </c>
      <c r="B777" s="14">
        <v>33.06</v>
      </c>
      <c r="E777" s="14"/>
    </row>
    <row r="778" spans="1:5" x14ac:dyDescent="0.25">
      <c r="A778" s="13" t="s">
        <v>1794</v>
      </c>
      <c r="B778" s="14">
        <v>12.456</v>
      </c>
      <c r="E778" s="14"/>
    </row>
    <row r="779" spans="1:5" x14ac:dyDescent="0.25">
      <c r="A779" s="13" t="s">
        <v>2597</v>
      </c>
      <c r="B779" s="14">
        <v>40.200000000000003</v>
      </c>
      <c r="E779" s="14"/>
    </row>
    <row r="780" spans="1:5" x14ac:dyDescent="0.25">
      <c r="A780" s="13" t="s">
        <v>2030</v>
      </c>
      <c r="B780" s="14">
        <v>80.496000000000009</v>
      </c>
      <c r="E780" s="14"/>
    </row>
    <row r="781" spans="1:5" x14ac:dyDescent="0.25">
      <c r="A781" s="13" t="s">
        <v>2380</v>
      </c>
      <c r="B781" s="14">
        <v>19.548000000000002</v>
      </c>
      <c r="E781" s="14"/>
    </row>
    <row r="782" spans="1:5" x14ac:dyDescent="0.25">
      <c r="A782" s="13" t="s">
        <v>2398</v>
      </c>
      <c r="B782" s="14">
        <v>17.580000000000002</v>
      </c>
      <c r="E782" s="14"/>
    </row>
    <row r="783" spans="1:5" x14ac:dyDescent="0.25">
      <c r="A783" s="13" t="s">
        <v>2323</v>
      </c>
      <c r="B783" s="14">
        <v>147.31200000000001</v>
      </c>
      <c r="E783" s="14"/>
    </row>
    <row r="784" spans="1:5" x14ac:dyDescent="0.25">
      <c r="A784" s="13" t="s">
        <v>2515</v>
      </c>
      <c r="B784" s="14">
        <v>53.280000000000008</v>
      </c>
      <c r="E784" s="14"/>
    </row>
    <row r="785" spans="1:5" x14ac:dyDescent="0.25">
      <c r="A785" s="13" t="s">
        <v>2641</v>
      </c>
      <c r="B785" s="14">
        <v>53.652000000000001</v>
      </c>
      <c r="E785" s="14"/>
    </row>
    <row r="786" spans="1:5" x14ac:dyDescent="0.25">
      <c r="A786" s="13" t="s">
        <v>1237</v>
      </c>
      <c r="B786" s="14">
        <v>268.5</v>
      </c>
      <c r="E786" s="14"/>
    </row>
    <row r="787" spans="1:5" x14ac:dyDescent="0.25">
      <c r="A787" s="13" t="s">
        <v>485</v>
      </c>
      <c r="B787" s="14">
        <v>9.3000000000000007</v>
      </c>
      <c r="E787" s="14"/>
    </row>
    <row r="788" spans="1:5" x14ac:dyDescent="0.25">
      <c r="A788" s="13" t="s">
        <v>2187</v>
      </c>
      <c r="B788" s="14">
        <v>35.664000000000001</v>
      </c>
      <c r="E788" s="14"/>
    </row>
    <row r="789" spans="1:5" x14ac:dyDescent="0.25">
      <c r="A789" s="13" t="s">
        <v>3325</v>
      </c>
      <c r="B789" s="14">
        <v>173.76</v>
      </c>
      <c r="E789" s="14"/>
    </row>
    <row r="790" spans="1:5" x14ac:dyDescent="0.25">
      <c r="A790" s="13" t="s">
        <v>879</v>
      </c>
      <c r="B790" s="14">
        <v>45.432000000000002</v>
      </c>
      <c r="E790" s="14"/>
    </row>
    <row r="791" spans="1:5" x14ac:dyDescent="0.25">
      <c r="A791" s="13" t="s">
        <v>1452</v>
      </c>
      <c r="B791" s="14">
        <v>571.62</v>
      </c>
      <c r="E791" s="14"/>
    </row>
    <row r="792" spans="1:5" x14ac:dyDescent="0.25">
      <c r="A792" s="13" t="s">
        <v>784</v>
      </c>
      <c r="B792" s="14">
        <v>491.11200000000002</v>
      </c>
      <c r="E792" s="14"/>
    </row>
    <row r="793" spans="1:5" x14ac:dyDescent="0.25">
      <c r="A793" s="13" t="s">
        <v>2734</v>
      </c>
      <c r="B793" s="14">
        <v>81.671999999999983</v>
      </c>
      <c r="E793" s="14"/>
    </row>
    <row r="794" spans="1:5" x14ac:dyDescent="0.25">
      <c r="A794" s="13" t="s">
        <v>1340</v>
      </c>
      <c r="B794" s="14">
        <v>243.86399999999998</v>
      </c>
      <c r="E794" s="14"/>
    </row>
    <row r="795" spans="1:5" x14ac:dyDescent="0.25">
      <c r="A795" s="13" t="s">
        <v>3107</v>
      </c>
      <c r="B795" s="14">
        <v>20.184000000000001</v>
      </c>
      <c r="E795" s="14"/>
    </row>
    <row r="796" spans="1:5" x14ac:dyDescent="0.25">
      <c r="A796" s="13" t="s">
        <v>246</v>
      </c>
      <c r="B796" s="14">
        <v>218.64000000000001</v>
      </c>
      <c r="E796" s="14"/>
    </row>
    <row r="797" spans="1:5" x14ac:dyDescent="0.25">
      <c r="A797" s="13" t="s">
        <v>658</v>
      </c>
      <c r="B797" s="14">
        <v>88.224000000000004</v>
      </c>
      <c r="E797" s="14"/>
    </row>
    <row r="798" spans="1:5" x14ac:dyDescent="0.25">
      <c r="A798" s="13" t="s">
        <v>1460</v>
      </c>
      <c r="B798" s="14">
        <v>21.876000000000001</v>
      </c>
      <c r="E798" s="14"/>
    </row>
    <row r="799" spans="1:5" x14ac:dyDescent="0.25">
      <c r="A799" s="13" t="s">
        <v>266</v>
      </c>
      <c r="B799" s="14">
        <v>279.39600000000007</v>
      </c>
      <c r="E799" s="14"/>
    </row>
    <row r="800" spans="1:5" x14ac:dyDescent="0.25">
      <c r="A800" s="13" t="s">
        <v>1200</v>
      </c>
      <c r="B800" s="14">
        <v>9.5400000000000009</v>
      </c>
      <c r="E800" s="14"/>
    </row>
    <row r="801" spans="1:5" x14ac:dyDescent="0.25">
      <c r="A801" s="13" t="s">
        <v>993</v>
      </c>
      <c r="B801" s="14">
        <v>43.367999999999995</v>
      </c>
      <c r="E801" s="14"/>
    </row>
    <row r="802" spans="1:5" x14ac:dyDescent="0.25">
      <c r="A802" s="13" t="s">
        <v>1765</v>
      </c>
      <c r="B802" s="14">
        <v>43.751999999999995</v>
      </c>
      <c r="E802" s="14"/>
    </row>
    <row r="803" spans="1:5" x14ac:dyDescent="0.25">
      <c r="A803" s="13" t="s">
        <v>3209</v>
      </c>
      <c r="B803" s="14">
        <v>21.695999999999998</v>
      </c>
      <c r="E803" s="14"/>
    </row>
    <row r="804" spans="1:5" x14ac:dyDescent="0.25">
      <c r="A804" s="13" t="s">
        <v>2693</v>
      </c>
      <c r="B804" s="14">
        <v>21.311999999999998</v>
      </c>
      <c r="E804" s="14"/>
    </row>
    <row r="805" spans="1:5" x14ac:dyDescent="0.25">
      <c r="A805" s="13" t="s">
        <v>1503</v>
      </c>
      <c r="B805" s="14">
        <v>65.88000000000001</v>
      </c>
      <c r="E805" s="14"/>
    </row>
    <row r="806" spans="1:5" x14ac:dyDescent="0.25">
      <c r="A806" s="13" t="s">
        <v>1762</v>
      </c>
      <c r="B806" s="14">
        <v>35.388000000000005</v>
      </c>
      <c r="E806" s="14"/>
    </row>
    <row r="807" spans="1:5" x14ac:dyDescent="0.25">
      <c r="A807" s="13" t="s">
        <v>2472</v>
      </c>
      <c r="B807" s="14">
        <v>22.392000000000003</v>
      </c>
      <c r="E807" s="14"/>
    </row>
    <row r="808" spans="1:5" x14ac:dyDescent="0.25">
      <c r="A808" s="13" t="s">
        <v>585</v>
      </c>
      <c r="B808" s="14">
        <v>17.04</v>
      </c>
      <c r="E808" s="14"/>
    </row>
    <row r="809" spans="1:5" x14ac:dyDescent="0.25">
      <c r="A809" s="13" t="s">
        <v>2562</v>
      </c>
      <c r="B809" s="14">
        <v>50.76</v>
      </c>
      <c r="E809" s="14"/>
    </row>
    <row r="810" spans="1:5" x14ac:dyDescent="0.25">
      <c r="A810" s="13" t="s">
        <v>1615</v>
      </c>
      <c r="B810" s="14">
        <v>9.24</v>
      </c>
      <c r="E810" s="14"/>
    </row>
    <row r="811" spans="1:5" x14ac:dyDescent="0.25">
      <c r="A811" s="13" t="s">
        <v>736</v>
      </c>
      <c r="B811" s="14">
        <v>54.912000000000006</v>
      </c>
      <c r="E811" s="14"/>
    </row>
    <row r="812" spans="1:5" x14ac:dyDescent="0.25">
      <c r="A812" s="13" t="s">
        <v>2304</v>
      </c>
      <c r="B812" s="14">
        <v>10.416</v>
      </c>
      <c r="E812" s="14"/>
    </row>
    <row r="813" spans="1:5" x14ac:dyDescent="0.25">
      <c r="A813" s="13" t="s">
        <v>2968</v>
      </c>
      <c r="B813" s="14">
        <v>5.3520000000000003</v>
      </c>
      <c r="E813" s="14"/>
    </row>
    <row r="814" spans="1:5" x14ac:dyDescent="0.25">
      <c r="A814" s="13" t="s">
        <v>1382</v>
      </c>
      <c r="B814" s="14">
        <v>38.736000000000004</v>
      </c>
      <c r="E814" s="14"/>
    </row>
    <row r="815" spans="1:5" x14ac:dyDescent="0.25">
      <c r="A815" s="13" t="s">
        <v>1785</v>
      </c>
      <c r="B815" s="14">
        <v>181.65600000000001</v>
      </c>
      <c r="E815" s="14"/>
    </row>
    <row r="816" spans="1:5" x14ac:dyDescent="0.25">
      <c r="A816" s="13" t="s">
        <v>1880</v>
      </c>
      <c r="B816" s="14">
        <v>39.168000000000006</v>
      </c>
      <c r="E816" s="14"/>
    </row>
    <row r="817" spans="1:5" x14ac:dyDescent="0.25">
      <c r="A817" s="13" t="s">
        <v>321</v>
      </c>
      <c r="B817" s="14">
        <v>39.45600000000001</v>
      </c>
      <c r="E817" s="14"/>
    </row>
    <row r="818" spans="1:5" x14ac:dyDescent="0.25">
      <c r="A818" s="13" t="s">
        <v>232</v>
      </c>
      <c r="B818" s="14">
        <v>31.799999999999997</v>
      </c>
      <c r="E818" s="14"/>
    </row>
    <row r="819" spans="1:5" x14ac:dyDescent="0.25">
      <c r="A819" s="13" t="s">
        <v>3119</v>
      </c>
      <c r="B819" s="14">
        <v>107.928</v>
      </c>
      <c r="E819" s="14"/>
    </row>
    <row r="820" spans="1:5" x14ac:dyDescent="0.25">
      <c r="A820" s="13" t="s">
        <v>1924</v>
      </c>
      <c r="B820" s="14">
        <v>17.952000000000002</v>
      </c>
      <c r="E820" s="14"/>
    </row>
    <row r="821" spans="1:5" x14ac:dyDescent="0.25">
      <c r="A821" s="13" t="s">
        <v>972</v>
      </c>
      <c r="B821" s="14">
        <v>136.5</v>
      </c>
      <c r="E821" s="14"/>
    </row>
    <row r="822" spans="1:5" x14ac:dyDescent="0.25">
      <c r="A822" s="13" t="s">
        <v>439</v>
      </c>
      <c r="B822" s="14">
        <v>5.3760000000000012</v>
      </c>
      <c r="E822" s="14"/>
    </row>
    <row r="823" spans="1:5" x14ac:dyDescent="0.25">
      <c r="A823" s="13" t="s">
        <v>1834</v>
      </c>
      <c r="B823" s="14">
        <v>16.224</v>
      </c>
      <c r="E823" s="14"/>
    </row>
    <row r="824" spans="1:5" x14ac:dyDescent="0.25">
      <c r="A824" s="13" t="s">
        <v>3135</v>
      </c>
      <c r="B824" s="14">
        <v>5.3040000000000003</v>
      </c>
      <c r="E824" s="14"/>
    </row>
    <row r="825" spans="1:5" x14ac:dyDescent="0.25">
      <c r="A825" s="13" t="s">
        <v>3329</v>
      </c>
      <c r="B825" s="14">
        <v>104877.60399999999</v>
      </c>
      <c r="E825" s="14"/>
    </row>
    <row r="826" spans="1:5" x14ac:dyDescent="0.25">
      <c r="E826" s="14"/>
    </row>
  </sheetData>
  <sortState xmlns:xlrd2="http://schemas.microsoft.com/office/spreadsheetml/2017/richdata2" ref="D2:E825">
    <sortCondition descending="1" ref="E2:E825"/>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3949-FEE3-45BB-8F1B-A0CCBF000358}">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Dashboaard</vt:lpstr>
      <vt:lpstr>Data</vt:lpstr>
      <vt:lpstr>Verkauf_plot</vt:lpstr>
      <vt:lpstr>Verkauf_Map</vt:lpstr>
      <vt:lpstr>Versand_Leistung</vt:lpstr>
      <vt:lpstr>Kunden_Segment_Wasserfallplot</vt:lpstr>
      <vt:lpstr>Produkt_Verkauf_Leistung</vt:lpstr>
      <vt:lpstr>Tabelle5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dc:creator>
  <cp:lastModifiedBy>Mine</cp:lastModifiedBy>
  <dcterms:created xsi:type="dcterms:W3CDTF">2023-01-12T14:54:45Z</dcterms:created>
  <dcterms:modified xsi:type="dcterms:W3CDTF">2023-01-12T16:31:25Z</dcterms:modified>
</cp:coreProperties>
</file>