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orhang/Personal/Courses/OzU/EE393/2020-21/week7/"/>
    </mc:Choice>
  </mc:AlternateContent>
  <xr:revisionPtr revIDLastSave="0" documentId="13_ncr:1_{1B2D85A6-A5C4-2848-8FC5-177F2067B29B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Grades" sheetId="1" r:id="rId1"/>
    <sheet name="Explanations" sheetId="2" r:id="rId2"/>
    <sheet name="Sheet2" sheetId="3" r:id="rId3"/>
    <sheet name="Sheet3" sheetId="4" r:id="rId4"/>
  </sheets>
  <definedNames>
    <definedName name="_xlnm.Print_Titles" localSheetId="0">Grades!$1:$1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" i="1" l="1"/>
  <c r="K46" i="1" l="1"/>
  <c r="K23" i="1"/>
  <c r="K14" i="1"/>
  <c r="K17" i="1"/>
  <c r="K38" i="1"/>
  <c r="K26" i="1"/>
  <c r="K21" i="1"/>
  <c r="K2" i="1"/>
  <c r="K41" i="1"/>
  <c r="K19" i="1"/>
  <c r="K9" i="1"/>
  <c r="K45" i="1"/>
  <c r="K34" i="1"/>
  <c r="K16" i="1"/>
  <c r="K47" i="1"/>
  <c r="K42" i="1"/>
  <c r="K4" i="1"/>
  <c r="K35" i="1"/>
  <c r="K11" i="1"/>
  <c r="K13" i="1"/>
  <c r="K39" i="1"/>
  <c r="K29" i="1"/>
  <c r="K18" i="1"/>
  <c r="K27" i="1"/>
  <c r="K36" i="1"/>
  <c r="K24" i="1"/>
  <c r="K25" i="1"/>
  <c r="K7" i="1"/>
  <c r="K31" i="1"/>
  <c r="K3" i="1"/>
  <c r="K6" i="1"/>
  <c r="K8" i="1"/>
  <c r="K5" i="1"/>
  <c r="K10" i="1"/>
  <c r="K44" i="1"/>
  <c r="K37" i="1"/>
  <c r="K40" i="1"/>
  <c r="K22" i="1"/>
  <c r="K32" i="1"/>
  <c r="K12" i="1"/>
  <c r="K15" i="1"/>
  <c r="K33" i="1"/>
  <c r="K20" i="1"/>
  <c r="K30" i="1"/>
  <c r="K43" i="1"/>
  <c r="K28" i="1"/>
  <c r="Q46" i="1"/>
  <c r="Q23" i="1"/>
  <c r="Q14" i="1"/>
  <c r="Q17" i="1"/>
  <c r="Q38" i="1"/>
  <c r="Q26" i="1"/>
  <c r="Q21" i="1"/>
  <c r="Q2" i="1"/>
  <c r="Q41" i="1"/>
  <c r="Q19" i="1"/>
  <c r="Q9" i="1"/>
  <c r="R9" i="1" s="1"/>
  <c r="Q45" i="1"/>
  <c r="Q34" i="1"/>
  <c r="Q16" i="1"/>
  <c r="Q47" i="1"/>
  <c r="Q4" i="1"/>
  <c r="Q35" i="1"/>
  <c r="Q11" i="1"/>
  <c r="R11" i="1" s="1"/>
  <c r="Q13" i="1"/>
  <c r="Q39" i="1"/>
  <c r="Q29" i="1"/>
  <c r="Q18" i="1"/>
  <c r="Q27" i="1"/>
  <c r="Q36" i="1"/>
  <c r="Q24" i="1"/>
  <c r="Q25" i="1"/>
  <c r="R25" i="1" s="1"/>
  <c r="Q7" i="1"/>
  <c r="Q31" i="1"/>
  <c r="Q3" i="1"/>
  <c r="Q6" i="1"/>
  <c r="Q8" i="1"/>
  <c r="Q5" i="1"/>
  <c r="Q10" i="1"/>
  <c r="Q44" i="1"/>
  <c r="R44" i="1" s="1"/>
  <c r="Q37" i="1"/>
  <c r="Q40" i="1"/>
  <c r="Q22" i="1"/>
  <c r="Q32" i="1"/>
  <c r="Q12" i="1"/>
  <c r="Q15" i="1"/>
  <c r="Q33" i="1"/>
  <c r="Q20" i="1"/>
  <c r="Q30" i="1"/>
  <c r="Q28" i="1"/>
  <c r="R20" i="1" l="1"/>
  <c r="R14" i="1"/>
  <c r="R18" i="1"/>
  <c r="R47" i="1"/>
  <c r="R21" i="1"/>
  <c r="R6" i="1"/>
  <c r="R32" i="1"/>
  <c r="R43" i="1"/>
  <c r="R15" i="1"/>
  <c r="R40" i="1"/>
  <c r="R5" i="1"/>
  <c r="R31" i="1"/>
  <c r="R36" i="1"/>
  <c r="R39" i="1"/>
  <c r="R4" i="1"/>
  <c r="R34" i="1"/>
  <c r="R41" i="1"/>
  <c r="R38" i="1"/>
  <c r="R46" i="1"/>
  <c r="R30" i="1"/>
  <c r="R12" i="1"/>
  <c r="R37" i="1"/>
  <c r="R8" i="1"/>
  <c r="R7" i="1"/>
  <c r="R27" i="1"/>
  <c r="R13" i="1"/>
  <c r="R42" i="1"/>
  <c r="R45" i="1"/>
  <c r="R2" i="1"/>
  <c r="R17" i="1"/>
  <c r="R28" i="1"/>
  <c r="R33" i="1"/>
  <c r="R22" i="1"/>
  <c r="R10" i="1"/>
  <c r="R3" i="1"/>
  <c r="R24" i="1"/>
  <c r="R29" i="1"/>
  <c r="R35" i="1"/>
  <c r="R16" i="1"/>
  <c r="R19" i="1"/>
  <c r="R26" i="1"/>
  <c r="R23" i="1"/>
</calcChain>
</file>

<file path=xl/sharedStrings.xml><?xml version="1.0" encoding="utf-8"?>
<sst xmlns="http://schemas.openxmlformats.org/spreadsheetml/2006/main" count="239" uniqueCount="117">
  <si>
    <t>First name</t>
  </si>
  <si>
    <t>Surname</t>
  </si>
  <si>
    <t>ID number</t>
  </si>
  <si>
    <t>Bas</t>
  </si>
  <si>
    <t>S006943</t>
  </si>
  <si>
    <t>Ipek</t>
  </si>
  <si>
    <t>S010060</t>
  </si>
  <si>
    <t>Kilic</t>
  </si>
  <si>
    <t>S005779</t>
  </si>
  <si>
    <t>Oksuz</t>
  </si>
  <si>
    <t>S011785</t>
  </si>
  <si>
    <t>Senduran</t>
  </si>
  <si>
    <t>S006736</t>
  </si>
  <si>
    <t>MT</t>
  </si>
  <si>
    <t>FNL</t>
  </si>
  <si>
    <t>PROJ</t>
  </si>
  <si>
    <t>HW1</t>
  </si>
  <si>
    <t>HW2</t>
  </si>
  <si>
    <t>QUIZ1</t>
  </si>
  <si>
    <t>QUIZ2</t>
  </si>
  <si>
    <t>QUIZ3</t>
  </si>
  <si>
    <t>QUIZ4</t>
  </si>
  <si>
    <t>HW3</t>
  </si>
  <si>
    <t>HW4</t>
  </si>
  <si>
    <t>HW_Ave</t>
  </si>
  <si>
    <t>HW_Extra</t>
  </si>
  <si>
    <t>QUIZ_Ave</t>
  </si>
  <si>
    <t>GPA</t>
  </si>
  <si>
    <t>A</t>
  </si>
  <si>
    <t>A-</t>
  </si>
  <si>
    <t>B+</t>
  </si>
  <si>
    <t>B</t>
  </si>
  <si>
    <t>B-</t>
  </si>
  <si>
    <t>C+</t>
  </si>
  <si>
    <t>C</t>
  </si>
  <si>
    <t>C-</t>
  </si>
  <si>
    <t>F</t>
  </si>
  <si>
    <t>40</t>
  </si>
  <si>
    <t>10</t>
  </si>
  <si>
    <t>No</t>
  </si>
  <si>
    <t>Amount</t>
  </si>
  <si>
    <t>a</t>
  </si>
  <si>
    <t>b</t>
  </si>
  <si>
    <t>c</t>
  </si>
  <si>
    <t>Result</t>
  </si>
  <si>
    <t>pass</t>
  </si>
  <si>
    <t>fail</t>
  </si>
  <si>
    <t>n/a</t>
  </si>
  <si>
    <t>This is a sample explanation sheet</t>
  </si>
  <si>
    <t>Name</t>
  </si>
  <si>
    <t>Shows the name</t>
  </si>
  <si>
    <t>It is surname</t>
  </si>
  <si>
    <t>Midterm</t>
  </si>
  <si>
    <t>Final</t>
  </si>
  <si>
    <t>abc</t>
  </si>
  <si>
    <t>def</t>
  </si>
  <si>
    <t>aaa</t>
  </si>
  <si>
    <t>bbb</t>
  </si>
  <si>
    <t>ccc</t>
  </si>
  <si>
    <t>ddd</t>
  </si>
  <si>
    <t>aar</t>
  </si>
  <si>
    <t>yyy</t>
  </si>
  <si>
    <t>Türkçe</t>
  </si>
  <si>
    <t>Soyadı</t>
  </si>
  <si>
    <t>ğğğ</t>
  </si>
  <si>
    <t>kkk</t>
  </si>
  <si>
    <t>S123456</t>
  </si>
  <si>
    <t>S023456</t>
  </si>
  <si>
    <t>S223456</t>
  </si>
  <si>
    <t>S333333</t>
  </si>
  <si>
    <t>S222222</t>
  </si>
  <si>
    <t>S000000</t>
  </si>
  <si>
    <t>aaad</t>
  </si>
  <si>
    <t>bbby</t>
  </si>
  <si>
    <t>yyyw</t>
  </si>
  <si>
    <t>Soyadığ</t>
  </si>
  <si>
    <t>rrr</t>
  </si>
  <si>
    <t>xxx</t>
  </si>
  <si>
    <t>6ws</t>
  </si>
  <si>
    <t>jon</t>
  </si>
  <si>
    <t>snow</t>
  </si>
  <si>
    <t>WINTER</t>
  </si>
  <si>
    <t>dragon</t>
  </si>
  <si>
    <t>mother</t>
  </si>
  <si>
    <t>S999999</t>
  </si>
  <si>
    <t>r2</t>
  </si>
  <si>
    <t>r4444</t>
  </si>
  <si>
    <t>S-1-1-10</t>
  </si>
  <si>
    <t>S888888</t>
  </si>
  <si>
    <t>S555555</t>
  </si>
  <si>
    <t>abcd</t>
  </si>
  <si>
    <t>def3</t>
  </si>
  <si>
    <t>abc2</t>
  </si>
  <si>
    <t>def1</t>
  </si>
  <si>
    <t>abc0</t>
  </si>
  <si>
    <t>def7</t>
  </si>
  <si>
    <t>cccw</t>
  </si>
  <si>
    <t>ddd3</t>
  </si>
  <si>
    <t>S127456</t>
  </si>
  <si>
    <t>S129456</t>
  </si>
  <si>
    <t>jonn</t>
  </si>
  <si>
    <t>winter</t>
  </si>
  <si>
    <t>natalie</t>
  </si>
  <si>
    <t>portman</t>
  </si>
  <si>
    <t>orhan</t>
  </si>
  <si>
    <t>smith</t>
  </si>
  <si>
    <t>john</t>
  </si>
  <si>
    <t>S987600</t>
  </si>
  <si>
    <t>20</t>
  </si>
  <si>
    <t>100</t>
  </si>
  <si>
    <t>45</t>
  </si>
  <si>
    <t>D</t>
  </si>
  <si>
    <t>55</t>
  </si>
  <si>
    <t>9</t>
  </si>
  <si>
    <t>60</t>
  </si>
  <si>
    <t>67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</si>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</sst>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  <charset val="162"/>
    </font>
    <font>
      <b/>
      <sz val="9"/>
      <color rgb="FF000000"/>
      <name val="Calibri"/>
      <family val="2"/>
      <charset val="162"/>
    </font>
    <font>
      <sz val="9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49" fontId="1" fillId="0" borderId="3" xfId="0" applyNumberFormat="1" applyFont="1" applyBorder="1"/>
    <xf numFmtId="49" fontId="1" fillId="0" borderId="5" xfId="0" applyNumberFormat="1" applyFont="1" applyBorder="1"/>
    <xf numFmtId="49" fontId="1" fillId="0" borderId="12" xfId="0" applyNumberFormat="1" applyFont="1" applyBorder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" fillId="0" borderId="25" xfId="0" applyNumberFormat="1" applyFont="1" applyBorder="1"/>
    <xf numFmtId="0" fontId="0" fillId="0" borderId="0" xfId="0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49" fontId="3" fillId="0" borderId="15" xfId="0" applyNumberFormat="1" applyFont="1" applyBorder="1"/>
    <xf numFmtId="49" fontId="3" fillId="0" borderId="22" xfId="0" applyNumberFormat="1" applyFont="1" applyBorder="1"/>
    <xf numFmtId="49" fontId="3" fillId="0" borderId="2" xfId="0" applyNumberFormat="1" applyFont="1" applyBorder="1"/>
    <xf numFmtId="49" fontId="3" fillId="0" borderId="28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28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49" fontId="1" fillId="0" borderId="7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32" xfId="0" applyNumberFormat="1" applyFont="1" applyBorder="1"/>
    <xf numFmtId="49" fontId="1" fillId="0" borderId="33" xfId="0" applyNumberFormat="1" applyFont="1" applyBorder="1"/>
    <xf numFmtId="49" fontId="1" fillId="0" borderId="34" xfId="0" applyNumberFormat="1" applyFont="1" applyBorder="1"/>
    <xf numFmtId="0" fontId="6" fillId="0" borderId="35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7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10.5" customWidth="1"/>
    <col min="2" max="2" width="9.1640625" bestFit="1" customWidth="1"/>
    <col min="3" max="3" width="8" customWidth="1"/>
    <col min="4" max="4" width="5.83203125" style="1" customWidth="1"/>
    <col min="5" max="5" width="6.1640625" style="1" customWidth="1"/>
    <col min="6" max="6" width="5.83203125" style="1" bestFit="1" customWidth="1"/>
    <col min="7" max="10" width="6.1640625" style="1" bestFit="1" customWidth="1"/>
    <col min="11" max="11" width="7.33203125" style="1" customWidth="1"/>
    <col min="12" max="12" width="7.83203125" style="1" customWidth="1"/>
    <col min="13" max="15" width="6.1640625" style="1" bestFit="1" customWidth="1"/>
    <col min="16" max="16" width="4.83203125" style="1" bestFit="1" customWidth="1"/>
    <col min="17" max="17" width="8" bestFit="1" customWidth="1"/>
    <col min="18" max="18" width="6.1640625" style="23" customWidth="1"/>
    <col min="19" max="19" width="5" style="27" customWidth="1"/>
  </cols>
  <sheetData>
    <row r="1" spans="1:19" s="46" customFormat="1" ht="13" thickBot="1" x14ac:dyDescent="0.2">
      <c r="A1" s="33" t="s">
        <v>0</v>
      </c>
      <c r="B1" s="34" t="s">
        <v>1</v>
      </c>
      <c r="C1" s="35" t="s">
        <v>2</v>
      </c>
      <c r="D1" s="36" t="s">
        <v>13</v>
      </c>
      <c r="E1" s="37" t="s">
        <v>14</v>
      </c>
      <c r="F1" s="38" t="s">
        <v>15</v>
      </c>
      <c r="G1" s="39" t="s">
        <v>18</v>
      </c>
      <c r="H1" s="40" t="s">
        <v>19</v>
      </c>
      <c r="I1" s="40" t="s">
        <v>20</v>
      </c>
      <c r="J1" s="41" t="s">
        <v>21</v>
      </c>
      <c r="K1" s="42" t="s">
        <v>26</v>
      </c>
      <c r="L1" s="39" t="s">
        <v>25</v>
      </c>
      <c r="M1" s="40" t="s">
        <v>16</v>
      </c>
      <c r="N1" s="40" t="s">
        <v>17</v>
      </c>
      <c r="O1" s="40" t="s">
        <v>22</v>
      </c>
      <c r="P1" s="41" t="s">
        <v>23</v>
      </c>
      <c r="Q1" s="43" t="s">
        <v>24</v>
      </c>
      <c r="R1" s="44" t="s">
        <v>27</v>
      </c>
      <c r="S1" s="45"/>
    </row>
    <row r="2" spans="1:19" x14ac:dyDescent="0.2">
      <c r="A2" s="19" t="s">
        <v>78</v>
      </c>
      <c r="B2" s="20" t="s">
        <v>3</v>
      </c>
      <c r="C2" s="49" t="s">
        <v>4</v>
      </c>
      <c r="D2" s="8">
        <v>43</v>
      </c>
      <c r="E2" s="8">
        <v>43</v>
      </c>
      <c r="F2" s="8">
        <v>95</v>
      </c>
      <c r="G2" s="10">
        <v>100</v>
      </c>
      <c r="H2" s="8">
        <v>100</v>
      </c>
      <c r="I2" s="8">
        <v>75</v>
      </c>
      <c r="J2" s="9">
        <v>83</v>
      </c>
      <c r="K2" s="16">
        <f t="shared" ref="K2:K47" si="0">AVERAGE(G2:J2)</f>
        <v>89.5</v>
      </c>
      <c r="L2" s="48">
        <v>0</v>
      </c>
      <c r="M2" s="8">
        <v>83</v>
      </c>
      <c r="N2" s="8">
        <v>0</v>
      </c>
      <c r="O2" s="8">
        <v>50</v>
      </c>
      <c r="P2" s="9">
        <v>100</v>
      </c>
      <c r="Q2" s="24">
        <f t="shared" ref="Q2:Q47" si="1">(SUM(L2:P2)-MIN(L2:P2))/4</f>
        <v>58.25</v>
      </c>
      <c r="R2" s="28">
        <f t="shared" ref="R2:R47" si="2">0.35*E2+0.2*D2+0.05*K2+0.2*F2+0.2*Q2</f>
        <v>58.774999999999999</v>
      </c>
      <c r="S2" s="52" t="s">
        <v>34</v>
      </c>
    </row>
    <row r="3" spans="1:19" x14ac:dyDescent="0.2">
      <c r="A3" s="17" t="s">
        <v>104</v>
      </c>
      <c r="B3" s="21" t="s">
        <v>104</v>
      </c>
      <c r="C3" s="50" t="s">
        <v>87</v>
      </c>
      <c r="D3" s="2">
        <v>80</v>
      </c>
      <c r="E3" s="2">
        <v>80</v>
      </c>
      <c r="F3" s="2">
        <v>95</v>
      </c>
      <c r="G3" s="11">
        <v>5</v>
      </c>
      <c r="H3" s="2">
        <v>0</v>
      </c>
      <c r="I3" s="3">
        <v>0</v>
      </c>
      <c r="J3" s="5">
        <v>85</v>
      </c>
      <c r="K3" s="14">
        <f t="shared" si="0"/>
        <v>22.5</v>
      </c>
      <c r="L3" s="11">
        <v>2.25</v>
      </c>
      <c r="M3" s="2">
        <v>84</v>
      </c>
      <c r="N3" s="2">
        <v>83</v>
      </c>
      <c r="O3" s="3">
        <v>0</v>
      </c>
      <c r="P3" s="5">
        <v>100</v>
      </c>
      <c r="Q3" s="25">
        <f t="shared" si="1"/>
        <v>67.3125</v>
      </c>
      <c r="R3" s="29">
        <f t="shared" si="2"/>
        <v>77.587500000000006</v>
      </c>
      <c r="S3" s="53" t="s">
        <v>28</v>
      </c>
    </row>
    <row r="4" spans="1:19" x14ac:dyDescent="0.2">
      <c r="A4" s="17" t="s">
        <v>56</v>
      </c>
      <c r="B4" s="21" t="s">
        <v>57</v>
      </c>
      <c r="C4" s="50" t="s">
        <v>67</v>
      </c>
      <c r="D4" s="2">
        <v>90</v>
      </c>
      <c r="E4" s="2">
        <v>90</v>
      </c>
      <c r="F4" s="2">
        <v>80</v>
      </c>
      <c r="G4" s="11">
        <v>100</v>
      </c>
      <c r="H4" s="2">
        <v>0</v>
      </c>
      <c r="I4" s="2">
        <v>98</v>
      </c>
      <c r="J4" s="6">
        <v>0</v>
      </c>
      <c r="K4" s="14">
        <f t="shared" si="0"/>
        <v>49.5</v>
      </c>
      <c r="L4" s="11">
        <v>100</v>
      </c>
      <c r="M4" s="2">
        <v>85</v>
      </c>
      <c r="N4" s="2">
        <v>100</v>
      </c>
      <c r="O4" s="2">
        <v>77.5</v>
      </c>
      <c r="P4" s="5">
        <v>100</v>
      </c>
      <c r="Q4" s="25">
        <f t="shared" si="1"/>
        <v>96.25</v>
      </c>
      <c r="R4" s="29">
        <f t="shared" si="2"/>
        <v>87.224999999999994</v>
      </c>
      <c r="S4" s="31" t="s">
        <v>31</v>
      </c>
    </row>
    <row r="5" spans="1:19" x14ac:dyDescent="0.2">
      <c r="A5" s="17" t="s">
        <v>100</v>
      </c>
      <c r="B5" s="21" t="s">
        <v>101</v>
      </c>
      <c r="C5" s="50" t="s">
        <v>67</v>
      </c>
      <c r="D5" s="2">
        <v>23</v>
      </c>
      <c r="E5" s="2">
        <v>23</v>
      </c>
      <c r="F5" s="2">
        <v>92</v>
      </c>
      <c r="G5" s="11">
        <v>90</v>
      </c>
      <c r="H5" s="2">
        <v>0</v>
      </c>
      <c r="I5" s="3">
        <v>0</v>
      </c>
      <c r="J5" s="5">
        <v>100</v>
      </c>
      <c r="K5" s="14">
        <f t="shared" si="0"/>
        <v>47.5</v>
      </c>
      <c r="L5" s="12">
        <v>0</v>
      </c>
      <c r="M5" s="2">
        <v>85</v>
      </c>
      <c r="N5" s="2">
        <v>100</v>
      </c>
      <c r="O5" s="2">
        <v>95</v>
      </c>
      <c r="P5" s="5">
        <v>100</v>
      </c>
      <c r="Q5" s="25">
        <f t="shared" si="1"/>
        <v>95</v>
      </c>
      <c r="R5" s="29">
        <f t="shared" si="2"/>
        <v>52.424999999999997</v>
      </c>
      <c r="S5" s="31" t="s">
        <v>29</v>
      </c>
    </row>
    <row r="6" spans="1:19" x14ac:dyDescent="0.2">
      <c r="A6" s="17" t="s">
        <v>56</v>
      </c>
      <c r="B6" s="21" t="s">
        <v>57</v>
      </c>
      <c r="C6" s="50" t="s">
        <v>67</v>
      </c>
      <c r="D6" s="2">
        <v>67</v>
      </c>
      <c r="E6" s="2">
        <v>67</v>
      </c>
      <c r="F6" s="3" t="s">
        <v>38</v>
      </c>
      <c r="G6" s="11">
        <v>100</v>
      </c>
      <c r="H6" s="2">
        <v>0</v>
      </c>
      <c r="I6" s="2">
        <v>88</v>
      </c>
      <c r="J6" s="6">
        <v>0</v>
      </c>
      <c r="K6" s="14">
        <f t="shared" si="0"/>
        <v>47</v>
      </c>
      <c r="L6" s="12">
        <v>0</v>
      </c>
      <c r="M6" s="2">
        <v>85</v>
      </c>
      <c r="N6" s="2">
        <v>85</v>
      </c>
      <c r="O6" s="2">
        <v>78.5</v>
      </c>
      <c r="P6" s="6">
        <v>0</v>
      </c>
      <c r="Q6" s="25">
        <f t="shared" si="1"/>
        <v>62.125</v>
      </c>
      <c r="R6" s="29">
        <f t="shared" si="2"/>
        <v>53.625</v>
      </c>
      <c r="S6" s="31" t="s">
        <v>30</v>
      </c>
    </row>
    <row r="7" spans="1:19" x14ac:dyDescent="0.2">
      <c r="A7" s="17" t="s">
        <v>79</v>
      </c>
      <c r="B7" s="21" t="s">
        <v>80</v>
      </c>
      <c r="C7" s="50" t="s">
        <v>67</v>
      </c>
      <c r="D7" s="2">
        <v>46</v>
      </c>
      <c r="E7" s="2">
        <v>46</v>
      </c>
      <c r="F7" s="2">
        <v>92</v>
      </c>
      <c r="G7" s="11">
        <v>95</v>
      </c>
      <c r="H7" s="2">
        <v>100</v>
      </c>
      <c r="I7" s="3">
        <v>0</v>
      </c>
      <c r="J7" s="6">
        <v>0</v>
      </c>
      <c r="K7" s="14">
        <f t="shared" si="0"/>
        <v>48.75</v>
      </c>
      <c r="L7" s="12">
        <v>0</v>
      </c>
      <c r="M7" s="2">
        <v>100</v>
      </c>
      <c r="N7" s="2">
        <v>91.5</v>
      </c>
      <c r="O7" s="3">
        <v>0</v>
      </c>
      <c r="P7" s="6">
        <v>0</v>
      </c>
      <c r="Q7" s="25">
        <f t="shared" si="1"/>
        <v>47.875</v>
      </c>
      <c r="R7" s="29">
        <f t="shared" si="2"/>
        <v>55.712500000000006</v>
      </c>
      <c r="S7" s="31" t="s">
        <v>28</v>
      </c>
    </row>
    <row r="8" spans="1:19" x14ac:dyDescent="0.2">
      <c r="A8" s="19" t="s">
        <v>102</v>
      </c>
      <c r="B8" s="20" t="s">
        <v>103</v>
      </c>
      <c r="C8" s="49" t="s">
        <v>67</v>
      </c>
      <c r="D8" s="2">
        <v>67</v>
      </c>
      <c r="E8" s="2">
        <v>67</v>
      </c>
      <c r="F8" s="2">
        <v>55</v>
      </c>
      <c r="G8" s="11">
        <v>0</v>
      </c>
      <c r="H8" s="2">
        <v>100</v>
      </c>
      <c r="I8" s="3">
        <v>0</v>
      </c>
      <c r="J8" s="6">
        <v>0</v>
      </c>
      <c r="K8" s="14">
        <f t="shared" si="0"/>
        <v>25</v>
      </c>
      <c r="L8" s="11">
        <v>100</v>
      </c>
      <c r="M8" s="2">
        <v>100</v>
      </c>
      <c r="N8" s="2">
        <v>0</v>
      </c>
      <c r="O8" s="2">
        <v>70</v>
      </c>
      <c r="P8" s="5">
        <v>60</v>
      </c>
      <c r="Q8" s="25">
        <f t="shared" si="1"/>
        <v>82.5</v>
      </c>
      <c r="R8" s="29">
        <f t="shared" si="2"/>
        <v>65.599999999999994</v>
      </c>
      <c r="S8" s="31" t="s">
        <v>32</v>
      </c>
    </row>
    <row r="9" spans="1:19" x14ac:dyDescent="0.2">
      <c r="A9" s="17" t="s">
        <v>72</v>
      </c>
      <c r="B9" s="21" t="s">
        <v>73</v>
      </c>
      <c r="C9" s="50" t="s">
        <v>67</v>
      </c>
      <c r="D9" s="2">
        <v>77</v>
      </c>
      <c r="E9" s="2">
        <v>77</v>
      </c>
      <c r="F9" s="2">
        <v>47</v>
      </c>
      <c r="G9" s="11">
        <v>100</v>
      </c>
      <c r="H9" s="2">
        <v>0</v>
      </c>
      <c r="I9" s="2">
        <v>100</v>
      </c>
      <c r="J9" s="5">
        <v>100</v>
      </c>
      <c r="K9" s="14">
        <f t="shared" si="0"/>
        <v>75</v>
      </c>
      <c r="L9" s="11">
        <v>44</v>
      </c>
      <c r="M9" s="2">
        <v>89</v>
      </c>
      <c r="N9" s="2">
        <v>55</v>
      </c>
      <c r="O9" s="2">
        <v>55</v>
      </c>
      <c r="P9" s="5">
        <v>100</v>
      </c>
      <c r="Q9" s="25">
        <f t="shared" si="1"/>
        <v>74.75</v>
      </c>
      <c r="R9" s="29">
        <f t="shared" si="2"/>
        <v>70.45</v>
      </c>
      <c r="S9" s="31" t="s">
        <v>34</v>
      </c>
    </row>
    <row r="10" spans="1:19" x14ac:dyDescent="0.2">
      <c r="A10" s="17" t="s">
        <v>60</v>
      </c>
      <c r="B10" s="21" t="s">
        <v>61</v>
      </c>
      <c r="C10" s="50" t="s">
        <v>69</v>
      </c>
      <c r="D10" s="2">
        <v>40</v>
      </c>
      <c r="E10" s="2">
        <v>99</v>
      </c>
      <c r="F10" s="2">
        <v>59</v>
      </c>
      <c r="G10" s="11">
        <v>22</v>
      </c>
      <c r="H10" s="3" t="s">
        <v>115</v>
      </c>
      <c r="I10" s="3" t="s">
        <v>116</v>
      </c>
      <c r="J10" s="6" t="s">
        <v>109</v>
      </c>
      <c r="K10" s="14">
        <f t="shared" si="0"/>
        <v>22</v>
      </c>
      <c r="L10" s="12">
        <v>0</v>
      </c>
      <c r="M10" s="3">
        <v>0</v>
      </c>
      <c r="N10" s="2">
        <v>68</v>
      </c>
      <c r="O10" s="3">
        <v>0</v>
      </c>
      <c r="P10" s="5">
        <v>10</v>
      </c>
      <c r="Q10" s="25">
        <f t="shared" si="1"/>
        <v>19.5</v>
      </c>
      <c r="R10" s="29">
        <f t="shared" si="2"/>
        <v>59.449999999999996</v>
      </c>
      <c r="S10" s="31" t="s">
        <v>32</v>
      </c>
    </row>
    <row r="11" spans="1:19" x14ac:dyDescent="0.2">
      <c r="A11" s="17" t="s">
        <v>60</v>
      </c>
      <c r="B11" s="21" t="s">
        <v>74</v>
      </c>
      <c r="C11" s="50" t="s">
        <v>69</v>
      </c>
      <c r="D11" s="2">
        <v>79</v>
      </c>
      <c r="E11" s="2">
        <v>50</v>
      </c>
      <c r="F11" s="2">
        <v>90</v>
      </c>
      <c r="G11" s="11">
        <v>0</v>
      </c>
      <c r="H11" s="2">
        <v>100</v>
      </c>
      <c r="I11" s="3">
        <v>0</v>
      </c>
      <c r="J11" s="6">
        <v>0</v>
      </c>
      <c r="K11" s="14">
        <f t="shared" si="0"/>
        <v>25</v>
      </c>
      <c r="L11" s="11">
        <v>90</v>
      </c>
      <c r="M11" s="3">
        <v>0</v>
      </c>
      <c r="N11" s="2">
        <v>68</v>
      </c>
      <c r="O11" s="2">
        <v>57.5</v>
      </c>
      <c r="P11" s="6">
        <v>0</v>
      </c>
      <c r="Q11" s="25">
        <f t="shared" si="1"/>
        <v>53.875</v>
      </c>
      <c r="R11" s="29">
        <f t="shared" si="2"/>
        <v>63.324999999999996</v>
      </c>
      <c r="S11" s="31" t="s">
        <v>34</v>
      </c>
    </row>
    <row r="12" spans="1:19" x14ac:dyDescent="0.2">
      <c r="A12" s="17" t="s">
        <v>60</v>
      </c>
      <c r="B12" s="21" t="s">
        <v>61</v>
      </c>
      <c r="C12" s="50" t="s">
        <v>69</v>
      </c>
      <c r="D12" s="2">
        <v>25</v>
      </c>
      <c r="E12" s="2">
        <v>25</v>
      </c>
      <c r="F12" s="2">
        <v>60</v>
      </c>
      <c r="G12" s="11">
        <v>60</v>
      </c>
      <c r="H12" s="3">
        <v>0</v>
      </c>
      <c r="I12" s="2">
        <v>90</v>
      </c>
      <c r="J12" s="5">
        <v>95</v>
      </c>
      <c r="K12" s="14">
        <f t="shared" si="0"/>
        <v>61.25</v>
      </c>
      <c r="L12" s="11">
        <v>80</v>
      </c>
      <c r="M12" s="2">
        <v>75</v>
      </c>
      <c r="N12" s="2">
        <v>59.5</v>
      </c>
      <c r="O12" s="2">
        <v>70</v>
      </c>
      <c r="P12" s="5">
        <v>75</v>
      </c>
      <c r="Q12" s="25">
        <f t="shared" si="1"/>
        <v>75</v>
      </c>
      <c r="R12" s="29">
        <f t="shared" si="2"/>
        <v>43.8125</v>
      </c>
      <c r="S12" s="31" t="s">
        <v>29</v>
      </c>
    </row>
    <row r="13" spans="1:19" x14ac:dyDescent="0.2">
      <c r="A13" s="17" t="s">
        <v>105</v>
      </c>
      <c r="B13" s="21" t="s">
        <v>106</v>
      </c>
      <c r="C13" s="50" t="s">
        <v>107</v>
      </c>
      <c r="D13" s="2">
        <v>55</v>
      </c>
      <c r="E13" s="2">
        <v>55</v>
      </c>
      <c r="F13" s="2">
        <v>55</v>
      </c>
      <c r="G13" s="11">
        <v>90</v>
      </c>
      <c r="H13" s="2">
        <v>100</v>
      </c>
      <c r="I13" s="2">
        <v>90</v>
      </c>
      <c r="J13" s="5">
        <v>98</v>
      </c>
      <c r="K13" s="14">
        <f t="shared" si="0"/>
        <v>94.5</v>
      </c>
      <c r="L13" s="11">
        <v>80</v>
      </c>
      <c r="M13" s="2">
        <v>57.5</v>
      </c>
      <c r="N13" s="2">
        <v>100</v>
      </c>
      <c r="O13" s="2">
        <v>65</v>
      </c>
      <c r="P13" s="5">
        <v>100</v>
      </c>
      <c r="Q13" s="25">
        <f t="shared" si="1"/>
        <v>86.25</v>
      </c>
      <c r="R13" s="29">
        <f t="shared" si="2"/>
        <v>63.225000000000001</v>
      </c>
      <c r="S13" s="31" t="s">
        <v>32</v>
      </c>
    </row>
    <row r="14" spans="1:19" x14ac:dyDescent="0.2">
      <c r="A14" s="19" t="s">
        <v>60</v>
      </c>
      <c r="B14" s="20" t="s">
        <v>74</v>
      </c>
      <c r="C14" s="49" t="s">
        <v>69</v>
      </c>
      <c r="D14" s="2">
        <v>78</v>
      </c>
      <c r="E14" s="2">
        <v>78</v>
      </c>
      <c r="F14" s="2">
        <v>55</v>
      </c>
      <c r="G14" s="11">
        <v>0</v>
      </c>
      <c r="H14" s="2">
        <v>100</v>
      </c>
      <c r="I14" s="2">
        <v>77</v>
      </c>
      <c r="J14" s="5">
        <v>80</v>
      </c>
      <c r="K14" s="14">
        <f t="shared" si="0"/>
        <v>64.25</v>
      </c>
      <c r="L14" s="11">
        <v>90</v>
      </c>
      <c r="M14" s="3">
        <v>0</v>
      </c>
      <c r="N14" s="2">
        <v>50</v>
      </c>
      <c r="O14" s="2">
        <v>91</v>
      </c>
      <c r="P14" s="6">
        <v>0</v>
      </c>
      <c r="Q14" s="25">
        <f t="shared" si="1"/>
        <v>57.75</v>
      </c>
      <c r="R14" s="29">
        <f t="shared" si="2"/>
        <v>68.662499999999994</v>
      </c>
      <c r="S14" s="31" t="s">
        <v>33</v>
      </c>
    </row>
    <row r="15" spans="1:19" x14ac:dyDescent="0.2">
      <c r="A15" s="17" t="s">
        <v>60</v>
      </c>
      <c r="B15" s="21" t="s">
        <v>61</v>
      </c>
      <c r="C15" s="50" t="s">
        <v>69</v>
      </c>
      <c r="D15" s="2">
        <v>19</v>
      </c>
      <c r="E15" s="2">
        <v>19</v>
      </c>
      <c r="F15" s="2">
        <v>47</v>
      </c>
      <c r="G15" s="11">
        <v>100</v>
      </c>
      <c r="H15" s="2">
        <v>100</v>
      </c>
      <c r="I15" s="2">
        <v>55</v>
      </c>
      <c r="J15" s="5">
        <v>100</v>
      </c>
      <c r="K15" s="14">
        <f t="shared" si="0"/>
        <v>88.75</v>
      </c>
      <c r="L15" s="11">
        <v>100</v>
      </c>
      <c r="M15" s="2">
        <v>100</v>
      </c>
      <c r="N15" s="2">
        <v>100</v>
      </c>
      <c r="O15" s="2">
        <v>100</v>
      </c>
      <c r="P15" s="5">
        <v>85</v>
      </c>
      <c r="Q15" s="25">
        <f t="shared" si="1"/>
        <v>100</v>
      </c>
      <c r="R15" s="29">
        <f t="shared" si="2"/>
        <v>44.287500000000001</v>
      </c>
      <c r="S15" s="31" t="s">
        <v>36</v>
      </c>
    </row>
    <row r="16" spans="1:19" x14ac:dyDescent="0.2">
      <c r="A16" s="17" t="s">
        <v>54</v>
      </c>
      <c r="B16" s="21" t="s">
        <v>55</v>
      </c>
      <c r="C16" s="50" t="s">
        <v>66</v>
      </c>
      <c r="D16" s="2">
        <v>57</v>
      </c>
      <c r="E16" s="2">
        <v>57</v>
      </c>
      <c r="F16" s="2">
        <v>18</v>
      </c>
      <c r="G16" s="11">
        <v>95</v>
      </c>
      <c r="H16" s="2">
        <v>100</v>
      </c>
      <c r="I16" s="2">
        <v>98</v>
      </c>
      <c r="J16" s="5">
        <v>90</v>
      </c>
      <c r="K16" s="14">
        <f t="shared" si="0"/>
        <v>95.75</v>
      </c>
      <c r="L16" s="11">
        <v>100</v>
      </c>
      <c r="M16" s="2">
        <v>100</v>
      </c>
      <c r="N16" s="2">
        <v>100</v>
      </c>
      <c r="O16" s="2">
        <v>98</v>
      </c>
      <c r="P16" s="5">
        <v>100</v>
      </c>
      <c r="Q16" s="25">
        <f t="shared" si="1"/>
        <v>100</v>
      </c>
      <c r="R16" s="29">
        <f t="shared" si="2"/>
        <v>59.737500000000004</v>
      </c>
      <c r="S16" s="31" t="s">
        <v>31</v>
      </c>
    </row>
    <row r="17" spans="1:19" x14ac:dyDescent="0.2">
      <c r="A17" s="17" t="s">
        <v>54</v>
      </c>
      <c r="B17" s="21" t="s">
        <v>55</v>
      </c>
      <c r="C17" s="50" t="s">
        <v>66</v>
      </c>
      <c r="D17" s="2">
        <v>70</v>
      </c>
      <c r="E17" s="2">
        <v>66</v>
      </c>
      <c r="F17" s="2">
        <v>85</v>
      </c>
      <c r="G17" s="11">
        <v>75</v>
      </c>
      <c r="H17" s="3">
        <v>0</v>
      </c>
      <c r="I17" s="3">
        <v>0</v>
      </c>
      <c r="J17" s="6">
        <v>0</v>
      </c>
      <c r="K17" s="14">
        <f t="shared" si="0"/>
        <v>18.75</v>
      </c>
      <c r="L17" s="12">
        <v>0</v>
      </c>
      <c r="M17" s="2">
        <v>95.75</v>
      </c>
      <c r="N17" s="2">
        <v>0</v>
      </c>
      <c r="O17" s="3">
        <v>0</v>
      </c>
      <c r="P17" s="6">
        <v>0</v>
      </c>
      <c r="Q17" s="25">
        <f t="shared" si="1"/>
        <v>23.9375</v>
      </c>
      <c r="R17" s="29">
        <f t="shared" si="2"/>
        <v>59.824999999999996</v>
      </c>
      <c r="S17" s="31" t="s">
        <v>35</v>
      </c>
    </row>
    <row r="18" spans="1:19" x14ac:dyDescent="0.2">
      <c r="A18" s="17" t="s">
        <v>90</v>
      </c>
      <c r="B18" s="21" t="s">
        <v>91</v>
      </c>
      <c r="C18" s="50" t="s">
        <v>98</v>
      </c>
      <c r="D18" s="2">
        <v>60</v>
      </c>
      <c r="E18" s="2">
        <v>44</v>
      </c>
      <c r="F18" s="2">
        <v>55</v>
      </c>
      <c r="G18" s="11">
        <v>5</v>
      </c>
      <c r="H18" s="2">
        <v>80</v>
      </c>
      <c r="I18" s="3">
        <v>0</v>
      </c>
      <c r="J18" s="6" t="s">
        <v>112</v>
      </c>
      <c r="K18" s="14">
        <f t="shared" si="0"/>
        <v>28.333333333333332</v>
      </c>
      <c r="L18" s="12">
        <v>0</v>
      </c>
      <c r="M18" s="2">
        <v>80</v>
      </c>
      <c r="N18" s="2">
        <v>91.5</v>
      </c>
      <c r="O18" s="3">
        <v>0</v>
      </c>
      <c r="P18" s="6">
        <v>0</v>
      </c>
      <c r="Q18" s="25">
        <f t="shared" si="1"/>
        <v>42.875</v>
      </c>
      <c r="R18" s="29">
        <f t="shared" si="2"/>
        <v>48.391666666666666</v>
      </c>
      <c r="S18" s="31" t="s">
        <v>28</v>
      </c>
    </row>
    <row r="19" spans="1:19" x14ac:dyDescent="0.2">
      <c r="A19" s="17" t="s">
        <v>92</v>
      </c>
      <c r="B19" s="21" t="s">
        <v>93</v>
      </c>
      <c r="C19" s="50" t="s">
        <v>66</v>
      </c>
      <c r="D19" s="2">
        <v>80</v>
      </c>
      <c r="E19" s="2">
        <v>38</v>
      </c>
      <c r="F19" s="2">
        <v>67</v>
      </c>
      <c r="G19" s="11">
        <v>0</v>
      </c>
      <c r="H19" s="2">
        <v>100</v>
      </c>
      <c r="I19" s="2">
        <v>95</v>
      </c>
      <c r="J19" s="6" t="s">
        <v>113</v>
      </c>
      <c r="K19" s="14">
        <f t="shared" si="0"/>
        <v>65</v>
      </c>
      <c r="L19" s="11">
        <v>100</v>
      </c>
      <c r="M19" s="2">
        <v>100</v>
      </c>
      <c r="N19" s="2">
        <v>100</v>
      </c>
      <c r="O19" s="2">
        <v>90</v>
      </c>
      <c r="P19" s="6">
        <v>0</v>
      </c>
      <c r="Q19" s="25">
        <f t="shared" si="1"/>
        <v>97.5</v>
      </c>
      <c r="R19" s="29">
        <f t="shared" si="2"/>
        <v>65.449999999999989</v>
      </c>
      <c r="S19" s="31" t="s">
        <v>34</v>
      </c>
    </row>
    <row r="20" spans="1:19" x14ac:dyDescent="0.2">
      <c r="A20" s="19" t="s">
        <v>94</v>
      </c>
      <c r="B20" s="20" t="s">
        <v>95</v>
      </c>
      <c r="C20" s="49" t="s">
        <v>99</v>
      </c>
      <c r="D20" s="2">
        <v>86</v>
      </c>
      <c r="E20" s="2">
        <v>86</v>
      </c>
      <c r="F20" s="2">
        <v>48</v>
      </c>
      <c r="G20" s="11">
        <v>100</v>
      </c>
      <c r="H20" s="2">
        <v>100</v>
      </c>
      <c r="I20" s="2">
        <v>90</v>
      </c>
      <c r="J20" s="5">
        <v>56</v>
      </c>
      <c r="K20" s="14">
        <f t="shared" si="0"/>
        <v>86.5</v>
      </c>
      <c r="L20" s="11">
        <v>90</v>
      </c>
      <c r="M20" s="2">
        <v>100</v>
      </c>
      <c r="N20" s="2">
        <v>100</v>
      </c>
      <c r="O20" s="3">
        <v>0</v>
      </c>
      <c r="P20" s="6">
        <v>0</v>
      </c>
      <c r="Q20" s="25">
        <f t="shared" si="1"/>
        <v>72.5</v>
      </c>
      <c r="R20" s="29">
        <f t="shared" si="2"/>
        <v>75.724999999999994</v>
      </c>
      <c r="S20" s="31" t="s">
        <v>32</v>
      </c>
    </row>
    <row r="21" spans="1:19" x14ac:dyDescent="0.2">
      <c r="A21" s="17" t="s">
        <v>54</v>
      </c>
      <c r="B21" s="21" t="s">
        <v>55</v>
      </c>
      <c r="C21" s="50" t="s">
        <v>66</v>
      </c>
      <c r="D21" s="2">
        <v>18</v>
      </c>
      <c r="E21" s="2">
        <v>18</v>
      </c>
      <c r="F21" s="2">
        <v>19</v>
      </c>
      <c r="G21" s="11">
        <v>0</v>
      </c>
      <c r="H21" s="2">
        <v>100</v>
      </c>
      <c r="I21" s="2">
        <v>75</v>
      </c>
      <c r="J21" s="5">
        <v>100</v>
      </c>
      <c r="K21" s="14">
        <f t="shared" si="0"/>
        <v>68.75</v>
      </c>
      <c r="L21" s="11">
        <v>20</v>
      </c>
      <c r="M21" s="2">
        <v>85</v>
      </c>
      <c r="N21" s="2">
        <v>100</v>
      </c>
      <c r="O21" s="2">
        <v>87.5</v>
      </c>
      <c r="P21" s="5">
        <v>100</v>
      </c>
      <c r="Q21" s="25">
        <f t="shared" si="1"/>
        <v>93.125</v>
      </c>
      <c r="R21" s="29">
        <f t="shared" si="2"/>
        <v>35.762500000000003</v>
      </c>
      <c r="S21" s="31" t="s">
        <v>30</v>
      </c>
    </row>
    <row r="22" spans="1:19" x14ac:dyDescent="0.2">
      <c r="A22" s="17" t="s">
        <v>42</v>
      </c>
      <c r="B22" s="21" t="s">
        <v>85</v>
      </c>
      <c r="C22" s="50" t="s">
        <v>88</v>
      </c>
      <c r="D22" s="2">
        <v>29</v>
      </c>
      <c r="E22" s="2">
        <v>29</v>
      </c>
      <c r="F22" s="2">
        <v>36</v>
      </c>
      <c r="G22" s="11">
        <v>0</v>
      </c>
      <c r="H22" s="2">
        <v>100</v>
      </c>
      <c r="I22" s="2">
        <v>65</v>
      </c>
      <c r="J22" s="6">
        <v>0</v>
      </c>
      <c r="K22" s="14">
        <f t="shared" si="0"/>
        <v>41.25</v>
      </c>
      <c r="L22" s="12">
        <v>0</v>
      </c>
      <c r="M22" s="3">
        <v>0</v>
      </c>
      <c r="N22" s="2">
        <v>83</v>
      </c>
      <c r="O22" s="3">
        <v>0</v>
      </c>
      <c r="P22" s="6">
        <v>0</v>
      </c>
      <c r="Q22" s="25">
        <f t="shared" si="1"/>
        <v>20.75</v>
      </c>
      <c r="R22" s="29">
        <f t="shared" si="2"/>
        <v>29.362499999999997</v>
      </c>
      <c r="S22" s="31" t="s">
        <v>34</v>
      </c>
    </row>
    <row r="23" spans="1:19" x14ac:dyDescent="0.2">
      <c r="A23" s="17" t="s">
        <v>58</v>
      </c>
      <c r="B23" s="21" t="s">
        <v>59</v>
      </c>
      <c r="C23" s="50" t="s">
        <v>68</v>
      </c>
      <c r="D23" s="2">
        <v>55</v>
      </c>
      <c r="E23" s="2">
        <v>42</v>
      </c>
      <c r="F23" s="2">
        <v>47</v>
      </c>
      <c r="G23" s="11">
        <v>96</v>
      </c>
      <c r="H23" s="3">
        <v>0</v>
      </c>
      <c r="I23" s="2">
        <v>75</v>
      </c>
      <c r="J23" s="6">
        <v>0</v>
      </c>
      <c r="K23" s="14">
        <f t="shared" si="0"/>
        <v>42.75</v>
      </c>
      <c r="L23" s="11">
        <v>70</v>
      </c>
      <c r="M23" s="3">
        <v>0</v>
      </c>
      <c r="N23" s="2">
        <v>68</v>
      </c>
      <c r="O23" s="2">
        <v>70</v>
      </c>
      <c r="P23" s="6">
        <v>0</v>
      </c>
      <c r="Q23" s="25">
        <f t="shared" si="1"/>
        <v>52</v>
      </c>
      <c r="R23" s="29">
        <f t="shared" si="2"/>
        <v>47.637499999999996</v>
      </c>
      <c r="S23" s="31" t="s">
        <v>35</v>
      </c>
    </row>
    <row r="24" spans="1:19" x14ac:dyDescent="0.2">
      <c r="A24" s="17" t="s">
        <v>58</v>
      </c>
      <c r="B24" s="21" t="s">
        <v>59</v>
      </c>
      <c r="C24" s="50" t="s">
        <v>68</v>
      </c>
      <c r="D24" s="2">
        <v>47</v>
      </c>
      <c r="E24" s="2">
        <v>47</v>
      </c>
      <c r="F24" s="2">
        <v>55</v>
      </c>
      <c r="G24" s="11">
        <v>0</v>
      </c>
      <c r="H24" s="2">
        <v>99</v>
      </c>
      <c r="I24" s="2">
        <v>100</v>
      </c>
      <c r="J24" s="5">
        <v>100</v>
      </c>
      <c r="K24" s="14">
        <f t="shared" si="0"/>
        <v>74.75</v>
      </c>
      <c r="L24" s="11">
        <v>76.5</v>
      </c>
      <c r="M24" s="2">
        <v>68</v>
      </c>
      <c r="N24" s="2">
        <v>100</v>
      </c>
      <c r="O24" s="2">
        <v>68.75</v>
      </c>
      <c r="P24" s="5">
        <v>100</v>
      </c>
      <c r="Q24" s="25">
        <f t="shared" si="1"/>
        <v>86.3125</v>
      </c>
      <c r="R24" s="29">
        <f t="shared" si="2"/>
        <v>57.850000000000009</v>
      </c>
      <c r="S24" s="31" t="s">
        <v>30</v>
      </c>
    </row>
    <row r="25" spans="1:19" x14ac:dyDescent="0.2">
      <c r="A25" s="17" t="s">
        <v>58</v>
      </c>
      <c r="B25" s="21" t="s">
        <v>59</v>
      </c>
      <c r="C25" s="50" t="s">
        <v>68</v>
      </c>
      <c r="D25" s="2">
        <v>68</v>
      </c>
      <c r="E25" s="2">
        <v>68</v>
      </c>
      <c r="F25" s="2">
        <v>0</v>
      </c>
      <c r="G25" s="11">
        <v>0</v>
      </c>
      <c r="H25" s="2">
        <v>100</v>
      </c>
      <c r="I25" s="2">
        <v>90</v>
      </c>
      <c r="J25" s="5">
        <v>80</v>
      </c>
      <c r="K25" s="14">
        <f t="shared" si="0"/>
        <v>67.5</v>
      </c>
      <c r="L25" s="11">
        <v>80</v>
      </c>
      <c r="M25" s="3">
        <v>0</v>
      </c>
      <c r="N25" s="2">
        <v>95.75</v>
      </c>
      <c r="O25" s="3">
        <v>0</v>
      </c>
      <c r="P25" s="5">
        <v>75</v>
      </c>
      <c r="Q25" s="25">
        <f t="shared" si="1"/>
        <v>62.6875</v>
      </c>
      <c r="R25" s="29">
        <f t="shared" si="2"/>
        <v>53.3125</v>
      </c>
      <c r="S25" s="31" t="s">
        <v>36</v>
      </c>
    </row>
    <row r="26" spans="1:19" x14ac:dyDescent="0.2">
      <c r="A26" s="19" t="s">
        <v>96</v>
      </c>
      <c r="B26" s="20" t="s">
        <v>97</v>
      </c>
      <c r="C26" s="49" t="s">
        <v>68</v>
      </c>
      <c r="D26" s="2">
        <v>98</v>
      </c>
      <c r="E26" s="2">
        <v>98</v>
      </c>
      <c r="F26" s="2">
        <v>11</v>
      </c>
      <c r="G26" s="11">
        <v>90</v>
      </c>
      <c r="H26" s="2">
        <v>50</v>
      </c>
      <c r="I26" s="2">
        <v>98</v>
      </c>
      <c r="J26" s="5">
        <v>70</v>
      </c>
      <c r="K26" s="14">
        <f t="shared" si="0"/>
        <v>77</v>
      </c>
      <c r="L26" s="12">
        <v>0</v>
      </c>
      <c r="M26" s="2">
        <v>76.5</v>
      </c>
      <c r="N26" s="2">
        <v>90</v>
      </c>
      <c r="O26" s="2">
        <v>95</v>
      </c>
      <c r="P26" s="5">
        <v>93</v>
      </c>
      <c r="Q26" s="25">
        <f t="shared" si="1"/>
        <v>88.625</v>
      </c>
      <c r="R26" s="29">
        <f t="shared" si="2"/>
        <v>77.675000000000011</v>
      </c>
      <c r="S26" s="31" t="s">
        <v>28</v>
      </c>
    </row>
    <row r="27" spans="1:19" x14ac:dyDescent="0.2">
      <c r="A27" s="17" t="s">
        <v>58</v>
      </c>
      <c r="B27" s="21" t="s">
        <v>59</v>
      </c>
      <c r="C27" s="50" t="s">
        <v>68</v>
      </c>
      <c r="D27" s="2">
        <v>15</v>
      </c>
      <c r="E27" s="2">
        <v>15</v>
      </c>
      <c r="F27" s="2">
        <v>45</v>
      </c>
      <c r="G27" s="11">
        <v>70</v>
      </c>
      <c r="H27" s="2">
        <v>80</v>
      </c>
      <c r="I27" s="2">
        <v>80</v>
      </c>
      <c r="J27" s="5">
        <v>65</v>
      </c>
      <c r="K27" s="14">
        <f t="shared" si="0"/>
        <v>73.75</v>
      </c>
      <c r="L27" s="11">
        <v>51.01</v>
      </c>
      <c r="M27" s="2">
        <v>95.75</v>
      </c>
      <c r="N27" s="2">
        <v>100</v>
      </c>
      <c r="O27" s="2">
        <v>45</v>
      </c>
      <c r="P27" s="5">
        <v>100</v>
      </c>
      <c r="Q27" s="25">
        <f t="shared" si="1"/>
        <v>86.69</v>
      </c>
      <c r="R27" s="29">
        <f t="shared" si="2"/>
        <v>38.275500000000001</v>
      </c>
      <c r="S27" s="31" t="s">
        <v>35</v>
      </c>
    </row>
    <row r="28" spans="1:19" x14ac:dyDescent="0.2">
      <c r="A28" s="17" t="s">
        <v>58</v>
      </c>
      <c r="B28" s="21" t="s">
        <v>59</v>
      </c>
      <c r="C28" s="50" t="s">
        <v>68</v>
      </c>
      <c r="D28" s="2">
        <v>67</v>
      </c>
      <c r="E28" s="2">
        <v>67</v>
      </c>
      <c r="F28" s="2">
        <v>44</v>
      </c>
      <c r="G28" s="11">
        <v>100</v>
      </c>
      <c r="H28" s="2">
        <v>100</v>
      </c>
      <c r="I28" s="2">
        <v>65</v>
      </c>
      <c r="J28" s="6">
        <v>0</v>
      </c>
      <c r="K28" s="14">
        <f t="shared" si="0"/>
        <v>66.25</v>
      </c>
      <c r="L28" s="11">
        <v>20</v>
      </c>
      <c r="M28" s="2">
        <v>100</v>
      </c>
      <c r="N28" s="2">
        <v>100</v>
      </c>
      <c r="O28" s="2">
        <v>61.25</v>
      </c>
      <c r="P28" s="5">
        <v>80</v>
      </c>
      <c r="Q28" s="25">
        <f t="shared" si="1"/>
        <v>85.3125</v>
      </c>
      <c r="R28" s="29">
        <f t="shared" si="2"/>
        <v>66.025000000000006</v>
      </c>
      <c r="S28" s="31" t="s">
        <v>31</v>
      </c>
    </row>
    <row r="29" spans="1:19" x14ac:dyDescent="0.2">
      <c r="A29" s="17" t="s">
        <v>58</v>
      </c>
      <c r="B29" s="21" t="s">
        <v>7</v>
      </c>
      <c r="C29" s="50" t="s">
        <v>8</v>
      </c>
      <c r="D29" s="2">
        <v>55</v>
      </c>
      <c r="E29" s="2">
        <v>99</v>
      </c>
      <c r="F29" s="2">
        <v>55</v>
      </c>
      <c r="G29" s="11">
        <v>0</v>
      </c>
      <c r="H29" s="3">
        <v>0</v>
      </c>
      <c r="I29" s="2">
        <v>90</v>
      </c>
      <c r="J29" s="6">
        <v>0</v>
      </c>
      <c r="K29" s="14">
        <f t="shared" si="0"/>
        <v>22.5</v>
      </c>
      <c r="L29" s="12">
        <v>0</v>
      </c>
      <c r="M29" s="2">
        <v>100</v>
      </c>
      <c r="N29" s="2">
        <v>100</v>
      </c>
      <c r="O29" s="3">
        <v>0</v>
      </c>
      <c r="P29" s="6">
        <v>0</v>
      </c>
      <c r="Q29" s="25">
        <f t="shared" si="1"/>
        <v>50</v>
      </c>
      <c r="R29" s="29">
        <f t="shared" si="2"/>
        <v>67.775000000000006</v>
      </c>
      <c r="S29" s="53" t="s">
        <v>35</v>
      </c>
    </row>
    <row r="30" spans="1:19" x14ac:dyDescent="0.2">
      <c r="A30" s="17" t="s">
        <v>58</v>
      </c>
      <c r="B30" s="21" t="s">
        <v>86</v>
      </c>
      <c r="C30" s="50" t="s">
        <v>89</v>
      </c>
      <c r="D30" s="2">
        <v>37</v>
      </c>
      <c r="E30" s="2">
        <v>22</v>
      </c>
      <c r="F30" s="2">
        <v>60</v>
      </c>
      <c r="G30" s="11">
        <v>100</v>
      </c>
      <c r="H30" s="2">
        <v>100</v>
      </c>
      <c r="I30" s="2">
        <v>90</v>
      </c>
      <c r="J30" s="5">
        <v>70</v>
      </c>
      <c r="K30" s="14">
        <f t="shared" si="0"/>
        <v>90</v>
      </c>
      <c r="L30" s="11">
        <v>80</v>
      </c>
      <c r="M30" s="2">
        <v>91.5</v>
      </c>
      <c r="N30" s="2">
        <v>100</v>
      </c>
      <c r="O30" s="2">
        <v>65</v>
      </c>
      <c r="P30" s="5">
        <v>100</v>
      </c>
      <c r="Q30" s="25">
        <f t="shared" si="1"/>
        <v>92.875</v>
      </c>
      <c r="R30" s="29">
        <f t="shared" si="2"/>
        <v>50.174999999999997</v>
      </c>
      <c r="S30" s="31" t="s">
        <v>30</v>
      </c>
    </row>
    <row r="31" spans="1:19" x14ac:dyDescent="0.2">
      <c r="A31" s="17" t="s">
        <v>59</v>
      </c>
      <c r="B31" s="21" t="s">
        <v>9</v>
      </c>
      <c r="C31" s="50" t="s">
        <v>10</v>
      </c>
      <c r="D31" s="2">
        <v>47</v>
      </c>
      <c r="E31" s="2">
        <v>57</v>
      </c>
      <c r="F31" s="2">
        <v>80</v>
      </c>
      <c r="G31" s="11">
        <v>5</v>
      </c>
      <c r="H31" s="2">
        <v>67</v>
      </c>
      <c r="I31" s="2">
        <v>100</v>
      </c>
      <c r="J31" s="5">
        <v>44</v>
      </c>
      <c r="K31" s="14">
        <f t="shared" si="0"/>
        <v>54</v>
      </c>
      <c r="L31" s="11">
        <v>100</v>
      </c>
      <c r="M31" s="2">
        <v>100</v>
      </c>
      <c r="N31" s="2">
        <v>100</v>
      </c>
      <c r="O31" s="2">
        <v>81</v>
      </c>
      <c r="P31" s="5">
        <v>85</v>
      </c>
      <c r="Q31" s="25">
        <f t="shared" si="1"/>
        <v>96.25</v>
      </c>
      <c r="R31" s="29">
        <f t="shared" si="2"/>
        <v>67.300000000000011</v>
      </c>
      <c r="S31" s="31" t="s">
        <v>30</v>
      </c>
    </row>
    <row r="32" spans="1:19" x14ac:dyDescent="0.2">
      <c r="A32" s="19" t="s">
        <v>82</v>
      </c>
      <c r="B32" s="20" t="s">
        <v>83</v>
      </c>
      <c r="C32" s="49" t="s">
        <v>84</v>
      </c>
      <c r="D32" s="2">
        <v>70</v>
      </c>
      <c r="E32" s="2">
        <v>70</v>
      </c>
      <c r="F32" s="2">
        <v>20</v>
      </c>
      <c r="G32" s="11">
        <v>100</v>
      </c>
      <c r="H32" s="2">
        <v>33</v>
      </c>
      <c r="I32" s="2">
        <v>80</v>
      </c>
      <c r="J32" s="6" t="s">
        <v>114</v>
      </c>
      <c r="K32" s="14">
        <f t="shared" si="0"/>
        <v>71</v>
      </c>
      <c r="L32" s="11">
        <v>91.5</v>
      </c>
      <c r="M32" s="2">
        <v>100</v>
      </c>
      <c r="N32" s="2">
        <v>100</v>
      </c>
      <c r="O32" s="2">
        <v>0</v>
      </c>
      <c r="P32" s="5">
        <v>80</v>
      </c>
      <c r="Q32" s="25">
        <f t="shared" si="1"/>
        <v>92.875</v>
      </c>
      <c r="R32" s="29">
        <f t="shared" si="2"/>
        <v>64.625</v>
      </c>
      <c r="S32" s="31" t="s">
        <v>29</v>
      </c>
    </row>
    <row r="33" spans="1:19" x14ac:dyDescent="0.2">
      <c r="A33" s="17" t="s">
        <v>64</v>
      </c>
      <c r="B33" s="21" t="s">
        <v>65</v>
      </c>
      <c r="C33" s="50" t="s">
        <v>71</v>
      </c>
      <c r="D33" s="2">
        <v>100</v>
      </c>
      <c r="E33" s="2">
        <v>48</v>
      </c>
      <c r="F33" s="2">
        <v>15</v>
      </c>
      <c r="G33" s="11">
        <v>99</v>
      </c>
      <c r="H33" s="2">
        <v>60</v>
      </c>
      <c r="I33" s="2">
        <v>83</v>
      </c>
      <c r="J33" s="6" t="s">
        <v>114</v>
      </c>
      <c r="K33" s="14">
        <f t="shared" si="0"/>
        <v>80.666666666666671</v>
      </c>
      <c r="L33" s="12">
        <v>0</v>
      </c>
      <c r="M33" s="2">
        <v>100</v>
      </c>
      <c r="N33" s="2">
        <v>91.5</v>
      </c>
      <c r="O33" s="2">
        <v>86.5</v>
      </c>
      <c r="P33" s="6">
        <v>0</v>
      </c>
      <c r="Q33" s="25">
        <f t="shared" si="1"/>
        <v>69.5</v>
      </c>
      <c r="R33" s="29">
        <f t="shared" si="2"/>
        <v>57.733333333333327</v>
      </c>
      <c r="S33" s="31" t="s">
        <v>111</v>
      </c>
    </row>
    <row r="34" spans="1:19" x14ac:dyDescent="0.2">
      <c r="A34" s="17" t="s">
        <v>64</v>
      </c>
      <c r="B34" s="21" t="s">
        <v>65</v>
      </c>
      <c r="C34" s="50" t="s">
        <v>71</v>
      </c>
      <c r="D34" s="2">
        <v>22</v>
      </c>
      <c r="E34" s="2">
        <v>22</v>
      </c>
      <c r="F34" s="2">
        <v>43</v>
      </c>
      <c r="G34" s="11">
        <v>5</v>
      </c>
      <c r="H34" s="2">
        <v>100</v>
      </c>
      <c r="I34" s="2">
        <v>80</v>
      </c>
      <c r="J34" s="6" t="s">
        <v>114</v>
      </c>
      <c r="K34" s="14">
        <f t="shared" si="0"/>
        <v>61.666666666666664</v>
      </c>
      <c r="L34" s="11">
        <v>83</v>
      </c>
      <c r="M34" s="2">
        <v>100</v>
      </c>
      <c r="N34" s="2">
        <v>100</v>
      </c>
      <c r="O34" s="2">
        <v>81.5</v>
      </c>
      <c r="P34" s="6">
        <v>0</v>
      </c>
      <c r="Q34" s="25">
        <f t="shared" si="1"/>
        <v>91.125</v>
      </c>
      <c r="R34" s="29">
        <f t="shared" si="2"/>
        <v>42.008333333333333</v>
      </c>
      <c r="S34" s="31" t="s">
        <v>35</v>
      </c>
    </row>
    <row r="35" spans="1:19" x14ac:dyDescent="0.2">
      <c r="A35" s="17" t="s">
        <v>64</v>
      </c>
      <c r="B35" s="21" t="s">
        <v>65</v>
      </c>
      <c r="C35" s="50" t="s">
        <v>71</v>
      </c>
      <c r="D35" s="2">
        <v>15</v>
      </c>
      <c r="E35" s="2">
        <v>15</v>
      </c>
      <c r="F35" s="2">
        <v>56</v>
      </c>
      <c r="G35" s="11">
        <v>96</v>
      </c>
      <c r="H35" s="2">
        <v>100</v>
      </c>
      <c r="I35" s="2">
        <v>93</v>
      </c>
      <c r="J35" s="5">
        <v>95</v>
      </c>
      <c r="K35" s="14">
        <f t="shared" si="0"/>
        <v>96</v>
      </c>
      <c r="L35" s="11">
        <v>100</v>
      </c>
      <c r="M35" s="2">
        <v>100</v>
      </c>
      <c r="N35" s="2">
        <v>100</v>
      </c>
      <c r="O35" s="2">
        <v>95</v>
      </c>
      <c r="P35" s="5">
        <v>100</v>
      </c>
      <c r="Q35" s="25">
        <f t="shared" si="1"/>
        <v>100</v>
      </c>
      <c r="R35" s="29">
        <f t="shared" si="2"/>
        <v>44.25</v>
      </c>
      <c r="S35" s="31" t="s">
        <v>28</v>
      </c>
    </row>
    <row r="36" spans="1:19" x14ac:dyDescent="0.2">
      <c r="A36" s="17" t="s">
        <v>64</v>
      </c>
      <c r="B36" s="21" t="s">
        <v>65</v>
      </c>
      <c r="C36" s="50" t="s">
        <v>71</v>
      </c>
      <c r="D36" s="2">
        <v>56</v>
      </c>
      <c r="E36" s="2">
        <v>56</v>
      </c>
      <c r="F36" s="2">
        <v>18</v>
      </c>
      <c r="G36" s="11">
        <v>100</v>
      </c>
      <c r="H36" s="2">
        <v>100</v>
      </c>
      <c r="I36" s="3">
        <v>0</v>
      </c>
      <c r="J36" s="6">
        <v>0</v>
      </c>
      <c r="K36" s="14">
        <f t="shared" si="0"/>
        <v>50</v>
      </c>
      <c r="L36" s="11">
        <v>91.5</v>
      </c>
      <c r="M36" s="2">
        <v>97.5</v>
      </c>
      <c r="N36" s="2">
        <v>100</v>
      </c>
      <c r="O36" s="2">
        <v>100</v>
      </c>
      <c r="P36" s="5">
        <v>100</v>
      </c>
      <c r="Q36" s="25">
        <f t="shared" si="1"/>
        <v>99.375</v>
      </c>
      <c r="R36" s="29">
        <f t="shared" si="2"/>
        <v>56.774999999999999</v>
      </c>
      <c r="S36" s="31" t="s">
        <v>32</v>
      </c>
    </row>
    <row r="37" spans="1:19" x14ac:dyDescent="0.2">
      <c r="A37" s="17" t="s">
        <v>64</v>
      </c>
      <c r="B37" s="21" t="s">
        <v>65</v>
      </c>
      <c r="C37" s="50" t="s">
        <v>71</v>
      </c>
      <c r="D37" s="2">
        <v>56</v>
      </c>
      <c r="E37" s="2">
        <v>56</v>
      </c>
      <c r="F37" s="2">
        <v>66</v>
      </c>
      <c r="G37" s="11">
        <v>0</v>
      </c>
      <c r="H37" s="3">
        <v>0</v>
      </c>
      <c r="I37" s="3">
        <v>0</v>
      </c>
      <c r="J37" s="5">
        <v>50</v>
      </c>
      <c r="K37" s="14">
        <f t="shared" si="0"/>
        <v>12.5</v>
      </c>
      <c r="L37" s="11">
        <v>20</v>
      </c>
      <c r="M37" s="3">
        <v>0</v>
      </c>
      <c r="N37" s="2">
        <v>0</v>
      </c>
      <c r="O37" s="3">
        <v>0</v>
      </c>
      <c r="P37" s="6">
        <v>0</v>
      </c>
      <c r="Q37" s="25">
        <f t="shared" si="1"/>
        <v>5</v>
      </c>
      <c r="R37" s="29">
        <f t="shared" si="2"/>
        <v>45.625</v>
      </c>
      <c r="S37" s="31" t="s">
        <v>36</v>
      </c>
    </row>
    <row r="38" spans="1:19" x14ac:dyDescent="0.2">
      <c r="A38" s="17" t="s">
        <v>64</v>
      </c>
      <c r="B38" s="21" t="s">
        <v>65</v>
      </c>
      <c r="C38" s="50" t="s">
        <v>71</v>
      </c>
      <c r="D38" s="2">
        <v>37</v>
      </c>
      <c r="E38" s="2">
        <v>37</v>
      </c>
      <c r="F38" s="2">
        <v>77</v>
      </c>
      <c r="G38" s="11">
        <v>95</v>
      </c>
      <c r="H38" s="2">
        <v>100</v>
      </c>
      <c r="I38" s="2">
        <v>80</v>
      </c>
      <c r="J38" s="6">
        <v>0</v>
      </c>
      <c r="K38" s="14">
        <f t="shared" si="0"/>
        <v>68.75</v>
      </c>
      <c r="L38" s="11">
        <v>60</v>
      </c>
      <c r="M38" s="3">
        <v>0</v>
      </c>
      <c r="N38" s="2">
        <v>76.5</v>
      </c>
      <c r="O38" s="2">
        <v>100</v>
      </c>
      <c r="P38" s="6">
        <v>0</v>
      </c>
      <c r="Q38" s="25">
        <f t="shared" si="1"/>
        <v>59.125</v>
      </c>
      <c r="R38" s="29">
        <f t="shared" si="2"/>
        <v>51.012500000000003</v>
      </c>
      <c r="S38" s="31" t="s">
        <v>32</v>
      </c>
    </row>
    <row r="39" spans="1:19" x14ac:dyDescent="0.2">
      <c r="A39" s="17" t="s">
        <v>79</v>
      </c>
      <c r="B39" s="21" t="s">
        <v>80</v>
      </c>
      <c r="C39" s="50" t="s">
        <v>81</v>
      </c>
      <c r="D39" s="2">
        <v>70</v>
      </c>
      <c r="E39" s="2">
        <v>70</v>
      </c>
      <c r="F39" s="2">
        <v>45</v>
      </c>
      <c r="G39" s="11">
        <v>0</v>
      </c>
      <c r="H39" s="2">
        <v>100</v>
      </c>
      <c r="I39" s="3">
        <v>0</v>
      </c>
      <c r="J39" s="6">
        <v>0</v>
      </c>
      <c r="K39" s="14">
        <f t="shared" si="0"/>
        <v>25</v>
      </c>
      <c r="L39" s="12">
        <v>0</v>
      </c>
      <c r="M39" s="3">
        <v>0</v>
      </c>
      <c r="N39" s="2">
        <v>83</v>
      </c>
      <c r="O39" s="3">
        <v>0</v>
      </c>
      <c r="P39" s="5">
        <v>100</v>
      </c>
      <c r="Q39" s="25">
        <f t="shared" si="1"/>
        <v>45.75</v>
      </c>
      <c r="R39" s="29">
        <f t="shared" si="2"/>
        <v>57.9</v>
      </c>
      <c r="S39" s="31" t="s">
        <v>33</v>
      </c>
    </row>
    <row r="40" spans="1:19" x14ac:dyDescent="0.2">
      <c r="A40" s="17" t="s">
        <v>76</v>
      </c>
      <c r="B40" s="21" t="s">
        <v>11</v>
      </c>
      <c r="C40" s="50" t="s">
        <v>12</v>
      </c>
      <c r="D40" s="2">
        <v>76</v>
      </c>
      <c r="E40" s="2">
        <v>76</v>
      </c>
      <c r="F40" s="2">
        <v>38</v>
      </c>
      <c r="G40" s="11">
        <v>5</v>
      </c>
      <c r="H40" s="2">
        <v>100</v>
      </c>
      <c r="I40" s="2">
        <v>80</v>
      </c>
      <c r="J40" s="6">
        <v>0</v>
      </c>
      <c r="K40" s="14">
        <f t="shared" si="0"/>
        <v>46.25</v>
      </c>
      <c r="L40" s="12">
        <v>0</v>
      </c>
      <c r="M40" s="2">
        <v>100</v>
      </c>
      <c r="N40" s="2">
        <v>100</v>
      </c>
      <c r="O40" s="2">
        <v>25</v>
      </c>
      <c r="P40" s="5">
        <v>100</v>
      </c>
      <c r="Q40" s="25">
        <f t="shared" si="1"/>
        <v>81.25</v>
      </c>
      <c r="R40" s="29">
        <f t="shared" si="2"/>
        <v>67.962500000000006</v>
      </c>
      <c r="S40" s="31" t="s">
        <v>35</v>
      </c>
    </row>
    <row r="41" spans="1:19" x14ac:dyDescent="0.2">
      <c r="A41" s="17" t="s">
        <v>62</v>
      </c>
      <c r="B41" s="21" t="s">
        <v>63</v>
      </c>
      <c r="C41" s="50" t="s">
        <v>70</v>
      </c>
      <c r="D41" s="2">
        <v>80</v>
      </c>
      <c r="E41" s="2">
        <v>80</v>
      </c>
      <c r="F41" s="2">
        <v>12</v>
      </c>
      <c r="G41" s="11">
        <v>0</v>
      </c>
      <c r="H41" s="2">
        <v>100</v>
      </c>
      <c r="I41" s="2">
        <v>75</v>
      </c>
      <c r="J41" s="5">
        <v>80</v>
      </c>
      <c r="K41" s="14">
        <f t="shared" si="0"/>
        <v>63.75</v>
      </c>
      <c r="L41" s="12">
        <v>0</v>
      </c>
      <c r="M41" s="3">
        <v>0</v>
      </c>
      <c r="N41" s="2">
        <v>70</v>
      </c>
      <c r="O41" s="2">
        <v>81</v>
      </c>
      <c r="P41" s="5">
        <v>100</v>
      </c>
      <c r="Q41" s="25">
        <f t="shared" si="1"/>
        <v>62.75</v>
      </c>
      <c r="R41" s="29">
        <f t="shared" si="2"/>
        <v>62.137500000000003</v>
      </c>
      <c r="S41" s="31" t="s">
        <v>32</v>
      </c>
    </row>
    <row r="42" spans="1:19" x14ac:dyDescent="0.2">
      <c r="A42" s="17" t="s">
        <v>62</v>
      </c>
      <c r="B42" s="21" t="s">
        <v>75</v>
      </c>
      <c r="C42" s="50" t="s">
        <v>70</v>
      </c>
      <c r="D42" s="2">
        <v>70</v>
      </c>
      <c r="E42" s="2">
        <v>70</v>
      </c>
      <c r="F42" s="3" t="s">
        <v>37</v>
      </c>
      <c r="G42" s="11">
        <v>10</v>
      </c>
      <c r="H42" s="3" t="s">
        <v>108</v>
      </c>
      <c r="I42" s="3" t="s">
        <v>109</v>
      </c>
      <c r="J42" s="6" t="s">
        <v>109</v>
      </c>
      <c r="K42" s="14">
        <f t="shared" si="0"/>
        <v>10</v>
      </c>
      <c r="L42" s="12" t="s">
        <v>109</v>
      </c>
      <c r="M42" s="3" t="s">
        <v>110</v>
      </c>
      <c r="N42" s="2">
        <v>0</v>
      </c>
      <c r="O42" s="3">
        <v>0</v>
      </c>
      <c r="P42" s="6" t="s">
        <v>110</v>
      </c>
      <c r="Q42" s="25">
        <v>57</v>
      </c>
      <c r="R42" s="29">
        <f t="shared" si="2"/>
        <v>58.4</v>
      </c>
      <c r="S42" s="31" t="s">
        <v>36</v>
      </c>
    </row>
    <row r="43" spans="1:19" x14ac:dyDescent="0.2">
      <c r="A43" s="17" t="s">
        <v>62</v>
      </c>
      <c r="B43" s="21" t="s">
        <v>63</v>
      </c>
      <c r="C43" s="50" t="s">
        <v>70</v>
      </c>
      <c r="D43" s="2">
        <v>50</v>
      </c>
      <c r="E43" s="2">
        <v>50</v>
      </c>
      <c r="F43" s="2">
        <v>94</v>
      </c>
      <c r="G43" s="11">
        <v>0</v>
      </c>
      <c r="H43" s="2">
        <v>100</v>
      </c>
      <c r="I43" s="2">
        <v>30</v>
      </c>
      <c r="J43" s="6">
        <v>0</v>
      </c>
      <c r="K43" s="14">
        <f t="shared" si="0"/>
        <v>32.5</v>
      </c>
      <c r="L43" s="11">
        <v>20</v>
      </c>
      <c r="M43" s="3">
        <v>0</v>
      </c>
      <c r="N43" s="2">
        <v>0</v>
      </c>
      <c r="O43" s="2">
        <v>90</v>
      </c>
      <c r="P43" s="5">
        <v>75</v>
      </c>
      <c r="Q43" s="25">
        <f t="shared" si="1"/>
        <v>46.25</v>
      </c>
      <c r="R43" s="29">
        <f t="shared" si="2"/>
        <v>57.174999999999997</v>
      </c>
      <c r="S43" s="31" t="s">
        <v>31</v>
      </c>
    </row>
    <row r="44" spans="1:19" x14ac:dyDescent="0.2">
      <c r="A44" s="17" t="s">
        <v>62</v>
      </c>
      <c r="B44" s="21" t="s">
        <v>63</v>
      </c>
      <c r="C44" s="50" t="s">
        <v>70</v>
      </c>
      <c r="D44" s="2">
        <v>32</v>
      </c>
      <c r="E44" s="2">
        <v>32</v>
      </c>
      <c r="F44" s="2">
        <v>95</v>
      </c>
      <c r="G44" s="11">
        <v>90</v>
      </c>
      <c r="H44" s="2">
        <v>95</v>
      </c>
      <c r="I44" s="2">
        <v>95</v>
      </c>
      <c r="J44" s="5">
        <v>100</v>
      </c>
      <c r="K44" s="14">
        <f t="shared" si="0"/>
        <v>95</v>
      </c>
      <c r="L44" s="11">
        <v>83</v>
      </c>
      <c r="M44" s="2">
        <v>100</v>
      </c>
      <c r="N44" s="2">
        <v>74.5</v>
      </c>
      <c r="O44" s="2">
        <v>90</v>
      </c>
      <c r="P44" s="5">
        <v>100</v>
      </c>
      <c r="Q44" s="25">
        <f t="shared" si="1"/>
        <v>93.25</v>
      </c>
      <c r="R44" s="29">
        <f t="shared" si="2"/>
        <v>60</v>
      </c>
      <c r="S44" s="31" t="s">
        <v>30</v>
      </c>
    </row>
    <row r="45" spans="1:19" x14ac:dyDescent="0.2">
      <c r="A45" s="17" t="s">
        <v>62</v>
      </c>
      <c r="B45" s="21" t="s">
        <v>75</v>
      </c>
      <c r="C45" s="50" t="s">
        <v>70</v>
      </c>
      <c r="D45" s="2">
        <v>44</v>
      </c>
      <c r="E45" s="2">
        <v>44</v>
      </c>
      <c r="F45" s="2">
        <v>95</v>
      </c>
      <c r="G45" s="11">
        <v>85</v>
      </c>
      <c r="H45" s="2">
        <v>100</v>
      </c>
      <c r="I45" s="2">
        <v>75</v>
      </c>
      <c r="J45" s="5">
        <v>100</v>
      </c>
      <c r="K45" s="14">
        <f t="shared" si="0"/>
        <v>90</v>
      </c>
      <c r="L45" s="11">
        <v>100</v>
      </c>
      <c r="M45" s="2">
        <v>100</v>
      </c>
      <c r="N45" s="2">
        <v>100</v>
      </c>
      <c r="O45" s="2">
        <v>95</v>
      </c>
      <c r="P45" s="5">
        <v>100</v>
      </c>
      <c r="Q45" s="25">
        <f t="shared" si="1"/>
        <v>100</v>
      </c>
      <c r="R45" s="29">
        <f t="shared" si="2"/>
        <v>67.7</v>
      </c>
      <c r="S45" s="31" t="s">
        <v>31</v>
      </c>
    </row>
    <row r="46" spans="1:19" x14ac:dyDescent="0.2">
      <c r="A46" s="17" t="s">
        <v>62</v>
      </c>
      <c r="B46" s="21" t="s">
        <v>63</v>
      </c>
      <c r="C46" s="50" t="s">
        <v>70</v>
      </c>
      <c r="D46" s="2">
        <v>28</v>
      </c>
      <c r="E46" s="2">
        <v>28</v>
      </c>
      <c r="F46" s="2">
        <v>100</v>
      </c>
      <c r="G46" s="11">
        <v>0</v>
      </c>
      <c r="H46" s="2">
        <v>100</v>
      </c>
      <c r="I46" s="2">
        <v>90</v>
      </c>
      <c r="J46" s="5">
        <v>70</v>
      </c>
      <c r="K46" s="14">
        <f t="shared" si="0"/>
        <v>65</v>
      </c>
      <c r="L46" s="11">
        <v>100</v>
      </c>
      <c r="M46" s="2">
        <v>100</v>
      </c>
      <c r="N46" s="2">
        <v>100</v>
      </c>
      <c r="O46" s="2">
        <v>100</v>
      </c>
      <c r="P46" s="5">
        <v>100</v>
      </c>
      <c r="Q46" s="25">
        <f t="shared" si="1"/>
        <v>100</v>
      </c>
      <c r="R46" s="29">
        <f t="shared" si="2"/>
        <v>58.65</v>
      </c>
      <c r="S46" s="31" t="s">
        <v>30</v>
      </c>
    </row>
    <row r="47" spans="1:19" ht="16" thickBot="1" x14ac:dyDescent="0.25">
      <c r="A47" s="18" t="s">
        <v>77</v>
      </c>
      <c r="B47" s="22" t="s">
        <v>5</v>
      </c>
      <c r="C47" s="51" t="s">
        <v>6</v>
      </c>
      <c r="D47" s="2">
        <v>16</v>
      </c>
      <c r="E47" s="2">
        <v>16</v>
      </c>
      <c r="F47" s="2">
        <v>100</v>
      </c>
      <c r="G47" s="13">
        <v>100</v>
      </c>
      <c r="H47" s="4">
        <v>100</v>
      </c>
      <c r="I47" s="4">
        <v>95</v>
      </c>
      <c r="J47" s="47">
        <v>0</v>
      </c>
      <c r="K47" s="15">
        <f t="shared" si="0"/>
        <v>73.75</v>
      </c>
      <c r="L47" s="13">
        <v>100</v>
      </c>
      <c r="M47" s="4">
        <v>85</v>
      </c>
      <c r="N47" s="4">
        <v>100</v>
      </c>
      <c r="O47" s="4">
        <v>96</v>
      </c>
      <c r="P47" s="7">
        <v>100</v>
      </c>
      <c r="Q47" s="26">
        <f t="shared" si="1"/>
        <v>99</v>
      </c>
      <c r="R47" s="30">
        <f t="shared" si="2"/>
        <v>52.287499999999994</v>
      </c>
      <c r="S47" s="32" t="s">
        <v>31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S47">
    <sortCondition ref="A2:A47"/>
  </sortState>
  <pageMargins left="0.70866141732283472" right="0.70866141732283472" top="0.74803149606299213" bottom="0.74803149606299213" header="0.31496062992125984" footer="0.31496062992125984"/>
  <pageSetup scale="89" fitToHeight="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A5E0-C53E-8C48-AF75-E260239AEBB9}">
  <dimension ref="A2:B6"/>
  <sheetViews>
    <sheetView workbookViewId="0">
      <selection activeCell="C21" sqref="C21"/>
    </sheetView>
  </sheetViews>
  <sheetFormatPr baseColWidth="10" defaultRowHeight="15" x14ac:dyDescent="0.2"/>
  <sheetData>
    <row r="2" spans="1:2" x14ac:dyDescent="0.2">
      <c r="A2" t="s">
        <v>48</v>
      </c>
    </row>
    <row r="3" spans="1:2" x14ac:dyDescent="0.2">
      <c r="A3" t="s">
        <v>49</v>
      </c>
      <c r="B3" t="s">
        <v>50</v>
      </c>
    </row>
    <row r="4" spans="1:2" x14ac:dyDescent="0.2">
      <c r="A4" t="s">
        <v>1</v>
      </c>
      <c r="B4" t="s">
        <v>51</v>
      </c>
    </row>
    <row r="5" spans="1:2" x14ac:dyDescent="0.2">
      <c r="A5" t="s">
        <v>13</v>
      </c>
      <c r="B5" t="s">
        <v>52</v>
      </c>
    </row>
    <row r="6" spans="1:2" x14ac:dyDescent="0.2">
      <c r="A6" t="s">
        <v>14</v>
      </c>
      <c r="B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C12C-CCBC-7549-92D0-BB92A0C592F2}">
  <dimension ref="A1:C11"/>
  <sheetViews>
    <sheetView workbookViewId="0">
      <selection activeCell="D19" sqref="D19"/>
    </sheetView>
  </sheetViews>
  <sheetFormatPr baseColWidth="10" defaultRowHeight="15" x14ac:dyDescent="0.2"/>
  <sheetData>
    <row r="1" spans="1:3" x14ac:dyDescent="0.2">
      <c r="A1" t="s">
        <v>39</v>
      </c>
      <c r="B1" t="s">
        <v>40</v>
      </c>
      <c r="C1" t="s">
        <v>44</v>
      </c>
    </row>
    <row r="2" spans="1:3" x14ac:dyDescent="0.2">
      <c r="A2">
        <v>1</v>
      </c>
      <c r="B2" t="s">
        <v>41</v>
      </c>
      <c r="C2" t="s">
        <v>45</v>
      </c>
    </row>
    <row r="3" spans="1:3" x14ac:dyDescent="0.2">
      <c r="A3">
        <v>2</v>
      </c>
      <c r="B3" t="s">
        <v>42</v>
      </c>
      <c r="C3" t="s">
        <v>45</v>
      </c>
    </row>
    <row r="4" spans="1:3" x14ac:dyDescent="0.2">
      <c r="A4">
        <v>3</v>
      </c>
      <c r="B4" t="s">
        <v>43</v>
      </c>
      <c r="C4" t="s">
        <v>46</v>
      </c>
    </row>
    <row r="5" spans="1:3" x14ac:dyDescent="0.2">
      <c r="A5">
        <v>4</v>
      </c>
      <c r="B5">
        <v>7</v>
      </c>
      <c r="C5" t="s">
        <v>46</v>
      </c>
    </row>
    <row r="6" spans="1:3" x14ac:dyDescent="0.2">
      <c r="A6">
        <v>5</v>
      </c>
      <c r="B6">
        <v>8</v>
      </c>
    </row>
    <row r="7" spans="1:3" x14ac:dyDescent="0.2">
      <c r="A7">
        <v>6</v>
      </c>
      <c r="B7">
        <v>9</v>
      </c>
      <c r="C7" t="s">
        <v>45</v>
      </c>
    </row>
    <row r="8" spans="1:3" x14ac:dyDescent="0.2">
      <c r="A8">
        <v>7</v>
      </c>
      <c r="B8">
        <v>0.44</v>
      </c>
      <c r="C8" t="s">
        <v>47</v>
      </c>
    </row>
    <row r="9" spans="1:3" x14ac:dyDescent="0.2">
      <c r="A9">
        <v>8</v>
      </c>
      <c r="B9">
        <v>101</v>
      </c>
      <c r="C9">
        <v>34</v>
      </c>
    </row>
    <row r="10" spans="1:3" x14ac:dyDescent="0.2">
      <c r="A10">
        <v>9</v>
      </c>
      <c r="B10">
        <v>12</v>
      </c>
      <c r="C10">
        <v>12</v>
      </c>
    </row>
    <row r="11" spans="1:3" x14ac:dyDescent="0.2">
      <c r="A11">
        <v>10</v>
      </c>
      <c r="B11">
        <v>67</v>
      </c>
      <c r="C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9815-4A0C-1C43-9068-EF0F43E16D2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</vt:lpstr>
      <vt:lpstr>Explanations</vt:lpstr>
      <vt:lpstr>Sheet2</vt:lpstr>
      <vt:lpstr>Sheet3</vt:lpstr>
      <vt:lpstr>Grades!Print_Titles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2020-01-14T17:41:19Z</dcterms:created>
  <dcterms:modified xsi:type="dcterms:W3CDTF">2020-11-15T17:10:58Z</dcterms:modified>
  <cp:category/>
</cp:coreProperties>
</file>