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User\PyCharmProjects\sa47_django_app\raw\"/>
    </mc:Choice>
  </mc:AlternateContent>
  <xr:revisionPtr revIDLastSave="0" documentId="13_ncr:1_{5AD03C18-7046-4D89-94F9-348D39FFCBFD}" xr6:coauthVersionLast="40" xr6:coauthVersionMax="40" xr10:uidLastSave="{00000000-0000-0000-0000-000000000000}"/>
  <bookViews>
    <workbookView xWindow="-28920" yWindow="-120" windowWidth="29040" windowHeight="15840" activeTab="1" xr2:uid="{00000000-000D-0000-FFFF-FFFF00000000}"/>
  </bookViews>
  <sheets>
    <sheet name="mysite_reply" sheetId="7" r:id="rId1"/>
    <sheet name="mysite_comment" sheetId="4" r:id="rId2"/>
    <sheet name="mysite_restaurant" sheetId="2" r:id="rId3"/>
    <sheet name="mysite_category" sheetId="3" r:id="rId4"/>
    <sheet name="users_profile" sheetId="8" r:id="rId5"/>
    <sheet name="auth_user" sheetId="6" r:id="rId6"/>
    <sheet name="Sheet5" sheetId="5" state="hidden" r:id="rId7"/>
    <sheet name="Sheet1" sheetId="1" state="hidden"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2" i="4"/>
  <c r="C14" i="4" l="1"/>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3" i="4"/>
  <c r="C4" i="4"/>
  <c r="C5" i="4"/>
  <c r="C6" i="4"/>
  <c r="C7" i="4"/>
  <c r="C8" i="4"/>
  <c r="C9" i="4"/>
  <c r="C10" i="4"/>
  <c r="C11" i="4"/>
  <c r="C12" i="4"/>
  <c r="C13" i="4"/>
  <c r="C2" i="4"/>
  <c r="B6"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3" i="4"/>
  <c r="B4" i="4"/>
  <c r="B5" i="4"/>
  <c r="B7" i="4"/>
  <c r="B8" i="4"/>
  <c r="B9" i="4"/>
  <c r="B10" i="4"/>
  <c r="B11" i="4"/>
  <c r="B12" i="4"/>
  <c r="B13" i="4"/>
  <c r="B2" i="4"/>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2" i="5"/>
  <c r="D2" i="4" s="1"/>
  <c r="D57" i="4" l="1"/>
  <c r="D49" i="4"/>
  <c r="D41" i="4"/>
  <c r="D33" i="4"/>
  <c r="D25" i="4"/>
  <c r="D17" i="4"/>
  <c r="D9" i="4"/>
  <c r="D62" i="4"/>
  <c r="D54" i="4"/>
  <c r="D46" i="4"/>
  <c r="D38" i="4"/>
  <c r="D30" i="4"/>
  <c r="D22" i="4"/>
  <c r="D14" i="4"/>
  <c r="D6" i="4"/>
  <c r="D61" i="4"/>
  <c r="D53" i="4"/>
  <c r="D45" i="4"/>
  <c r="D37" i="4"/>
  <c r="D29" i="4"/>
  <c r="D21" i="4"/>
  <c r="D13" i="4"/>
  <c r="D5" i="4"/>
  <c r="D60" i="4"/>
  <c r="D52" i="4"/>
  <c r="D44" i="4"/>
  <c r="D36" i="4"/>
  <c r="D28" i="4"/>
  <c r="D20" i="4"/>
  <c r="D12" i="4"/>
  <c r="D4" i="4"/>
  <c r="D59" i="4"/>
  <c r="D51" i="4"/>
  <c r="D43" i="4"/>
  <c r="D35" i="4"/>
  <c r="D27" i="4"/>
  <c r="D19" i="4"/>
  <c r="D11" i="4"/>
  <c r="D3" i="4"/>
  <c r="D58" i="4"/>
  <c r="D50" i="4"/>
  <c r="D42" i="4"/>
  <c r="D34" i="4"/>
  <c r="D26" i="4"/>
  <c r="D18" i="4"/>
  <c r="D10" i="4"/>
  <c r="D40" i="4"/>
  <c r="D63" i="4"/>
  <c r="D55" i="4"/>
  <c r="D47" i="4"/>
  <c r="D39" i="4"/>
  <c r="D31" i="4"/>
  <c r="D23" i="4"/>
  <c r="D15" i="4"/>
  <c r="D7" i="4"/>
  <c r="D56" i="4"/>
  <c r="D16" i="4"/>
  <c r="D48" i="4"/>
  <c r="D8" i="4"/>
  <c r="D32" i="4"/>
  <c r="D24" i="4"/>
  <c r="H2" i="4"/>
  <c r="E2" i="4" s="1"/>
  <c r="I2" i="4" s="1"/>
  <c r="H58" i="4"/>
  <c r="E58" i="4" s="1"/>
  <c r="H56" i="4"/>
  <c r="E56" i="4" s="1"/>
  <c r="H48" i="4"/>
  <c r="E48" i="4" s="1"/>
  <c r="H40" i="4"/>
  <c r="E40" i="4" s="1"/>
  <c r="H32" i="4"/>
  <c r="E32" i="4" s="1"/>
  <c r="H24" i="4"/>
  <c r="E24" i="4" s="1"/>
  <c r="H16" i="4"/>
  <c r="E16" i="4" s="1"/>
  <c r="H8" i="4"/>
  <c r="E8" i="4" s="1"/>
  <c r="H63" i="4"/>
  <c r="E63" i="4" s="1"/>
  <c r="H55" i="4"/>
  <c r="E55" i="4" s="1"/>
  <c r="H47" i="4"/>
  <c r="E47" i="4" s="1"/>
  <c r="H39" i="4"/>
  <c r="E39" i="4" s="1"/>
  <c r="H31" i="4"/>
  <c r="E31" i="4" s="1"/>
  <c r="H23" i="4"/>
  <c r="E23" i="4" s="1"/>
  <c r="H15" i="4"/>
  <c r="E15" i="4" s="1"/>
  <c r="H7" i="4"/>
  <c r="E7" i="4" s="1"/>
  <c r="H54" i="4"/>
  <c r="E54" i="4" s="1"/>
  <c r="H46" i="4"/>
  <c r="E46" i="4" s="1"/>
  <c r="H38" i="4"/>
  <c r="E38" i="4" s="1"/>
  <c r="H30" i="4"/>
  <c r="E30" i="4" s="1"/>
  <c r="H22" i="4"/>
  <c r="E22" i="4" s="1"/>
  <c r="H14" i="4"/>
  <c r="E14" i="4" s="1"/>
  <c r="H6" i="4"/>
  <c r="E6" i="4" s="1"/>
  <c r="H61" i="4"/>
  <c r="E61" i="4" s="1"/>
  <c r="H53" i="4"/>
  <c r="E53" i="4" s="1"/>
  <c r="H45" i="4"/>
  <c r="E45" i="4" s="1"/>
  <c r="H37" i="4"/>
  <c r="E37" i="4" s="1"/>
  <c r="H29" i="4"/>
  <c r="E29" i="4" s="1"/>
  <c r="H21" i="4"/>
  <c r="E21" i="4" s="1"/>
  <c r="H13" i="4"/>
  <c r="E13" i="4" s="1"/>
  <c r="H5" i="4"/>
  <c r="E5" i="4" s="1"/>
  <c r="H60" i="4"/>
  <c r="E60" i="4" s="1"/>
  <c r="H52" i="4"/>
  <c r="E52" i="4" s="1"/>
  <c r="H44" i="4"/>
  <c r="E44" i="4" s="1"/>
  <c r="H36" i="4"/>
  <c r="E36" i="4" s="1"/>
  <c r="H28" i="4"/>
  <c r="E28" i="4" s="1"/>
  <c r="H20" i="4"/>
  <c r="E20" i="4" s="1"/>
  <c r="H12" i="4"/>
  <c r="E12" i="4" s="1"/>
  <c r="H4" i="4"/>
  <c r="E4" i="4" s="1"/>
  <c r="H59" i="4"/>
  <c r="E59" i="4" s="1"/>
  <c r="H43" i="4"/>
  <c r="E43" i="4" s="1"/>
  <c r="H27" i="4"/>
  <c r="E27" i="4" s="1"/>
  <c r="H19" i="4"/>
  <c r="E19" i="4" s="1"/>
  <c r="H3" i="4"/>
  <c r="E3" i="4" s="1"/>
  <c r="H51" i="4"/>
  <c r="E51" i="4" s="1"/>
  <c r="H11" i="4"/>
  <c r="E11" i="4" s="1"/>
  <c r="H35" i="4"/>
  <c r="E35" i="4" s="1"/>
  <c r="H57" i="4"/>
  <c r="E57" i="4" s="1"/>
  <c r="H49" i="4"/>
  <c r="E49" i="4" s="1"/>
  <c r="H41" i="4"/>
  <c r="E41" i="4" s="1"/>
  <c r="H33" i="4"/>
  <c r="E33" i="4" s="1"/>
  <c r="H25" i="4"/>
  <c r="E25" i="4" s="1"/>
  <c r="H17" i="4"/>
  <c r="E17" i="4" s="1"/>
  <c r="H9" i="4"/>
  <c r="E9" i="4" s="1"/>
  <c r="H50" i="4"/>
  <c r="E50" i="4" s="1"/>
  <c r="H34" i="4"/>
  <c r="E34" i="4" s="1"/>
  <c r="H10" i="4"/>
  <c r="E10" i="4" s="1"/>
  <c r="H42" i="4"/>
  <c r="E42" i="4" s="1"/>
  <c r="H26" i="4"/>
  <c r="E26" i="4" s="1"/>
  <c r="H18" i="4"/>
  <c r="E18" i="4" s="1"/>
  <c r="H62" i="4"/>
  <c r="E62" i="4" s="1"/>
  <c r="I48" i="4" l="1"/>
  <c r="I7" i="4"/>
  <c r="I40" i="4"/>
  <c r="I3" i="4"/>
  <c r="I4" i="4"/>
  <c r="I5" i="4"/>
  <c r="I6" i="4"/>
  <c r="I9" i="4"/>
  <c r="I15" i="4"/>
  <c r="I10" i="4"/>
  <c r="I11" i="4"/>
  <c r="I12" i="4"/>
  <c r="I13" i="4"/>
  <c r="I14" i="4"/>
  <c r="I17" i="4"/>
  <c r="I24" i="4"/>
  <c r="I23" i="4"/>
  <c r="I18" i="4"/>
  <c r="I19" i="4"/>
  <c r="I20" i="4"/>
  <c r="I21" i="4"/>
  <c r="I22" i="4"/>
  <c r="I25" i="4"/>
  <c r="I32" i="4"/>
  <c r="I31" i="4"/>
  <c r="I26" i="4"/>
  <c r="I27" i="4"/>
  <c r="I28" i="4"/>
  <c r="I29" i="4"/>
  <c r="I30" i="4"/>
  <c r="I33" i="4"/>
  <c r="I8" i="4"/>
  <c r="I39" i="4"/>
  <c r="I34" i="4"/>
  <c r="I35" i="4"/>
  <c r="I36" i="4"/>
  <c r="I37" i="4"/>
  <c r="I38" i="4"/>
  <c r="I41" i="4"/>
  <c r="I47" i="4"/>
  <c r="I42" i="4"/>
  <c r="I43" i="4"/>
  <c r="I44" i="4"/>
  <c r="I45" i="4"/>
  <c r="I46" i="4"/>
  <c r="I49" i="4"/>
  <c r="I16" i="4"/>
  <c r="I55" i="4"/>
  <c r="I50" i="4"/>
  <c r="I51" i="4"/>
  <c r="I52" i="4"/>
  <c r="I53" i="4"/>
  <c r="I54" i="4"/>
  <c r="I57" i="4"/>
  <c r="I56" i="4"/>
  <c r="I63" i="4"/>
  <c r="I58" i="4"/>
  <c r="I59" i="4"/>
  <c r="I60" i="4"/>
  <c r="I61" i="4"/>
  <c r="I62" i="4"/>
</calcChain>
</file>

<file path=xl/sharedStrings.xml><?xml version="1.0" encoding="utf-8"?>
<sst xmlns="http://schemas.openxmlformats.org/spreadsheetml/2006/main" count="607" uniqueCount="508">
  <si>
    <t>commentid</t>
  </si>
  <si>
    <t>restaurantid</t>
  </si>
  <si>
    <t>userid</t>
  </si>
  <si>
    <t>comment</t>
  </si>
  <si>
    <t>rating</t>
  </si>
  <si>
    <t>datetime</t>
  </si>
  <si>
    <t>C001</t>
  </si>
  <si>
    <t>C002</t>
  </si>
  <si>
    <t>C003</t>
  </si>
  <si>
    <t>C004</t>
  </si>
  <si>
    <t>C005</t>
  </si>
  <si>
    <t>C006</t>
  </si>
  <si>
    <t>C007</t>
  </si>
  <si>
    <t>C008</t>
  </si>
  <si>
    <t>C009</t>
  </si>
  <si>
    <t>C010</t>
  </si>
  <si>
    <t>R001</t>
  </si>
  <si>
    <t>R005</t>
  </si>
  <si>
    <t>R010</t>
  </si>
  <si>
    <t>This place just opened, we saw the menu, and gave it a try.  Had the "Mother of all Burgers" which included a sinful deep-fried foie gras and truffled gouda cheese ($24). The burger was very juicy and filling. It came with fries and a dipping sauce for the fries that was very decadent. </t>
  </si>
  <si>
    <t>Comment</t>
  </si>
  <si>
    <t>User</t>
  </si>
  <si>
    <t>username</t>
  </si>
  <si>
    <t>password</t>
  </si>
  <si>
    <t>email</t>
  </si>
  <si>
    <t>picture</t>
  </si>
  <si>
    <t>U001</t>
  </si>
  <si>
    <t>U002</t>
  </si>
  <si>
    <t>U003</t>
  </si>
  <si>
    <t>U004</t>
  </si>
  <si>
    <t>U005</t>
  </si>
  <si>
    <t>U006</t>
  </si>
  <si>
    <t>Gao Jiaxue</t>
  </si>
  <si>
    <t>Zheng Liheng</t>
  </si>
  <si>
    <t>Wang Yafeng</t>
  </si>
  <si>
    <t>David S.</t>
  </si>
  <si>
    <t>Jerry A.</t>
  </si>
  <si>
    <t>Richard C.</t>
  </si>
  <si>
    <t>djangoapp</t>
  </si>
  <si>
    <t>gao@django.u.edu</t>
  </si>
  <si>
    <t>zheng@django.u.edu</t>
  </si>
  <si>
    <t>wang@django.u.edu</t>
  </si>
  <si>
    <t>david@django.u.edu</t>
  </si>
  <si>
    <t>Jerry@django.u.edu</t>
  </si>
  <si>
    <t>Richard@django.u.edu</t>
  </si>
  <si>
    <t>The best King prawn teppanyaki in Singapore hands down. Old-time chef Eric Yong is the best! For the best experience sit at the teppanyaki tableside. The garlic fried rice is excellent. Keep the prawn sauce recipe a secret please.Have been visiting this restaurant since its opening 20 years ago and will continue to do so.</t>
  </si>
  <si>
    <t>We went there for Chinese New Year and went for their Chinese New Year set dinner. Experience was solid good. Food was overall quite good but not spectacular. Favorite dishes were the chicken, Lo Hei, and the fish. Quality of ingredients and excellent and the food was well-cooked but don't' think it was worth the $200/pax given the lack of wow factor. Set was quite big and we were all stuffed by the end of the meal</t>
  </si>
  <si>
    <t>R015</t>
  </si>
  <si>
    <t>The food was average, the staff were lacklustre and I left thinking the place was run like it did not matter that you've paid a fair bit for a good night out. Worse of all, no one else seemed to care that they were paying high prices for really average food and service. Not a good investment in a night out. Compared to Mexican restaurants in LA or Vegas, this was pale in comparison.</t>
  </si>
  <si>
    <t>C011</t>
  </si>
  <si>
    <t>C012</t>
  </si>
  <si>
    <t>Who knew I would be drinking a beer from Northern California Brewery eating Asian/Mexican fusion food in Singapore? I thought it was awesome they had Lost Coast Brewery's stout as a beer option here. If I'm going to pay Singapore prices for alcohol, might as well be a craft beer, right? The Korean Po'boy was pretty filling. Loved the house chips here. Pretty huge but with the green was bomb.</t>
  </si>
  <si>
    <t>As a California native I can assure you the food is on point.  While visiting Singapore with my family, we visited Vatos on a whim (Mexican food in Southeast Asia?!?).  It was incredible!  The guacamole and OG margarita were excellent.  No bottled mix here, just tons of fresh lime juice.  The Korean fusion elevates traditional Mexican dishes to a whole new level.  You have got to try the Kimchi carnitas fries, they are out of this world!  The Fat Bastard burrito bowl lives up to it's name, it is ginormous (but very tasty).  Loved the addition of a crispy cheese layer to the quesadilla.  A note to another reviewer,freshly made corn tortillas are supposed to be thin.  I'm sorry we were too full for dessert.  The place was busy (and as others have noted loud), but the service was good.  Overall I would highly recommend.</t>
  </si>
  <si>
    <t>R020</t>
  </si>
  <si>
    <t>Exceptionally convenient in The Fairmont Hotel, Prego is also our breakfast buffet restaurant while staying here. We ordered a  pizza, enough for two and quite good,  and an antipasto eggplant parmesean, also quite tasty! Italian atmosphere and decent food, good service, and reasonable prices make Prego a prime casual dining spot in Singapore.</t>
  </si>
  <si>
    <t>This restaurant is located in the Fairmont. It okay but a bit disorganized. Service is mediocre. Price is premium.Lots of other food options in the mall attached to the hotel.</t>
  </si>
  <si>
    <t>One of my favourite Italian restaurants on the Red Dot. It's loud, it's vibrate, it's a place to just chill out with family and friends. The menu is well balanced from its antipasti to its mains of meats, pasta and pizza.</t>
  </si>
  <si>
    <t>R025</t>
  </si>
  <si>
    <t>Friendly service! I missed out on their special combination and they are willing to change my order. I'm so grateful. There's sufficient staff to meet customers' needs as the crowd builds up during lunch time.  Food is yummy and fast service. So glad that Yelp provided this option for me.  Enjoy!</t>
  </si>
  <si>
    <t>Really cool place. Can order entire meal from an iPad. Cash only. Affordable. Don't get the egg rolls - they're not good. Red curry is fantastic, beef is a bit chewy though.</t>
  </si>
  <si>
    <t>Was not feeling the best so came here for some rice. Outstanding. Will come back later in the week when I am feeling better and give it a true test. Sure it will be great.</t>
  </si>
  <si>
    <t>Reply</t>
  </si>
  <si>
    <t>replyid</t>
  </si>
  <si>
    <t>reply</t>
  </si>
  <si>
    <t>P001</t>
  </si>
  <si>
    <t>P002</t>
  </si>
  <si>
    <t>P003</t>
  </si>
  <si>
    <t>Agree! Very good place to eat and drink with friends!</t>
  </si>
  <si>
    <t>Very good service. Taste is also quite good.</t>
  </si>
  <si>
    <t>Also one of my favorite places to drink with my friends after work.</t>
  </si>
  <si>
    <t>Notification</t>
  </si>
  <si>
    <t>Notificationid</t>
  </si>
  <si>
    <t>url</t>
  </si>
  <si>
    <t>status</t>
  </si>
  <si>
    <t>recipientid</t>
  </si>
  <si>
    <t>N001</t>
  </si>
  <si>
    <t>This place is a waste of calories. My shoes were stained with rat droppings after leaving this place. Too many things on the menu look like crap, smell like crap, and taste like crap. I shouldn't have to pay good money to be served vegetables from a can. The burger was so undercooked it started eating the lettuce. I wouldn't come back here on a dare.</t>
  </si>
  <si>
    <t>This place is a waste of calories. The center of my steak was so frozen it started singing "Let It Go." There were bits of food stuck to my silverware. I wish I could put a sign out front that said "ABANDON HOPE ALL YE WHO ENTER HERE!"</t>
  </si>
  <si>
    <t>I can summarize my visit in one word: Horrible. The burger was so undercooked it started eating the lettuce. The food sucked. The service sucked. Everything sucked. The whole place was just dirty. I wish I could put a sign out front that said "ABANDON HOPE ALL YE WHO ENTER HERE!"</t>
  </si>
  <si>
    <t>Worst experience ever! Too many things on the menu look like crap, smell like crap, and taste like crap. The whole place was just dirty. I think this place was featured on Kitchen Nightmares, or at least it should have been. I shouldn't have to pay good money to be served vegetables from a can. 1 star was too generous.</t>
  </si>
  <si>
    <t>I can summarize my visit in one word: Horrible. Even Chef Boyardee would be disgusted by this sorry attempt at a meal. Eating here is like playing Russian Roulette, only you have a 5 out of 6 chance of getting food poisoning. This food will start the zombie apocalypse. Stay away!</t>
  </si>
  <si>
    <t>Dreadful place. I heard a rumor that the vegetarian dishes are prepared alongside the meat. Everything tasted either microwaved or straight from a can. Wild horses couldn't drag me back here.</t>
  </si>
  <si>
    <t>No, no, no, a million times no! The entire place smelled like a sewer pipe had burst in the kitchen. The whole place was just dirty. Eating here is like playing Russian Roulette, only you have a 5 out of 6 chance of getting food poisoning. Wild horses couldn't drag me back here.</t>
  </si>
  <si>
    <t>This place is a waste of calories. I shouldn't have to pay good money to be served vegetables from a can. The entire place smelled like a sewer pipe had burst in the kitchen. 1 star was too generous.</t>
  </si>
  <si>
    <t>No! I think this place was featured on Kitchen Nightmares, or at least it should have been. The dead flies on the window sill indicated to me that they don't do a good job cleaning and the flies found the food to be toxic. My shoes were stained with rat droppings after leaving this place. I wish I could put a sign out front that said "DON'T COME HERE!"</t>
  </si>
  <si>
    <t>No, no, no, a million times no! I think this place was featured on Kitchen Nightmares, or at least it should have been. The dead flies on the window sill indicated to me that they don't do a good job cleaning and the flies found the food to be toxic. 1 star. Never again.</t>
  </si>
  <si>
    <t>I must have ordered the wrong things because the food was terrible. I shouldn't have to pay good money to be served vegetables from a can. The waitress was barely there. Meh.</t>
  </si>
  <si>
    <t>I felt like this place wasn't trying at all. I felt the prices were too high given the quality of the food. I heard a rumor that the vegetarian dishes are prepared alongside the meat. The tofu dish tasted spongy and a bit bland. I was not very pleased to find out that the coffee wasn't organic. I had a less than satisfactory experience and will probably not be here again.</t>
  </si>
  <si>
    <t>Bleh. I found the entrees to not be very agreeable to my personal flavor-profile. I heard a rumor that the vegetarian dishes are prepared alongside the meat. Some of my favorite dishes are no longer available. I would be hard pressed to come back.</t>
  </si>
  <si>
    <t>I felt like this place wasn't trying hard enough. Some of my favorite dishes are no longer available. The photos of the food were appetizing and palpable, but didn't live up to the hype. I gave this place two stars because I was feeling extra generous.</t>
  </si>
  <si>
    <t>This place is a waste of calories. There were a lot of interesting decorations on the walls. The steak was dry. Everything tasted either microwaved or straight from a can. I felt the prices were too high given the quality of the food. They need to get their act together before I set foot in this place again.</t>
  </si>
  <si>
    <t>I had high hopes for this place. Everything tasted either microwaved or straight from a can. The ambiance gives off an earthy feel-good vibe. The chicken was overcooked. I was not very pleased to find out that the coffee wasn't fair trade. I would be hard pressed to come back.</t>
  </si>
  <si>
    <t>I had high hopes for this place. I was not very pleased to find out that the coffee wasn't fair trade. Overhyped. Seriously, how difficult is it to get a clean glass around here? I had a less than satisfactory experience and will probably not be here again.</t>
  </si>
  <si>
    <t>Dreadful place. The burger was overcooked. The menu didn't match the one on their website. Overall experience: 2 stars.</t>
  </si>
  <si>
    <t>Bleh. The food was all right but seriously lacked presentation. The whole place was just dirty. I would be hard pressed to come back.</t>
  </si>
  <si>
    <t>I am never coming back here! This place is very dumpy and in a serious need of a fresh paint job. I heard a rumor that the vegetarian dishes are prepared alongside the meat. The menu didn't match the one on their website. I had a less than satisfactory experience and will probably not be here again.</t>
  </si>
  <si>
    <t>This place had a lot of heart. The photos of the food were appetizing and palpable, but didn't live up to the hype. There were a lot of interesting decorations on the walls. The menu didn't match the one on their website. I had a satisfactory experience and will have to try it again.</t>
  </si>
  <si>
    <t>I have been here several times before. The menu didn't match the one on their website. The service was good for the most part but the waitress was a bit tired. I felt the prices were too high given the quality of the food. The tofu dish tasted spongy and a bit bland. Overall experience: 3 stars.</t>
  </si>
  <si>
    <t>I'm torn about this place. I was not very pleased to find out that the coffee wasn't local. The service was good for the most part but the waitress was a bit unprofessional. This place deserves its very average rating.</t>
  </si>
  <si>
    <t>This place was just ok. The pork was overcooked. The service wasn't that good and the waiter was tired. I was not very pleased to find out that the coffee wasn't fair trade. There were a lot of interesting decorations on the walls. Might be back. Time will tell.</t>
  </si>
  <si>
    <t>I felt like this place wasn't trying hard enough. The waitress was nothing remarkable. The steak was under-seasoned. The menu didn't match the one on their website. I felt the prices were too high given the quality of the food. I had a satisfactory experience and will have to try it again.</t>
  </si>
  <si>
    <t>I'm torn about this place. Some of my favorite dishes are no longer available. The entree I had was sublime. I felt the prices were too high given the quality of the food. There were a lot of interesting decorations on the walls. Overall, this place is just all right. I might come back.</t>
  </si>
  <si>
    <t>I have been here several times before. I felt the prices were too high given the quality of the food. I was not very pleased to find out that the coffee wasn't organic. This place deserves its very average rating.</t>
  </si>
  <si>
    <t>I have been here several times before. The photos of the food were appetizing and palpable, but didn't live up to the hype. The menu didn't match the one on their website. There were a lot of interesting decorations on the walls. I would probably come back more often if the service was better.</t>
  </si>
  <si>
    <t>I have been here several times before. There were a lot of interesting decorations on the walls. The entree I had was sublime. The waiter was barely there. This place deserves its very average rating.</t>
  </si>
  <si>
    <t>I'm torn about this place. The chicken was a little dry. The menu didn't match the one on their website. The waitress was nothing remarkable. This place deserves its very average rating.</t>
  </si>
  <si>
    <t>I stumbled on this undiscovered gem right in our neighboorhood. The waitress was prompt and polite. Everything I tried was bursting with flavor. I want to hire their decorator to furnish my house. The food was cooked to perfection. Solid 4 stars.</t>
  </si>
  <si>
    <t>This place had a lot of heart. The food was cooked to perfection. The decor was unique and incredible. The service was good for the most part but the waitress was a bit air-headed. Everything was just so yummy. I removed a star because my water glass was dirty.</t>
  </si>
  <si>
    <t>This place was nearby and I decided to check it out. I was happy to see how clean everything was. The waiter was prompt and polite. The food was cooked to perfection. I want to hire their decorator to furnish my house. Solid 4 stars.</t>
  </si>
  <si>
    <t>This place had a lot of heart. The entrees are simply to die for. Try out the huge selection of incredible appetizers. I would have rated this higher, but the floors were a little sticky.</t>
  </si>
  <si>
    <t>I was pleasantly surprised. Try out the huge selection of incredible appetizers. Everything was mostly decadent. Everything was just so yummy. 4 stars.</t>
  </si>
  <si>
    <t>This place was nearby and I decided to check it out. Try out the huge selection of incredible appetizers. The food was flavorful, savory, and succulent. Overall experience: 4 stars.</t>
  </si>
  <si>
    <t>I was pleasantly surprised. Everything was just so yummy. The waiter was prompt and polite. I docked them one star because the chicken was a little dry.</t>
  </si>
  <si>
    <t>I stumbled on this undiscovered gem right in our neighboorhood. The ambiance gives off an earthy feel-good vibe. Try out the huge selection of incredible appetizers. I removed a star because the waiter kept looking at me funny the whole time.</t>
  </si>
  <si>
    <t>It was much better than I expected. The decor was unique and incredible. Everything I tried was bursting with flavor. The appetizers must be sprinkled with crack because I just craved for more and more. I docked them one star because the staff kept looking at me funny.</t>
  </si>
  <si>
    <t>I have been here several times before. Everything I tried was bursting with flavor. I want to hire their decorator to furnish my apartment. The waiter did an excellent job. I was happy to see how clean everything was. Satisfactory experience, will come again.</t>
  </si>
  <si>
    <t>Oh! My! God! So good! The food was flavorful, savory, and succulent. Make sure to save room for dessert, because that was the best part of the meal! I want to hire their decorator to furnish my house. They got a new customer for life!</t>
  </si>
  <si>
    <t>I stumbled on this undiscovered gem right in our neighboorhood. Everything was just so yummy. The appetizers must be sprinkled with crack because I just craved for more and more. The waitress was prompt and polite. The experience was heavenly as I was served a meal fit for God himself. 5 stars!</t>
  </si>
  <si>
    <t>This is one of my favorite places. The desserts must be sprinkled with crack because I just craved for more and more. The decor was unique and incredible. The experience was heavenly as I was served a meal fit for God himself. Everything I tried was bursting with flavor. I would eat here every day if I could afford it!</t>
  </si>
  <si>
    <t>I stumbled on this undiscovered gem right in our neighboorhood. Make sure to save room for dessert, because that was the best part of the meal! The decor was unique and incredible. I was happy to see how clean everything was. Try out the huge selection of incredible appetizers. Easily earned their 5 stars!</t>
  </si>
  <si>
    <t>Oh! My! God! So yummy! The appetizers must be sprinkled with crack because I just craved for more and more. The experience was heavenly as I was served a meal fit for God himself. Everything was just so yummy. 5 stars!</t>
  </si>
  <si>
    <t>Best experience ever! Everything from the starters to the entrees to the desserts meshed perfectly with my flavor-profile. After my meal, I was knocked into a food coma. I'm definitely coming back for more!</t>
  </si>
  <si>
    <t>Best experience ever! The entrees are simply to die for. I was happy to see how clean everything was. Try out the huge selection of incredible appetizers. The waiter was prompt and polite. 5 stars!</t>
  </si>
  <si>
    <t>Best experience ever! The food was cooked to perfection. The waitress was prompt and polite. Make sure to save room for dessert, because that was the best part of the meal! The decor was unique and incredible. This is definitely a spot I'll be frequenting.</t>
  </si>
  <si>
    <t>Yummers! Try out the huge selection of incredible appetizers. The experience was heavenly as I was served a meal fit for God himself. Everything was just so yummy. The decor was unique and incredible. Easily earned their 5 stars!</t>
  </si>
  <si>
    <t>Best experience ever! Everything was simply decadent. The appetizers must be sprinkled with crack because I just craved for more and more. I found the ambiance to be very charming. The waitress was prompt and polite. Easily earned their 5 stars!</t>
  </si>
  <si>
    <t>rand</t>
  </si>
  <si>
    <t>row</t>
  </si>
  <si>
    <t>Akrosetri</t>
  </si>
  <si>
    <t>Amanimam</t>
  </si>
  <si>
    <t>Andiner</t>
  </si>
  <si>
    <t>Androscho</t>
  </si>
  <si>
    <t>AngelicNath</t>
  </si>
  <si>
    <t>Appartcar</t>
  </si>
  <si>
    <t>Babyggerso</t>
  </si>
  <si>
    <t>Banditonsu</t>
  </si>
  <si>
    <t>Bauersabase</t>
  </si>
  <si>
    <t>Boardswiteo</t>
  </si>
  <si>
    <t>Cagingsmy</t>
  </si>
  <si>
    <t>CandyChone</t>
  </si>
  <si>
    <t>Captainfore</t>
  </si>
  <si>
    <t>Cathemero</t>
  </si>
  <si>
    <t>DailiesCinco</t>
  </si>
  <si>
    <t>DrummerPat</t>
  </si>
  <si>
    <t>Dubyalister</t>
  </si>
  <si>
    <t>Elementessi</t>
  </si>
  <si>
    <t>Epiconiell</t>
  </si>
  <si>
    <t>Exertdesk</t>
  </si>
  <si>
    <t>FamousMilk</t>
  </si>
  <si>
    <t>Fellnesse</t>
  </si>
  <si>
    <t>manager</t>
  </si>
  <si>
    <t>Akrosetri@django.u.edu</t>
  </si>
  <si>
    <t>Amanimam@django.u.edu</t>
  </si>
  <si>
    <t>profile_pics/Amanimam.png</t>
  </si>
  <si>
    <t>Andiner@django.u.edu</t>
  </si>
  <si>
    <t>profile_pics/Andiner.png</t>
  </si>
  <si>
    <t>Androscho@django.u.edu</t>
  </si>
  <si>
    <t>profile_pics/Androscho.png</t>
  </si>
  <si>
    <t>AngelicNath@django.u.edu</t>
  </si>
  <si>
    <t>profile_pics/AngelicNath.png</t>
  </si>
  <si>
    <t>Appartcar@django.u.edu</t>
  </si>
  <si>
    <t>profile_pics/Appartcar.png</t>
  </si>
  <si>
    <t>Babyggerso@django.u.edu</t>
  </si>
  <si>
    <t>profile_pics/Babyggerso.png</t>
  </si>
  <si>
    <t>Banditonsu@django.u.edu</t>
  </si>
  <si>
    <t>profile_pics/Banditonsu.png</t>
  </si>
  <si>
    <t>Bauersabase@django.u.edu</t>
  </si>
  <si>
    <t>profile_pics/Bauersabase.png</t>
  </si>
  <si>
    <t>Boardswiteo@django.u.edu</t>
  </si>
  <si>
    <t>profile_pics/Boardswiteo.png</t>
  </si>
  <si>
    <t>Cagingsmy@django.u.edu</t>
  </si>
  <si>
    <t>profile_pics/Cagingsmy.png</t>
  </si>
  <si>
    <t>CandyChone@django.u.edu</t>
  </si>
  <si>
    <t>profile_pics/CandyChone.png</t>
  </si>
  <si>
    <t>Captainfore@django.u.edu</t>
  </si>
  <si>
    <t>profile_pics/Captainfore.png</t>
  </si>
  <si>
    <t>Cathemero@django.u.edu</t>
  </si>
  <si>
    <t>profile_pics/Cathemero.png</t>
  </si>
  <si>
    <t>DailiesCinco@django.u.edu</t>
  </si>
  <si>
    <t>profile_pics/DailiesCinco.png</t>
  </si>
  <si>
    <t>DrummerPat@django.u.edu</t>
  </si>
  <si>
    <t>profile_pics/DrummerPat.png</t>
  </si>
  <si>
    <t>Dubyalister@django.u.edu</t>
  </si>
  <si>
    <t>profile_pics/Dubyalister.png</t>
  </si>
  <si>
    <t>Elementessi@django.u.edu</t>
  </si>
  <si>
    <t>profile_pics/Elementessi.png</t>
  </si>
  <si>
    <t>Epiconiell@django.u.edu</t>
  </si>
  <si>
    <t>profile_pics/Epiconiell.png</t>
  </si>
  <si>
    <t>Exertdesk@django.u.edu</t>
  </si>
  <si>
    <t>profile_pics/Exertdesk.png</t>
  </si>
  <si>
    <t>FamousMilk@django.u.edu</t>
  </si>
  <si>
    <t>Fellnesse@django.u.edu</t>
  </si>
  <si>
    <t>profile_pics/Fellnesse.png</t>
  </si>
  <si>
    <t>comment@django.u.edu</t>
  </si>
  <si>
    <t>profile_pics/comment.png</t>
  </si>
  <si>
    <t>reply@django.u.edu</t>
  </si>
  <si>
    <t>profile_pics/reply.png</t>
  </si>
  <si>
    <t>manager@django.u.edu</t>
  </si>
  <si>
    <t>profile_pics/manager.png</t>
  </si>
  <si>
    <t>C00001</t>
  </si>
  <si>
    <t>C00002</t>
  </si>
  <si>
    <t>C00003</t>
  </si>
  <si>
    <t>C00004</t>
  </si>
  <si>
    <t>C00005</t>
  </si>
  <si>
    <t>C00006</t>
  </si>
  <si>
    <t>C00007</t>
  </si>
  <si>
    <t>C00008</t>
  </si>
  <si>
    <t>C00009</t>
  </si>
  <si>
    <t>C00010</t>
  </si>
  <si>
    <t>C00011</t>
  </si>
  <si>
    <t>C00012</t>
  </si>
  <si>
    <t>C00013</t>
  </si>
  <si>
    <t>C00014</t>
  </si>
  <si>
    <t>C00015</t>
  </si>
  <si>
    <t>C00016</t>
  </si>
  <si>
    <t>C00017</t>
  </si>
  <si>
    <t>C00018</t>
  </si>
  <si>
    <t>C00019</t>
  </si>
  <si>
    <t>C00020</t>
  </si>
  <si>
    <t>C00021</t>
  </si>
  <si>
    <t>C00022</t>
  </si>
  <si>
    <t>C00023</t>
  </si>
  <si>
    <t>C00024</t>
  </si>
  <si>
    <t>C00025</t>
  </si>
  <si>
    <t>C00026</t>
  </si>
  <si>
    <t>C00027</t>
  </si>
  <si>
    <t>C00028</t>
  </si>
  <si>
    <t>C00029</t>
  </si>
  <si>
    <t>C00030</t>
  </si>
  <si>
    <t>C00031</t>
  </si>
  <si>
    <t>C00032</t>
  </si>
  <si>
    <t>C00033</t>
  </si>
  <si>
    <t>C00034</t>
  </si>
  <si>
    <t>C00035</t>
  </si>
  <si>
    <t>C00036</t>
  </si>
  <si>
    <t>C00037</t>
  </si>
  <si>
    <t>C00038</t>
  </si>
  <si>
    <t>C00039</t>
  </si>
  <si>
    <t>C00040</t>
  </si>
  <si>
    <t>C00041</t>
  </si>
  <si>
    <t>C00042</t>
  </si>
  <si>
    <t>C00043</t>
  </si>
  <si>
    <t>C00044</t>
  </si>
  <si>
    <t>C00045</t>
  </si>
  <si>
    <t>C00046</t>
  </si>
  <si>
    <t>C00047</t>
  </si>
  <si>
    <t>C00048</t>
  </si>
  <si>
    <t>C00049</t>
  </si>
  <si>
    <t>C00050</t>
  </si>
  <si>
    <t>C00051</t>
  </si>
  <si>
    <t>C00052</t>
  </si>
  <si>
    <t>C00053</t>
  </si>
  <si>
    <t>C00054</t>
  </si>
  <si>
    <t>C00055</t>
  </si>
  <si>
    <t>C00056</t>
  </si>
  <si>
    <t>C00057</t>
  </si>
  <si>
    <t>C00058</t>
  </si>
  <si>
    <t>C00059</t>
  </si>
  <si>
    <t>C00060</t>
  </si>
  <si>
    <t>C00061</t>
  </si>
  <si>
    <t>C00062</t>
  </si>
  <si>
    <t>category_id</t>
  </si>
  <si>
    <t>category</t>
  </si>
  <si>
    <t>Japanese</t>
  </si>
  <si>
    <t>Chinese</t>
  </si>
  <si>
    <t>Mexican</t>
  </si>
  <si>
    <t>Italian</t>
  </si>
  <si>
    <t>Thai</t>
  </si>
  <si>
    <t>Half Pound Burger Bar &amp;Grill</t>
  </si>
  <si>
    <t>9229 7440</t>
  </si>
  <si>
    <t>Third &amp; Sixth Bistrobar</t>
  </si>
  <si>
    <t>6336 1248</t>
  </si>
  <si>
    <t>Wolf Burgers</t>
  </si>
  <si>
    <t>6337 3834</t>
  </si>
  <si>
    <t>Burgers</t>
  </si>
  <si>
    <t>FatPapas</t>
  </si>
  <si>
    <t>6291 8028</t>
  </si>
  <si>
    <t>Chikuyotei</t>
  </si>
  <si>
    <t>6825 1064</t>
  </si>
  <si>
    <t>Tatsu Sushi</t>
  </si>
  <si>
    <t>6332 5868</t>
  </si>
  <si>
    <t>Mikuni</t>
  </si>
  <si>
    <t>6431 6156</t>
  </si>
  <si>
    <t>Ginza Rokukakutei Singapore</t>
  </si>
  <si>
    <t>6266 1077</t>
  </si>
  <si>
    <t>Standing Sushi Bar</t>
  </si>
  <si>
    <t>6333 1335</t>
  </si>
  <si>
    <t>Lei Garden</t>
  </si>
  <si>
    <t>6339 3822</t>
  </si>
  <si>
    <t>Asia Grand Restaurant</t>
  </si>
  <si>
    <t>6887 0010</t>
  </si>
  <si>
    <t>Szechuan Court &amp; Kitchen</t>
  </si>
  <si>
    <t>6339 7777</t>
  </si>
  <si>
    <t>Chin Chin Restaurant</t>
  </si>
  <si>
    <t>6337 4640</t>
  </si>
  <si>
    <t>PUTIEN Restaurant</t>
  </si>
  <si>
    <t>6336 2184</t>
  </si>
  <si>
    <t>Henghwa</t>
  </si>
  <si>
    <t>Vatos Urban Tacos</t>
  </si>
  <si>
    <t>6385 6010</t>
  </si>
  <si>
    <t>El Mero Mero</t>
  </si>
  <si>
    <t>6337 1377</t>
  </si>
  <si>
    <t>Piedra Negra</t>
  </si>
  <si>
    <t>6291 1297</t>
  </si>
  <si>
    <t>Café Iguana</t>
  </si>
  <si>
    <t>6236 1275</t>
  </si>
  <si>
    <t>Papi’s Tacos</t>
  </si>
  <si>
    <t>6258 0701</t>
  </si>
  <si>
    <t>Prego</t>
  </si>
  <si>
    <t>Argo Restaurant</t>
  </si>
  <si>
    <t>6336 0013</t>
  </si>
  <si>
    <t>el Toro</t>
  </si>
  <si>
    <t>6887 4787</t>
  </si>
  <si>
    <t>6333 5338</t>
  </si>
  <si>
    <t>Equilibrium</t>
  </si>
  <si>
    <t>6384 4069</t>
  </si>
  <si>
    <t>Jai Thai</t>
  </si>
  <si>
    <t>6336 6908</t>
  </si>
  <si>
    <t>Yhingthai Palace</t>
  </si>
  <si>
    <t>6337 1161</t>
  </si>
  <si>
    <t>Sawadee Thai Cuisine</t>
  </si>
  <si>
    <t>6238 6833</t>
  </si>
  <si>
    <t>First Thai Food</t>
  </si>
  <si>
    <t>6339 3123</t>
  </si>
  <si>
    <t>Real Thai</t>
  </si>
  <si>
    <t>6250 2065</t>
  </si>
  <si>
    <t>Gastropubs,  Burgers,  Diners</t>
  </si>
  <si>
    <t>Bars,  Burgers</t>
  </si>
  <si>
    <t>3 Temasek Boulevard, #01-455, Singapore 038983, Singapore, City Hall</t>
  </si>
  <si>
    <t>17 Bali Ln, Singapore 189853, Singapore, Arab Street</t>
  </si>
  <si>
    <t>Burgers,  American (Traditional)</t>
  </si>
  <si>
    <t>80 Middle Road, #01-01, Hotel Intercontinental, Singapore 188966, Singapore, Bugis</t>
  </si>
  <si>
    <t>Japanese,  Sushi Bars</t>
  </si>
  <si>
    <t>30 Victoria St, #01-16, Singapore 187996, Singapore, Bras Brasah</t>
  </si>
  <si>
    <t>Sushi Bars,  Japanese</t>
  </si>
  <si>
    <t>331 North Bridge Rd, #01-04, Odeon Towers, Singapore 188720, Singapore, Bras Brasah</t>
  </si>
  <si>
    <t>8QSAM, 8 Queen Street, #01-03, Singapore 188535, Singapore, Bras Brasah</t>
  </si>
  <si>
    <t>Japanese,  Bars,  Sushi Bars</t>
  </si>
  <si>
    <t>30 Victoria St, #01-24, Chijmes, Singapore 187996, Singapore, Bras Brasah</t>
  </si>
  <si>
    <t>Dim Sum,  Seafood</t>
  </si>
  <si>
    <t>Odeon Towers, 331 North Bridge Road, #01-02, Singapore 188720, Singapore, Bras Brasah</t>
  </si>
  <si>
    <t>Dim Sum,  Cantonese</t>
  </si>
  <si>
    <t>Szechuan,  Dim Sum,  Cantonese</t>
  </si>
  <si>
    <t>Congee,  Dim Sum</t>
  </si>
  <si>
    <t>Bars,  Mexican</t>
  </si>
  <si>
    <t>Cafes,  Mexican,  Halal</t>
  </si>
  <si>
    <t>241 Beach Road, Singapore 189753, Singapore, Arab Street</t>
  </si>
  <si>
    <t>Tex-Mex,  Mexican,  Turkish</t>
  </si>
  <si>
    <t>Lounges,  Tapas/Small Plates,  Mexican</t>
  </si>
  <si>
    <t>Mexican,  Tex-Mex,  Fast Food</t>
  </si>
  <si>
    <t>Italian,  Tapas/Small Plates,  Pizza</t>
  </si>
  <si>
    <t>Pizza,  Italian,  Fish &amp; Chips</t>
  </si>
  <si>
    <t>Bars,  Italian</t>
  </si>
  <si>
    <t>Desserts,  Coffee &amp; Tea,  Italian</t>
  </si>
  <si>
    <t>Taiwanese,  Italian,  Vegetarian</t>
  </si>
  <si>
    <t>Thai,  Fast Food</t>
  </si>
  <si>
    <t>Desserts,  Thai</t>
  </si>
  <si>
    <t>Thai,  Asian Fusion,  Imported Food</t>
  </si>
  <si>
    <t>Thai,  Food Stands</t>
  </si>
  <si>
    <t>8 Purvis St, Singapore 188587, Singapore, Bugis, Bras Brasah, City Hall</t>
  </si>
  <si>
    <t>36 Seah St, Singapore 189673, Singapore, Bras Brasah, City Hall</t>
  </si>
  <si>
    <t>80 Bras Basah Rd, Level 3, Singapore 189560, Singapore, Bras Brasah, City Hall</t>
  </si>
  <si>
    <t>19 Purvis Street, Singapore 188598, Singapore, Bugis, Bras Brasah, City Hall</t>
  </si>
  <si>
    <t>252 North Bridge Road, #02-18 Raffles City, Singapore 179103, Singapore, Bras Brasah, City Hall</t>
  </si>
  <si>
    <t>36 Beach Rd, Singapore 189766, Singapore, Bugis, City Hall</t>
  </si>
  <si>
    <t>30 Victoria St, #01-20, Singapore 187996, Singapore, Bras Brasah, City Hall</t>
  </si>
  <si>
    <t>Riverside Point, 30 Merchant Rd, #01-03, Singapore 058282, Singapore, Clarke Quay</t>
  </si>
  <si>
    <t>39 Seah St, Singapore 188395, Singapore, Bras Brasah, Bugis, City Hall</t>
  </si>
  <si>
    <t>Fairmont Singapore, 80 Bras Basah Rd, Level 1, Singapore 189560, Singapore, Bras Brasah, City Hall</t>
  </si>
  <si>
    <t>13 Purvis St, Adonis Hotel, Singapore 188592, Singapore, Bugis, Bras Brasah, City Hall</t>
  </si>
  <si>
    <t>7 Purvis Street, #01-01, Singapore 188586, Singapore, Bugis, Bras Brasah, City Hall</t>
  </si>
  <si>
    <t>252 North Bridge Road, Raffles City Shopping Centre, #02-19, Singapore, Singapore, Bras Brasah, City Hall</t>
  </si>
  <si>
    <t>Capitol Piazza, 15 Stamford Rd, #01-86, Singapore 178906, Singapore, Bras Brasah, City Hall</t>
  </si>
  <si>
    <t>27 Purvis St, Singapore 188604, Singapore, Bugis, Bras Brasah, City Hall</t>
  </si>
  <si>
    <t>36 Purvis St, #01-04, Singapore 188613, Singapore, Bras Brasah, Bugis, City Hall</t>
  </si>
  <si>
    <t>9, Tan Quee Lan Street, #01-01, Singapore 188098, Singapore, Bugis</t>
  </si>
  <si>
    <t>23 Purvis St, Singapore 188600, Singapore, Bugis, Bras Brasah, City Hall</t>
  </si>
  <si>
    <t>Raffles City, 252 North Bridge Rd, #B1-44F, Singapore 179103, Singapore, Bras Brasah, City Hall</t>
  </si>
  <si>
    <t>R00001</t>
  </si>
  <si>
    <t>R00002</t>
  </si>
  <si>
    <t>R00003</t>
  </si>
  <si>
    <t>R00004</t>
  </si>
  <si>
    <t>R00005</t>
  </si>
  <si>
    <t>R00006</t>
  </si>
  <si>
    <t>R00007</t>
  </si>
  <si>
    <t>R00008</t>
  </si>
  <si>
    <t>R00009</t>
  </si>
  <si>
    <t>R00010</t>
  </si>
  <si>
    <t>R00011</t>
  </si>
  <si>
    <t>R00012</t>
  </si>
  <si>
    <t>R00013</t>
  </si>
  <si>
    <t>R00014</t>
  </si>
  <si>
    <t>R00015</t>
  </si>
  <si>
    <t>R00016</t>
  </si>
  <si>
    <t>R00017</t>
  </si>
  <si>
    <t>R00018</t>
  </si>
  <si>
    <t>R00019</t>
  </si>
  <si>
    <t>R00020</t>
  </si>
  <si>
    <t>R00021</t>
  </si>
  <si>
    <t>R00022</t>
  </si>
  <si>
    <t>R00023</t>
  </si>
  <si>
    <t>R00024</t>
  </si>
  <si>
    <t>R00025</t>
  </si>
  <si>
    <t>R00026</t>
  </si>
  <si>
    <t>R00027</t>
  </si>
  <si>
    <t>R00028</t>
  </si>
  <si>
    <t>R00029</t>
  </si>
  <si>
    <t>Fairmont Singapore, 80 Bras Basah Rd, Level 3, Singapore 189560, Singapore, Bras Brasah, City Hall</t>
  </si>
  <si>
    <t>Sufood</t>
  </si>
  <si>
    <t>image</t>
  </si>
  <si>
    <t>user_id</t>
  </si>
  <si>
    <t>id</t>
  </si>
  <si>
    <t>admin</t>
  </si>
  <si>
    <t>admin@gmail.com</t>
  </si>
  <si>
    <t>profile_pics/admin.jpg</t>
  </si>
  <si>
    <t>dummy formula</t>
  </si>
  <si>
    <t>reply_id</t>
  </si>
  <si>
    <t>P00001</t>
  </si>
  <si>
    <t>P00002</t>
  </si>
  <si>
    <t>P00003</t>
  </si>
  <si>
    <t>reply_datetime</t>
  </si>
  <si>
    <t>comment_id</t>
  </si>
  <si>
    <t>restaurant_id</t>
  </si>
  <si>
    <t>comment_datetime</t>
  </si>
  <si>
    <t>dummysql</t>
  </si>
  <si>
    <t>name</t>
  </si>
  <si>
    <t>address</t>
  </si>
  <si>
    <t>avg_price</t>
  </si>
  <si>
    <t>phone_number</t>
  </si>
  <si>
    <t>description</t>
  </si>
  <si>
    <t>start_time</t>
  </si>
  <si>
    <t>end_time</t>
  </si>
  <si>
    <t>restaurant_picture</t>
  </si>
  <si>
    <t>images/restaurant/Half_Pound_Burger_Bar__Grill.jpg</t>
  </si>
  <si>
    <t>images/restaurant/Third__Sixth_Bistrobar.jpg</t>
  </si>
  <si>
    <t>images/restaurant/Wolf_Burger.jpg</t>
  </si>
  <si>
    <t>images/restaurant/FatPapas.jpg</t>
  </si>
  <si>
    <t>images/restaurant/Chikuyotei.jpg</t>
  </si>
  <si>
    <t>images/restaurant/Tatsu_Sushi.jpg</t>
  </si>
  <si>
    <t>images/restaurant/Mikuni.jpg</t>
  </si>
  <si>
    <t>images/restaurant/Ginza_Rokukakutei_Singapore.jpg</t>
  </si>
  <si>
    <t>images/restaurant/Standing_Sushi_Bar.jpg</t>
  </si>
  <si>
    <t>images/restaurant/Lei_Garden.jpg</t>
  </si>
  <si>
    <t>images/restaurant/Asia_Grand_Restaurant.jpg</t>
  </si>
  <si>
    <t>images/restaurant/Szechuan_Court__Kitchen.jpg</t>
  </si>
  <si>
    <t>images/restaurant/Chin_Chin_Restaurant.jpg</t>
  </si>
  <si>
    <t>images/restaurant/PUTIEN_Restaurant.jpg</t>
  </si>
  <si>
    <t>images/restaurant/Vatos_Urban_Tacos.jpg</t>
  </si>
  <si>
    <t>images/restaurant/El_Mero_Mero.jpg</t>
  </si>
  <si>
    <t>images/restaurant/Piedra_Negra.jpg</t>
  </si>
  <si>
    <t>images/restaurant/Café_Iguana.jpg</t>
  </si>
  <si>
    <t>images/restaurant/Papis_Tacos.jpg</t>
  </si>
  <si>
    <t>images/restaurant/Prego.jpg</t>
  </si>
  <si>
    <t>images/restaurant/Argo_Restaurant.jpg</t>
  </si>
  <si>
    <t>images/restaurant/el_Toro.jpg</t>
  </si>
  <si>
    <t>images/restaurant/Sufood.JPG</t>
  </si>
  <si>
    <t>images/restaurant/Equilibrium.jpg</t>
  </si>
  <si>
    <t>images/restaurant/Jai_Thai.jpg</t>
  </si>
  <si>
    <t>images/restaurant/Yhingthai_Palace.JPG</t>
  </si>
  <si>
    <t>images/restaurant/Sawadee_Thai_Cuisine.jpg</t>
  </si>
  <si>
    <t>images/restaurant/First_Thai_Food.jpg</t>
  </si>
  <si>
    <t>images/restaurant/Real_Thai.jpg</t>
  </si>
  <si>
    <t>profile_pics/Akrosetri_sUGZHSa.png</t>
  </si>
  <si>
    <t>profile_pics/FamousMilk.jpg</t>
  </si>
  <si>
    <t>pbkdf2_sha256$120000$LEDk9S8YUUoe$AYxZI9ciRmQyF3gGvES6HD1Ix6cYa6qEiIf9uEbzndI=</t>
  </si>
  <si>
    <t>pbkdf2_sha256$120000$OWvrdCjDbJyv$3NQX3wn7zx91UXTXBOGsSI9ml18U94RBq1KmStNzjfg=</t>
  </si>
  <si>
    <t>pbkdf2_sha256$120000$sQWQavZnj6Lq$vr2cAPBmZ/cRfLZmPNlBFpybmKmww1zExwbR1EsmqCM=</t>
  </si>
  <si>
    <t>pbkdf2_sha256$120000$P0zbQDbIqrid$q8iz3OtKjsbCvbyD+VBDXrZAYoy1ONdAxGqAoBcYDAs=</t>
  </si>
  <si>
    <t>pbkdf2_sha256$120000$AOvESp4BhEZw$yqNtXPh+u31xEU9U3hI6KGVnSbc42ffGMvWmLhz9f+s=</t>
  </si>
  <si>
    <t>pbkdf2_sha256$120000$GBcd8WFYnSoh$QmERWeDYotI7QUzx5/dSAAbZeSEBTVs+wS+dfATSfpU=</t>
  </si>
  <si>
    <t>pbkdf2_sha256$120000$n90CRcEliSrv$aigZiiT4YTwAAurBQbavaILKeWDIVeg5jcdSLAIUVAc=</t>
  </si>
  <si>
    <t>pbkdf2_sha256$120000$NV8v31vw1aQ0$Ug7rN35OwSFqorqie7oJPMOwdJ0q67gG8qS+AEmLKYw=</t>
  </si>
  <si>
    <t>pbkdf2_sha256$120000$M7lF0B7c618Q$JiYjaplPGi9xHG0TVQ8u4nReC/pCVW6rMXmFsK7kux4=</t>
  </si>
  <si>
    <t>pbkdf2_sha256$120000$MKsLTA6fCfzr$vwzJU5NCqsGgCn24PIntVik6QuodBpfIo35Tvlfz0j8=</t>
  </si>
  <si>
    <t>pbkdf2_sha256$120000$rn006aJsgw1L$mwR6gaMlSpvBSl81jRzrz9LIBRHszTzoydE8WGjIFic=</t>
  </si>
  <si>
    <t>pbkdf2_sha256$120000$Ywt8f1WPwmVV$XJ3BmQQhizMdQpQCG6n/ZbTy7PTFwt3T8ER+5r+BaSM=</t>
  </si>
  <si>
    <t>pbkdf2_sha256$120000$Sbpdq2DnoAKk$XXg59QivReIhu52VMru2DLG9X0g/LfIa0p72f+5+iCk=</t>
  </si>
  <si>
    <t>pbkdf2_sha256$120000$iiDCRwU7DK7V$MQrF+BJldFasKvL/MCeIN4Ktl1zfEPgE7RX2255czKU=</t>
  </si>
  <si>
    <t>pbkdf2_sha256$120000$oJpQsx9qiRW9$bR3aFCmCVRzC90ywXzpqRsAdJuhwtuAhel22BYpS4Hs=</t>
  </si>
  <si>
    <t>pbkdf2_sha256$120000$cF6URJA53gqD$KaLyEjR0PPycbfk0+eXZ1UtQ416GQwpCdpZDEQQecA0=</t>
  </si>
  <si>
    <t>pbkdf2_sha256$120000$Rz8pH6EIGHXD$u8R7DkWHU3BsISksoeavGj3WCti0e2bmuM5okdGaGqA=</t>
  </si>
  <si>
    <t>pbkdf2_sha256$120000$APQm9fGSSRyZ$+kb6aBsEZ2GCZ1turU7X961xfJiU0W99afwFFQpoORM=</t>
  </si>
  <si>
    <t>pbkdf2_sha256$120000$UUfUOxsjAJoG$M8WekVfl9x8huFdxjK4Lj7twGHXLrBC4uGlcDUGbFP0=</t>
  </si>
  <si>
    <t>pbkdf2_sha256$120000$HGcS7uBqHzjK$mFJpelJncDOdEuoLYajNM3N8+hkktrfV/VNrCKSVwxQ=</t>
  </si>
  <si>
    <t>pbkdf2_sha256$120000$KSEHRO8pNxm6$u4wEA/Ik6PVTK/qLgqu9mbWW440qSsQZKPaSalHmZ0c=</t>
  </si>
  <si>
    <t>pbkdf2_sha256$120000$sx3hkUvllbzU$dvF+oCbSbPcy+r9L6AkYUhAvT9h97OrMR78mjmeOkiE=</t>
  </si>
  <si>
    <t>pbkdf2_sha256$120000$GPUuRYbxLJ0Q$PUFm8pNc3b3zMsGGoazcN12cRDHTzqDAkp5WEQ3L2yU=</t>
  </si>
  <si>
    <t>pbkdf2_sha256$120000$uP5yO2H8D6H5$veENBF3chWf/UgyJtbKTLB2RCRNHBMgSBhxZZK55x3U=</t>
  </si>
  <si>
    <t>pbkdf2_sha256$120000$qOAgbo1dKS1W$g53M5XxKlBr1QyQmoE6XkWfegurTyn/MAmil/mkD7l0=</t>
  </si>
  <si>
    <t>pbkdf2_sha256$120000$O2Q4ffnjbNJb$3DXYjIPelIeRwkVSRx48f1zRARwS7AG1jWlK2ceihec=</t>
  </si>
  <si>
    <t>last_login</t>
  </si>
  <si>
    <t>is_superuser</t>
  </si>
  <si>
    <t>first_name</t>
  </si>
  <si>
    <t>is_staff</t>
  </si>
  <si>
    <t>is_active</t>
  </si>
  <si>
    <t>date_joined</t>
  </si>
  <si>
    <t>last_name</t>
  </si>
  <si>
    <t>CAT06</t>
  </si>
  <si>
    <t>CAT01</t>
  </si>
  <si>
    <t>CAT02</t>
  </si>
  <si>
    <t>CAT03</t>
  </si>
  <si>
    <t>CAT04</t>
  </si>
  <si>
    <t>CAT05</t>
  </si>
  <si>
    <t>02/13/2019</t>
  </si>
  <si>
    <t>02/24/2019</t>
  </si>
  <si>
    <t>01/19/2019</t>
  </si>
  <si>
    <t>Burger</t>
  </si>
  <si>
    <t>INSERT INTO "main"."mysite_comment" ("comment_id", "comment", "rating", "comment_datetime", "restaurant_id", "user_id") VALUES ('C00001', 'This place is a waste of calories. The center of my steak was so frozen it started singing "Let It Go." There were bits of food stuck to my silverware. I wish I could put a sign out front that said "ABANDON HOPE ALL YE WHO ENTER HERE!"', '1', '02/08/2019 6:27', 'R00023', '26');
INSERT INTO "main"."mysite_comment" ("comment_id", "comment", "rating", "comment_datetime", "restaurant_id", "user_id") VALUES ('C00002', 'We went there for Chinese New Year and went for their Chinese New Year set dinner. Experience was solid good. Food was overall quite good but not spectacular. Favorite dishes were the chicken, Lo Hei, and the fish. Quality of ingredients and excellent and the food was well-cooked but don''t think it was worth the $200/pax given the lack of wow factor. Set was quite big and we were all stuffed by the end of the meal', '4', '02/25/2019 6:48', 'R00017', '14');
INSERT INTO "main"."mysite_comment" ("comment_id", "comment", "rating", "comment_datetime", "restaurant_id", "user_id") VALUES ('C00003', 'I was pleasantly surprised. Everything was just so yummy. The waiter was prompt and polite. I docked them one star because the chicken was a little dry.', '4', '02/08/2019 11:41', 'R00014', '19');
INSERT INTO "main"."mysite_comment" ("comment_id", "comment", "rating", "comment_datetime", "restaurant_id", "user_id") VALUES ('C00004', 'This place had a lot of heart. The entrees are simply to die for. Try out the huge selection of incredible appetizers. I would have rated this higher, but the floors were a little sticky.', '4', '02/08/2019 8:35', 'R00007', '23');
INSERT INTO "main"."mysite_comment" ("comment_id", "comment", "rating", "comment_datetime", "restaurant_id", "user_id") VALUES ('C00005', 'This place had a lot of heart. The food was cooked to perfection. The decor was unique and incredible. The service was good for the most part but the waitress was a bit air-headed. Everything was just so yummy. I removed a star because my water glass was dirty.', '4', '02/10/2019 5:12', 'R00023', '8');
INSERT INTO "main"."mysite_comment" ("comment_id", "comment", "rating", "comment_datetime", "restaurant_id", "user_id") VALUES ('C00006', 'I have been here several times before. The photos of the food were appetizing and palpable, but didn''t live up to the hype. The menu didn''t match the one on their website. There were a lot of interesting decorations on the walls. I would probably come back more often if the service was better.', '3', '01/26/2019 23:54', 'R00026', '16');
INSERT INTO "main"."mysite_comment" ("comment_id", "comment", "rating", "comment_datetime", "restaurant_id", "user_id") VALUES ('C00007', 'I have been here several times before. The menu didn''t match the one on their website. The service was good for the most part but the waitress was a bit tired. I felt the prices were too high given the quality of the food. The tofu dish tasted spongy and a bit bland. Overall experience: 3 stars.', '3', '02/22/2019 6:19', 'R00004', '12');
INSERT INTO "main"."mysite_comment" ("comment_id", "comment", "rating", "comment_datetime", "restaurant_id", "user_id") VALUES ('C00008', 'Oh! My! God! So good! The food was flavorful, savory, and succulent. Make sure to save room for dessert, because that was the best part of the meal! I want to hire their decorator to furnish my house. They got a new customer for life!', '5', '02/24/2019 2:40', 'R00020', '3');
INSERT INTO "main"."mysite_comment" ("comment_id", "comment", "rating", "comment_datetime", "restaurant_id", "user_id") VALUES ('C00009', 'I felt like this place wasn''t trying hard enough. The waitress was nothing remarkable. The steak was under-seasoned. The menu didn''t match the one on their website. I felt the prices were too high given the quality of the food. I had a satisfactory experience and will have to try it again.', '3', '03/01/2019 14:53', 'R00017', '2');
INSERT INTO "main"."mysite_comment" ("comment_id", "comment", "rating", "comment_datetime", "restaurant_id", "user_id") VALUES ('C00010', 'Bleh. I found the entrees to not be very agreeable to my personal flavor-profile. I heard a rumor that the vegetarian dishes are prepared alongside the meat. Some of my favorite dishes are no longer available. I would be hard pressed to come back.', '2', '02/13/2019 5:58', 'R00022', '16');
INSERT INTO "main"."mysite_comment" ("comment_id", "comment", "rating", "comment_datetime", "restaurant_id", "user_id") VALUES ('C00011', 'I have been here several times before. Everything I tried was bursting with flavor. I want to hire their decorator to furnish my apartment. The waiter did an excellent job. I was happy to see how clean everything was. Satisfactory experience, will come again.', '4', '02/24/2019 17:24', 'R00002', '9');
INSERT INTO "main"."mysite_comment" ("comment_id", "comment", "rating", "comment_datetime", "restaurant_id", "user_id") VALUES ('C00012', 'No, no, no, a million times no! The entire place smelled like a sewer pipe had burst in the kitchen. The whole place was just dirty. Eating here is like playing Russian Roulette, only you have a 5 out of 6 chance of getting food poisoning. Wild horses couldn''t drag me back here.', '1', '01/02/2019 21:29', 'R00001', '11');
INSERT INTO "main"."mysite_comment" ("comment_id", "comment", "rating", "comment_datetime", "restaurant_id", "user_id") VALUES ('C00013', 'As a California native I can assure you the food is on point.  While visiting Singapore with my family, we visited Vatos on a whim (Mexican food in Southeast Asia?!?).  It was incredible!  The guacamole and OG margarita were excellent.  No bottled mix here, just tons of fresh lime juice.  The Korean fusion elevates traditional Mexican dishes to a whole new level.  You have got to try the Kimchi carnitas fries, they are out of this world!  The Fat Bastard burrito bowl lives up to it''s name, it is ginormous (but very tasty).  Loved the addition of a crispy cheese layer to the quesadilla.  A note to another reviewer,freshly made corn tortillas are supposed to be thin.  I''m sorry we were too full for dessert.  The place was busy (and as others have noted loud), but the service was good.  Overall I would highly recommend.', '5', '01/17/2019 18:46', 'R00023', '5');
INSERT INTO "main"."mysite_comment" ("comment_id", "comment", "rating", "comment_datetime", "restaurant_id", "user_id") VALUES ('C00014', 'Was not feeling the best so came here for some rice. Outstanding. Will come back later in the week when I am feeling better and give it a true test. Sure it will be great.', '4', '03/01/2019 12:35', 'R00026', '22');
INSERT INTO "main"."mysite_comment" ("comment_id", "comment", "rating", "comment_datetime", "restaurant_id", "user_id") VALUES ('C00015', 'I have been here several times before. There were a lot of interesting decorations on the walls. The entree I had was sublime. The waiter was barely there. This place deserves its very average rating.', '3', '01/09/2019 2:57', 'R00008', '22');
INSERT INTO "main"."mysite_comment" ("comment_id", "comment", "rating", "comment_datetime", "restaurant_id", "user_id") VALUES ('C00016', 'I had high hopes for this place. I was not very pleased to find out that the coffee wasn''t fair trade. Overhyped. Seriously, how difficult is it to get a clean glass around here? I had a less than satisfactory experience and will probably not be here again.', '2', '02/01/2019 23:24', 'R00003', '13');
INSERT INTO "main"."mysite_comment" ("comment_id", "comment", "rating", "comment_datetime", "restaurant_id", "user_id") VALUES ('C00017', 'No! I think this place was featured on Kitchen Nightmares, or at least it should have been. The dead flies on the window sill indicated to me that they don''t do a good job cleaning and the flies found the food to be toxic. My shoes were stained with rat droppings after leaving this place. I wish I could put a sign out front that said "DON''T COME HERE!"', '1', '03/01/2019 3:43', 'R00007', '11');
INSERT INTO "main"."mysite_comment" ("comment_id", "comment", "rating", "comment_datetime", "restaurant_id", "user_id") VALUES ('C00018', 'I had high hopes for this place. Everything tasted either microwaved or straight from a can. The ambiance gives off an earthy feel-good vibe. The chicken was overcooked. I was not very pleased to find out that the coffee wasn''t fair trade. I would be hard pressed to come back.', '2', '02/02/2019 7:23', 'R00025', '25');
INSERT INTO "main"."mysite_comment" ("comment_id", "comment", "rating", "comment_datetime", "restaurant_id", "user_id") VALUES ('C00019', 'I was pleasantly surprised. Try out the huge selection of incredible appetizers. Everything was mostly decadent. Everything was just so yummy. 4 stars.', '4', '02/12/2019 9:53', 'R00017', '11');
INSERT INTO "main"."mysite_comment" ("comment_id", "comment", "rating", "comment_datetime", "restaurant_id", "user_id") VALUES ('C00020', 'I can summarize my visit in one word: Horrible. Even Chef Boyardee would be disgusted by this sorry attempt at a meal. Eating here is like playing Russian Roulette, only you have a 5 out of 6 chance of getting food poisoning. This food will start the zombie apocalypse. Stay away!', '1', '01/27/2019 8:53', 'R00004', '24');
INSERT INTO "main"."mysite_comment" ("comment_id", "comment", "rating", "comment_datetime", "restaurant_id", "user_id") VALUES ('C00021', 'I''m torn about this place. Some of my favorite dishes are no longer available. The entree I had was sublime. I felt the prices were too high given the quality of the food. There were a lot of interesting decorations on the walls. Overall, this place is just all right. I might come back.', '3', '02/09/2019 12:10', 'R00002', '20');
INSERT INTO "main"."mysite_comment" ("comment_id", "comment", "rating", "comment_datetime", "restaurant_id", "user_id") VALUES ('C00022', 'I''m torn about this place. The chicken was a little dry. The menu didn''t match the one on their website. The waitress was nothing remarkable. This place deserves its very average rating.', '3', '02/08/2019 13:55', 'R00016', '5');
INSERT INTO "main"."mysite_comment" ("comment_id", "comment", "rating", "comment_datetime", "restaurant_id", "user_id") VALUES ('C00023', 'I am never coming back here! This place is very dumpy and in a serious need of a fresh paint job. I heard a rumor that the vegetarian dishes are prepared alongside the meat. The menu didn''t match the one on their website. I had a less than satisfactory experience and will probably not be here again.', '2', '01/28/2019 14:13', 'R00021', '10');
INSERT INTO "main"."mysite_comment" ("comment_id", "comment", "rating", "comment_datetime", "restaurant_id", "user_id") VALUES ('C00024', 'This restaurant is located in the Fairmont. It okay but a bit disorganized. Service is mediocre. Price is premium.Lots of other food options in the mall attached to the hotel.', '3', '02/10/2019 1:47', 'R00016', '26');
INSERT INTO "main"."mysite_comment" ("comment_id", "comment", "rating", "comment_datetime", "restaurant_id", "user_id") VALUES ('C00025', 'Dreadful place. The burger was overcooked. The menu didn''t match the one on their website. Overall experience: 2 stars.', '2', '02/11/2019 5:47', 'R00006', '22');
INSERT INTO "main"."mysite_comment" ("comment_id", "comment", "rating", "comment_datetime", "restaurant_id", "user_id") VALUES ('C00026', 'I felt like this place wasn''t trying hard enough. Some of my favorite dishes are no longer available. The photos of the food were appetizing and palpable, but didn''t live up to the hype. I gave this place two stars because I was feeling extra generous.', '2', '02/07/2019 7:48', 'R00028', '2');
INSERT INTO "main"."mysite_comment" ("comment_id", "comment", "rating", "comment_datetime", "restaurant_id", "user_id") VALUES ('C00027', 'Exceptionally convenient in The Fairmont Hotel, Prego is also our breakfast buffet restaurant while staying here. We ordered a  pizza, enough for two and quite good,  and an antipasto eggplant parmesean, also quite tasty! Italian atmosphere and decent food, good service, and reasonable prices make Prego a prime casual dining spot in Singapore.', '4', '02/19/2019 4:35', 'R00002', '14');
INSERT INTO "main"."mysite_comment" ("comment_id", "comment", "rating", "comment_datetime", "restaurant_id", "user_id") VALUES ('C00028', 'The best King prawn teppanyaki in Singapore hands down. Old-time chef Eric Yong is the best! For the best experience sit at the teppanyaki tableside. The garlic fried rice is excellent. Keep the prawn sauce recipe a secret please.Have been visiting this restaurant since its opening 20 years ago and will continue to do so.', '5', '01/06/2019 6:04', 'R00028', '20');
INSERT INTO "main"."mysite_comment" ("comment_id", "comment", "rating", "comment_datetime", "restaurant_id", "user_id") VALUES ('C00029', 'Who knew I would be drinking a beer from Northern California Brewery eating Asian/Mexican fusion food in Singapore? I thought it was awesome they had Lost Coast Brewery''s stout as a beer option here. If I''m going to pay Singapore prices for alcohol, might as well be a craft beer, right? The Korean Po''boy was pretty filling. Loved the house chips here. Pretty huge but with the green was bomb.', '4', '02/20/2019 12:17', 'R00003', '16');
INSERT INTO "main"."mysite_comment" ("comment_id", "comment", "rating", "comment_datetime", "restaurant_id", "user_id") VALUES ('C00030', 'It was much better than I expected. The decor was unique and incredible. Everything I tried was bursting with flavor. The appetizers must be sprinkled with crack because I just craved for more and more. I docked them one star because the staff kept looking at me funny.', '4', '01/11/2019 18:46', 'R00020', '24');
INSERT INTO "main"."mysite_comment" ("comment_id", "comment", "rating", "comment_datetime", "restaurant_id", "user_id") VALUES ('C00031', 'Best experience ever! The food was cooked to perfection. The waitress was prompt and polite. Make sure to save room for dessert, because that was the best part of the meal! The decor was unique and incredible. This is definitely a spot I''ll be frequenting.', '5', '01/19/2019 15:00', 'R00006', '21');
INSERT INTO "main"."mysite_comment" ("comment_id", "comment", "rating", "comment_datetime", "restaurant_id", "user_id") VALUES ('C00032', 'One of my favourite Italian restaurants on the Red Dot. It''s loud, it''s vibrate, it''s a place to just chill out with family and friends. The menu is well balanced from its antipasti to its mains of meats, pasta and pizza.', '4', '01/09/2019 3:41', 'R00011', '7');
INSERT INTO "main"."mysite_comment" ("comment_id", "comment", "rating", "comment_datetime", "restaurant_id", "user_id") VALUES ('C00033', 'Really cool place. Can order entire meal from an iPad. Cash only. Affordable. Don''t get the egg rolls - they''re not good. Red curry is fantastic, beef is a bit chewy though.', '5', '02/27/2019 19:33', 'R00026', '4');
INSERT INTO "main"."mysite_comment" ("comment_id", "comment", "rating", "comment_datetime", "restaurant_id", "user_id") VALUES ('C00034', 'The food was average, the staff were lacklustre and I left thinking the place was run like it did not matter that you''ve paid a fair bit for a good night out. Worse of all, no one else seemed to care that they were paying high prices for really average food and service. Not a good investment in a night out. Compared to Mexican restaurants in LA or Vegas, this was pale in comparison.', '2', '01/10/2019 10:51', 'R00013', '19');
INSERT INTO "main"."mysite_comment" ("comment_id", "comment", "rating", "comment_datetime", "restaurant_id", "user_id") VALUES ('C00035', 'This place is a waste of calories. I shouldn''t have to pay good money to be served vegetables from a can. The entire place smelled like a sewer pipe had burst in the kitchen. 1 star was too generous.', '1', '01/20/2019 15:41', 'R00002', '6');
INSERT INTO "main"."mysite_comment" ("comment_id", "comment", "rating", "comment_datetime", "restaurant_id", "user_id") VALUES ('C00036', 'This place was just ok. The pork was overcooked. The service wasn''t that good and the waiter was tired. I was not very pleased to find out that the coffee wasn''t fair trade. There were a lot of interesting decorations on the walls. Might be back. Time will tell.', '3', '02/17/2019 0:52', 'R00013', '7');
INSERT INTO "main"."mysite_comment" ("comment_id", "comment", "rating", "comment_datetime", "restaurant_id", "user_id") VALUES ('C00037', 'Best experience ever! Everything from the starters to the entrees to the desserts meshed perfectly with my flavor-profile. After my meal, I was knocked into a food coma. I''m definitely coming back for more!', '5', '02/28/2019 11:21', 'R00009', '18');
INSERT INTO "main"."mysite_comment" ("comment_id", "comment", "rating", "comment_datetime", "restaurant_id", "user_id") VALUES ('C00038', 'This place is a waste of calories. My shoes were stained with rat droppings after leaving this place. Too many things on the menu look like crap, smell like crap, and taste like crap. I shouldn''t have to pay good money to be served vegetables from a can. The burger was so undercooked it started eating the lettuce. I wouldn''t come back here on a dare.', '1', '01/09/2019 8:20', 'R00006', '5');
INSERT INTO "main"."mysite_comment" ("comment_id", "comment", "rating", "comment_datetime", "restaurant_id", "user_id") VALUES ('C00039', 'I stumbled on this undiscovered gem right in our neighboorhood. The waitress was prompt and polite. Everything I tried was bursting with flavor. I want to hire their decorator to furnish my house. The food was cooked to perfection. Solid 4 stars.', '4', '02/10/2019 20:45', 'R00027', '10');
INSERT INTO "main"."mysite_comment" ("comment_id", "comment", "rating", "comment_datetime", "restaurant_id", "user_id") VALUES ('C00040', 'I stumbled on this undiscovered gem right in our neighboorhood. Make sure to save room for dessert, because that was the best part of the meal! The decor was unique and incredible. I was happy to see how clean everything was. Try out the huge selection of incredible appetizers. Easily earned their 5 stars!', '5', '01/24/2019 8:38', 'R00011', '19');
INSERT INTO "main"."mysite_comment" ("comment_id", "comment", "rating", "comment_datetime", "restaurant_id", "user_id") VALUES ('C00041', 'Dreadful place. I heard a rumor that the vegetarian dishes are prepared alongside the meat. Everything tasted either microwaved or straight from a can. Wild horses couldn''t drag me back here.', '1', '01/25/2019 10:48', 'R00020', '17');
INSERT INTO "main"."mysite_comment" ("comment_id", "comment", "rating", "comment_datetime", "restaurant_id", "user_id") VALUES ('C00042', 'I felt like this place wasn''t trying at all. I felt the prices were too high given the quality of the food. I heard a rumor that the vegetarian dishes are prepared alongside the meat. The tofu dish tasted spongy and a bit bland. I was not very pleased to find out that the coffee wasn''t organic. I had a less than satisfactory experience and will probably not be here again.', '2', '02/13/2019 11:17', 'R00009', '23');
INSERT INTO "main"."mysite_comment" ("comment_id", "comment", "rating", "comment_datetime", "restaurant_id", "user_id") VALUES ('C00043', 'No, no, no, a million times no! I think this place was featured on Kitchen Nightmares, or at least it should have been. The dead flies on the window sill indicated to me that they don''t do a good job cleaning and the flies found the food to be toxic. 1 star. Never again.', '1', '02/19/2019 0:06', 'R00027', '19');
INSERT INTO "main"."mysite_comment" ("comment_id", "comment", "rating", "comment_datetime", "restaurant_id", "user_id") VALUES ('C00044', 'Worst experience ever! Too many things on the menu look like crap, smell like crap, and taste like crap. The whole place was just dirty. I think this place was featured on Kitchen Nightmares, or at least it should have been. I shouldn''t have to pay good money to be served vegetables from a can. 1 star was too generous.', '1', '02/11/2019 10:39', 'R00026', '5');
INSERT INTO "main"."mysite_comment" ("comment_id", "comment", "rating", "comment_datetime", "restaurant_id", "user_id") VALUES ('C00045', 'I can summarize my visit in one word: Horrible. The burger was so undercooked it started eating the lettuce. The food sucked. The service sucked. Everything sucked. The whole place was just dirty. I wish I could put a sign out front that said "ABANDON HOPE ALL YE WHO ENTER HERE!"', '1', '01/28/2019 9:33', 'R00027', '14');
INSERT INTO "main"."mysite_comment" ("comment_id", "comment", "rating", "comment_datetime", "restaurant_id", "user_id") VALUES ('C00046', 'I stumbled on this undiscovered gem right in our neighboorhood. The ambiance gives off an earthy feel-good vibe. Try out the huge selection of incredible appetizers. I removed a star because the waiter kept looking at me funny the whole time.', '4', '02/06/2019 12:50', 'R00016', '3');
INSERT INTO "main"."mysite_comment" ("comment_id", "comment", "rating", "comment_datetime", "restaurant_id", "user_id") VALUES ('C00047', 'This place is a waste of calories. There were a lot of interesting decorations on the walls. The steak was dry. Everything tasted either microwaved or straight from a can. I felt the prices were too high given the quality of the food. They need to get their act together before I set foot in this place again.', '2', '02/09/2019 3:46', 'R00007', '19');
INSERT INTO "main"."mysite_comment" ("comment_id", "comment", "rating", "comment_datetime", "restaurant_id", "user_id") VALUES ('C00048', 'Oh! My! God! So yummy! The appetizers must be sprinkled with crack because I just craved for more and more. The experience was heavenly as I was served a meal fit for God himself. Everything was just so yummy. 5 stars!', '5', '01/25/2019 4:51', 'R00011', '9');
INSERT INTO "main"."mysite_comment" ("comment_id", "comment", "rating", "comment_datetime", "restaurant_id", "user_id") VALUES ('C00049', 'Best experience ever! Everything was simply decadent. The appetizers must be sprinkled with crack because I just craved for more and more. I found the ambiance to be very charming. The waitress was prompt and polite. Easily earned their 5 stars!', '5', '01/28/2019 7:08', 'R00001', '11');
INSERT INTO "main"."mysite_comment" ("comment_id", "comment", "rating", "comment_datetime", "restaurant_id", "user_id") VALUES ('C00050', 'This place just opened, we saw the menu, and gave it a try.  Had the "Mother of all Burgers" which included a sinful deep-fried foie gras and truffled gouda cheese ($24). The burger was very juicy and filling. It came with fries and a dipping sauce for the fries that was very decadent. ', '5', '02/03/2019 13:27', 'R00021', '21');
INSERT INTO "main"."mysite_comment" ("comment_id", "comment", "rating", "comment_datetime", "restaurant_id", "user_id") VALUES ('C00051', 'I stumbled on this undiscovered gem right in our neighboorhood. Everything was just so yummy. The appetizers must be sprinkled with crack because I just craved for more and more. The waitress was prompt and polite. The experience was heavenly as I was served a meal fit for God himself. 5 stars!', '5', '01/31/2019 18:06', 'R00007', '18');
INSERT INTO "main"."mysite_comment" ("comment_id", "comment", "rating", "comment_datetime", "restaurant_id", "user_id") VALUES ('C00052', 'I have been here several times before. I felt the prices were too high given the quality of the food. I was not very pleased to find out that the coffee wasn''t organic. This place deserves its very average rating.', '3', '01/03/2019 20:39', 'R00023', '8');
INSERT INTO "main"."mysite_comment" ("comment_id", "comment", "rating", "comment_datetime", "restaurant_id", "user_id") VALUES ('C00053', 'This place had a lot of heart. The photos of the food were appetizing and palpable, but didn''t live up to the hype. There were a lot of interesting decorations on the walls. The menu didn''t match the one on their website. I had a satisfactory experience and will have to try it again.', '3', '01/26/2019 14:10', 'R00012', '12');
INSERT INTO "main"."mysite_comment" ("comment_id", "comment", "rating", "comment_datetime", "restaurant_id", "user_id") VALUES ('C00054', 'Best experience ever! The entrees are simply to die for. I was happy to see how clean everything was. Try out the huge selection of incredible appetizers. The waiter was prompt and polite. 5 stars!', '5', '03/02/2019 18:46', 'R00009', '15');
INSERT INTO "main"."mysite_comment" ("comment_id", "comment", "rating", "comment_datetime", "restaurant_id", "user_id") VALUES ('C00055', 'Bleh. The food was all right but seriously lacked presentation. The whole place was just dirty. I would be hard pressed to come back.', '2', '02/06/2019 9:31', 'R00004', '6');
INSERT INTO "main"."mysite_comment" ("comment_id", "comment", "rating", "comment_datetime", "restaurant_id", "user_id") VALUES ('C00056', 'Yummers! Try out the huge selection of incredible appetizers. The experience was heavenly as I was served a meal fit for God himself. Everything was just so yummy. The decor was unique and incredible. Easily earned their 5 stars!', '5', '02/09/2019 21:24', 'R00013', '16');
INSERT INTO "main"."mysite_comment" ("comment_id", "comment", "rating", "comment_datetime", "restaurant_id", "user_id") VALUES ('C00057', 'I must have ordered the wrong things because the food was terrible. I shouldn''t have to pay good money to be served vegetables from a can. The waitress was barely there. Meh.', '2', '02/17/2019 6:48', 'R00006', '11');
INSERT INTO "main"."mysite_comment" ("comment_id", "comment", "rating", "comment_datetime", "restaurant_id", "user_id") VALUES ('C00058', 'Friendly service! I missed out on their special combination and they are willing to change my order. I''m so grateful. There''s sufficient staff to meet customers'' needs as the crowd builds up during lunch time.  Food is yummy and fast service. So glad that Yelp provided this option for me.  Enjoy!', '5', '02/20/2019 11:30', 'R00006', '16');
INSERT INTO "main"."mysite_comment" ("comment_id", "comment", "rating", "comment_datetime", "restaurant_id", "user_id") VALUES ('C00059', 'This is one of my favorite places. The desserts must be sprinkled with crack because I just craved for more and more. The decor was unique and incredible. The experience was heavenly as I was served a meal fit for God himself. Everything I tried was bursting with flavor. I would eat here every day if I could afford it!', '5', '01/07/2019 8:34', 'R00010', '26');
INSERT INTO "main"."mysite_comment" ("comment_id", "comment", "rating", "comment_datetime", "restaurant_id", "user_id") VALUES ('C00060', 'This place was nearby and I decided to check it out. Try out the huge selection of incredible appetizers. The food was flavorful, savory, and succulent. Overall experience: 4 stars.', '4', '01/21/2019 17:37', 'R00005', '3');
INSERT INTO "main"."mysite_comment" ("comment_id", "comment", "rating", "comment_datetime", "restaurant_id", "user_id") VALUES ('C00061', 'This place was nearby and I decided to check it out. I was happy to see how clean everything was. The waiter was prompt and polite. The food was cooked to perfection. I want to hire their decorator to furnish my house. Solid 4 stars.', '4', '02/14/2019 5:05', 'R00003', '13');
INSERT INTO "main"."mysite_comment" ("comment_id", "comment", "rating", "comment_datetime", "restaurant_id", "user_id") VALUES ('C00062', 'I''m torn about this place. I was not very pleased to find out that the coffee wasn''t local. The service was good for the most part but the waitress was a bit unprofessional. This place deserves its very average rating.', '3', '03/01/2019 22:47', 'R00014',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</si>
</sst>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sz val="11"/>
      <color rgb="FF333333"/>
      <name val="Arial"/>
      <family val="2"/>
    </font>
    <font>
      <sz val="11"/>
      <color rgb="FF666666"/>
      <name val="Arial"/>
      <family val="2"/>
    </font>
    <font>
      <u/>
      <sz val="11"/>
      <color theme="10"/>
      <name val="Calibri"/>
      <family val="2"/>
      <scheme val="minor"/>
    </font>
    <font>
      <sz val="8"/>
      <color rgb="FF333333"/>
      <name val="Arial"/>
      <family val="2"/>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C6EFCE"/>
      </patternFill>
    </fill>
    <fill>
      <patternFill patternType="solid">
        <fgColor rgb="FFFFFFCC"/>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rgb="FFB2B2B2"/>
      </left>
      <right style="thin">
        <color rgb="FFB2B2B2"/>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26">
    <xf numFmtId="0" fontId="0" fillId="0" borderId="0" xfId="0"/>
    <xf numFmtId="0" fontId="2" fillId="2" borderId="0" xfId="1"/>
    <xf numFmtId="0" fontId="0" fillId="3" borderId="1" xfId="2" applyFont="1"/>
    <xf numFmtId="0" fontId="3" fillId="3" borderId="1" xfId="2" applyFont="1"/>
    <xf numFmtId="0" fontId="4" fillId="3" borderId="1" xfId="2" applyFont="1" applyAlignment="1">
      <alignment wrapText="1"/>
    </xf>
    <xf numFmtId="14" fontId="0" fillId="3" borderId="1" xfId="2" applyNumberFormat="1" applyFont="1"/>
    <xf numFmtId="14" fontId="5" fillId="3" borderId="1" xfId="2" applyNumberFormat="1" applyFont="1"/>
    <xf numFmtId="0" fontId="0" fillId="3" borderId="1" xfId="2" applyFont="1" applyAlignment="1">
      <alignment wrapText="1"/>
    </xf>
    <xf numFmtId="0" fontId="4" fillId="3" borderId="1" xfId="2" applyFont="1"/>
    <xf numFmtId="0" fontId="6" fillId="3" borderId="1" xfId="2" applyFont="1"/>
    <xf numFmtId="0" fontId="0" fillId="3" borderId="2" xfId="2" applyFont="1" applyBorder="1"/>
    <xf numFmtId="0" fontId="7" fillId="0" borderId="0" xfId="0" applyFont="1"/>
    <xf numFmtId="0" fontId="0" fillId="0" borderId="1" xfId="2" applyFont="1" applyFill="1"/>
    <xf numFmtId="0" fontId="4" fillId="0" borderId="1" xfId="2" applyFont="1" applyFill="1"/>
    <xf numFmtId="14" fontId="0" fillId="0" borderId="1" xfId="2" applyNumberFormat="1" applyFont="1" applyFill="1"/>
    <xf numFmtId="0" fontId="0" fillId="0" borderId="3" xfId="2" applyFont="1" applyFill="1" applyBorder="1"/>
    <xf numFmtId="20" fontId="0" fillId="0" borderId="0" xfId="0" applyNumberFormat="1"/>
    <xf numFmtId="0" fontId="0" fillId="0" borderId="1" xfId="2" applyFont="1" applyFill="1" applyAlignment="1">
      <alignment wrapText="1"/>
    </xf>
    <xf numFmtId="0" fontId="0" fillId="0" borderId="4" xfId="0" applyBorder="1" applyAlignment="1">
      <alignment vertical="center" wrapText="1"/>
    </xf>
    <xf numFmtId="0" fontId="8" fillId="0" borderId="0" xfId="0" applyFont="1"/>
    <xf numFmtId="0" fontId="0" fillId="0" borderId="0" xfId="0" applyAlignment="1">
      <alignment vertical="center"/>
    </xf>
    <xf numFmtId="22" fontId="0" fillId="0" borderId="0" xfId="0" applyNumberFormat="1" applyAlignment="1">
      <alignment vertical="center"/>
    </xf>
    <xf numFmtId="0" fontId="8" fillId="0" borderId="1" xfId="2" applyFont="1" applyFill="1"/>
    <xf numFmtId="0" fontId="9" fillId="0" borderId="1" xfId="2" applyFont="1" applyFill="1"/>
    <xf numFmtId="49" fontId="0" fillId="0" borderId="0" xfId="0" applyNumberFormat="1"/>
    <xf numFmtId="22" fontId="0" fillId="0" borderId="0" xfId="0" applyNumberFormat="1"/>
  </cellXfs>
  <cellStyles count="3">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wang@django.u.edu" TargetMode="External"/><Relationship Id="rId7" Type="http://schemas.openxmlformats.org/officeDocument/2006/relationships/printerSettings" Target="../printerSettings/printerSettings5.bin"/><Relationship Id="rId2" Type="http://schemas.openxmlformats.org/officeDocument/2006/relationships/hyperlink" Target="mailto:zheng@django.u.edu" TargetMode="External"/><Relationship Id="rId1" Type="http://schemas.openxmlformats.org/officeDocument/2006/relationships/hyperlink" Target="mailto:gao@django.u.edu" TargetMode="External"/><Relationship Id="rId6" Type="http://schemas.openxmlformats.org/officeDocument/2006/relationships/hyperlink" Target="mailto:Richard@django.u.edu" TargetMode="External"/><Relationship Id="rId5" Type="http://schemas.openxmlformats.org/officeDocument/2006/relationships/hyperlink" Target="mailto:Jerry@django.u.edu" TargetMode="External"/><Relationship Id="rId4" Type="http://schemas.openxmlformats.org/officeDocument/2006/relationships/hyperlink" Target="mailto:david@django.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1E08-A7C1-4E9B-9AB4-3BC46FB7A156}">
  <sheetPr>
    <tabColor rgb="FF92D050"/>
  </sheetPr>
  <dimension ref="A1:E4"/>
  <sheetViews>
    <sheetView workbookViewId="0">
      <selection activeCell="E4" sqref="E4"/>
    </sheetView>
  </sheetViews>
  <sheetFormatPr defaultRowHeight="15" x14ac:dyDescent="0.25"/>
  <cols>
    <col min="3" max="3" width="16.42578125" customWidth="1"/>
    <col min="4" max="4" width="25.7109375" customWidth="1"/>
    <col min="5" max="5" width="18.7109375" customWidth="1"/>
  </cols>
  <sheetData>
    <row r="1" spans="1:5" x14ac:dyDescent="0.25">
      <c r="A1" s="19" t="s">
        <v>416</v>
      </c>
      <c r="B1" s="19"/>
      <c r="C1" s="19" t="s">
        <v>421</v>
      </c>
      <c r="D1" s="19" t="s">
        <v>63</v>
      </c>
      <c r="E1" s="19" t="s">
        <v>420</v>
      </c>
    </row>
    <row r="2" spans="1:5" x14ac:dyDescent="0.25">
      <c r="A2" t="s">
        <v>417</v>
      </c>
      <c r="C2" s="12" t="s">
        <v>259</v>
      </c>
      <c r="D2" t="s">
        <v>68</v>
      </c>
      <c r="E2" s="24" t="s">
        <v>503</v>
      </c>
    </row>
    <row r="3" spans="1:5" x14ac:dyDescent="0.25">
      <c r="A3" t="s">
        <v>418</v>
      </c>
      <c r="C3" s="12" t="s">
        <v>257</v>
      </c>
      <c r="D3" t="s">
        <v>67</v>
      </c>
      <c r="E3" s="24" t="s">
        <v>504</v>
      </c>
    </row>
    <row r="4" spans="1:5" x14ac:dyDescent="0.25">
      <c r="A4" t="s">
        <v>419</v>
      </c>
      <c r="C4" s="12" t="s">
        <v>254</v>
      </c>
      <c r="D4" t="s">
        <v>69</v>
      </c>
      <c r="E4" s="24" t="s">
        <v>505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8CD8D-A263-4054-A909-5EEC35C36324}">
  <sheetPr>
    <tabColor rgb="FF92D050"/>
  </sheetPr>
  <dimension ref="A1:K71"/>
  <sheetViews>
    <sheetView tabSelected="1" topLeftCell="A58" workbookViewId="0">
      <selection activeCell="G63" sqref="G63"/>
    </sheetView>
  </sheetViews>
  <sheetFormatPr defaultRowHeight="15" x14ac:dyDescent="0.25"/>
  <cols>
    <col min="1" max="1" width="11.7109375" customWidth="1"/>
    <col min="3" max="3" width="6.85546875" bestFit="1" customWidth="1"/>
    <col min="4" max="4" width="117.85546875" customWidth="1"/>
    <col min="5" max="5" width="5.7109375" bestFit="1" customWidth="1"/>
    <col min="6" max="6" width="18.7109375" customWidth="1"/>
    <col min="7" max="10" width="30.42578125" customWidth="1"/>
    <col min="11" max="11" width="12.7109375" bestFit="1" customWidth="1"/>
  </cols>
  <sheetData>
    <row r="1" spans="1:11" x14ac:dyDescent="0.25">
      <c r="A1" s="22" t="s">
        <v>421</v>
      </c>
      <c r="B1" s="22" t="s">
        <v>422</v>
      </c>
      <c r="C1" s="22" t="s">
        <v>410</v>
      </c>
      <c r="D1" s="22" t="s">
        <v>3</v>
      </c>
      <c r="E1" s="22" t="s">
        <v>4</v>
      </c>
      <c r="F1" s="23" t="s">
        <v>423</v>
      </c>
      <c r="G1" s="15" t="s">
        <v>415</v>
      </c>
      <c r="H1" s="15" t="s">
        <v>127</v>
      </c>
      <c r="I1" s="15" t="s">
        <v>424</v>
      </c>
      <c r="J1" s="25">
        <v>43466.333333333336</v>
      </c>
      <c r="K1" s="25">
        <v>43527.333333333336</v>
      </c>
    </row>
    <row r="2" spans="1:11" x14ac:dyDescent="0.25">
      <c r="A2" s="12" t="s">
        <v>199</v>
      </c>
      <c r="B2" s="12" t="str">
        <f ca="1">INDEX(mysite_restaurant!$B$2:$B$30,RANDBETWEEN(1,ROWS(mysite_restaurant!$B$2:$B$30)),1)</f>
        <v>R00003</v>
      </c>
      <c r="C2" s="12">
        <f ca="1">INDEX(auth_user!$A$3:$A$27,RANDBETWEEN(1,ROWS(auth_user!$A$3:$A$27)),1)</f>
        <v>21</v>
      </c>
      <c r="D2" s="13" t="str">
        <f ca="1">INDEX(Sheet5!$C$2:$C$63,RANK(Sheet5!D2,Sheet5!$D$2:$D$63))</f>
        <v>Exceptionally convenient in The Fairmont Hotel, Prego is also our breakfast buffet restaurant while staying here. We ordered a  pizza, enough for two and quite good,  and an antipasto eggplant parmesean, also quite tasty! Italian atmosphere and decent food, good service, and reasonable prices make Prego a prime casual dining spot in Singapore.</v>
      </c>
      <c r="E2" s="12">
        <f ca="1">INDEX(Sheet5!$A$2:$C$63,H2,2)</f>
        <v>4</v>
      </c>
      <c r="F2" s="12" t="str">
        <f ca="1">TEXT(RANDBETWEEN($J$1,$K$1)+RAND(),"mm/dd/yyyy h:mm")</f>
        <v>01/18/2019 11:17</v>
      </c>
      <c r="G2" s="25">
        <v>43527.425127314818</v>
      </c>
      <c r="H2">
        <f ca="1">INDEX(Sheet5!$A$2:$A$63, RANK(Sheet5!D2,Sheet5!$D$2:$D$63), 0)</f>
        <v>46</v>
      </c>
      <c r="I2" t="str">
        <f ca="1">_xlfn.CONCAT("INSERT INTO ""main"".""mysite_comment"" (""comment_id"", ""comment"", ""rating"", ""comment_datetime"", ""restaurant_id"", ""user_id"") VALUES ('",A2,"', '",D2,"', '",E2,"', '",F2,"', '",B2,"', '",C2,"');")</f>
        <v>INSERT INTO "main"."mysite_comment" ("comment_id", "comment", "rating", "comment_datetime", "restaurant_id", "user_id") VALUES ('C00001', 'Exceptionally convenient in The Fairmont Hotel, Prego is also our breakfast buffet restaurant while staying here. We ordered a  pizza, enough for two and quite good,  and an antipasto eggplant parmesean, also quite tasty! Italian atmosphere and decent food, good service, and reasonable prices make Prego a prime casual dining spot in Singapore.', '4', '01/18/2019 11:17', 'R00003', '21');</v>
      </c>
    </row>
    <row r="3" spans="1:11" x14ac:dyDescent="0.25">
      <c r="A3" s="12" t="s">
        <v>200</v>
      </c>
      <c r="B3" s="12" t="str">
        <f ca="1">INDEX(mysite_restaurant!$B$2:$B$30,RANDBETWEEN(1,ROWS(mysite_restaurant!$B$2:$B$30)),1)</f>
        <v>R00018</v>
      </c>
      <c r="C3" s="12">
        <f ca="1">INDEX(auth_user!$A$3:$A$27,RANDBETWEEN(1,ROWS(auth_user!$A$3:$A$27)),1)</f>
        <v>26</v>
      </c>
      <c r="D3" s="13" t="str">
        <f ca="1">INDEX(Sheet5!$C$2:$C$63,RANK(Sheet5!D3,Sheet5!$D$2:$D$63))</f>
        <v>This place is a waste of calories. The center of my steak was so frozen it started singing "Let It Go." There were bits of food stuck to my silverware. I wish I could put a sign out front that said "ABANDON HOPE ALL YE WHO ENTER HERE!"</v>
      </c>
      <c r="E3" s="12">
        <f ca="1">INDEX(Sheet5!$A$2:$C$63,H3,2)</f>
        <v>1</v>
      </c>
      <c r="F3" s="12" t="str">
        <f ca="1">TEXT(RANDBETWEEN($J$1,$K$1)+RAND(),"mm/dd/yyyy h:mm")</f>
        <v>01/16/2019 1:22</v>
      </c>
      <c r="G3" s="14">
        <v>43415</v>
      </c>
      <c r="H3">
        <f ca="1">INDEX(Sheet5!$A$2:$A$63, RANK(Sheet5!D3,Sheet5!$D$2:$D$63), 0)</f>
        <v>2</v>
      </c>
      <c r="I3" t="str">
        <f t="shared" ref="I3:I63" ca="1" si="0">_xlfn.CONCAT("INSERT INTO ""main"".""mysite_comment"" (""comment_id"", ""comment"", ""rating"", ""comment_datetime"", ""restaurant_id"", ""user_id"") VALUES ('",A3,"', '",D3,"', '",E3,"', '",F3,"', '",B3,"', '",C3,"');")</f>
        <v>INSERT INTO "main"."mysite_comment" ("comment_id", "comment", "rating", "comment_datetime", "restaurant_id", "user_id") VALUES ('C00002', 'This place is a waste of calories. The center of my steak was so frozen it started singing "Let It Go." There were bits of food stuck to my silverware. I wish I could put a sign out front that said "ABANDON HOPE ALL YE WHO ENTER HERE!"', '1', '01/16/2019 1:22', 'R00018', '26');</v>
      </c>
    </row>
    <row r="4" spans="1:11" x14ac:dyDescent="0.25">
      <c r="A4" s="12" t="s">
        <v>201</v>
      </c>
      <c r="B4" s="12" t="str">
        <f ca="1">INDEX(mysite_restaurant!$B$2:$B$30,RANDBETWEEN(1,ROWS(mysite_restaurant!$B$2:$B$30)),1)</f>
        <v>R00001</v>
      </c>
      <c r="C4" s="12">
        <f ca="1">INDEX(auth_user!$A$3:$A$27,RANDBETWEEN(1,ROWS(auth_user!$A$3:$A$27)),1)</f>
        <v>11</v>
      </c>
      <c r="D4" s="13" t="str">
        <f ca="1">INDEX(Sheet5!$C$2:$C$63,RANK(Sheet5!D4,Sheet5!$D$2:$D$63))</f>
        <v>I must have ordered the wrong things because the food was terrible. I shouldn't have to pay good money to be served vegetables from a can. The waitress was barely there. Meh.</v>
      </c>
      <c r="E4" s="12">
        <f ca="1">INDEX(Sheet5!$A$2:$C$63,H4,2)</f>
        <v>2</v>
      </c>
      <c r="F4" s="12" t="str">
        <f ca="1">TEXT(RANDBETWEEN($J$1,$K$1)+RAND(),"mm/dd/yyyy h:mm")</f>
        <v>01/19/2019 11:05</v>
      </c>
      <c r="G4" s="14">
        <v>42440</v>
      </c>
      <c r="H4">
        <f ca="1">INDEX(Sheet5!$A$2:$A$63, RANK(Sheet5!D4,Sheet5!$D$2:$D$63), 0)</f>
        <v>11</v>
      </c>
      <c r="I4" t="str">
        <f t="shared" ca="1" si="0"/>
        <v>INSERT INTO "main"."mysite_comment" ("comment_id", "comment", "rating", "comment_datetime", "restaurant_id", "user_id") VALUES ('C00003', 'I must have ordered the wrong things because the food was terrible. I shouldn't have to pay good money to be served vegetables from a can. The waitress was barely there. Meh.', '2', '01/19/2019 11:05', 'R00001', '11');</v>
      </c>
    </row>
    <row r="5" spans="1:11" x14ac:dyDescent="0.25">
      <c r="A5" s="12" t="s">
        <v>202</v>
      </c>
      <c r="B5" s="12" t="str">
        <f ca="1">INDEX(mysite_restaurant!$B$2:$B$30,RANDBETWEEN(1,ROWS(mysite_restaurant!$B$2:$B$30)),1)</f>
        <v>R00026</v>
      </c>
      <c r="C5" s="12">
        <f ca="1">INDEX(auth_user!$A$3:$A$27,RANDBETWEEN(1,ROWS(auth_user!$A$3:$A$27)),1)</f>
        <v>24</v>
      </c>
      <c r="D5" s="13" t="str">
        <f ca="1">INDEX(Sheet5!$C$2:$C$63,RANK(Sheet5!D5,Sheet5!$D$2:$D$63))</f>
        <v>No, no, no, a million times no! I think this place was featured on Kitchen Nightmares, or at least it should have been. The dead flies on the window sill indicated to me that they don't do a good job cleaning and the flies found the food to be toxic. 1 star. Never again.</v>
      </c>
      <c r="E5" s="12">
        <f ca="1">INDEX(Sheet5!$A$2:$C$63,H5,2)</f>
        <v>1</v>
      </c>
      <c r="F5" s="12" t="str">
        <f ca="1">TEXT(RANDBETWEEN($J$1,$K$1)+RAND(),"mm/dd/yyyy h:mm")</f>
        <v>02/27/2019 21:41</v>
      </c>
      <c r="G5" s="14">
        <v>42283</v>
      </c>
      <c r="H5">
        <f ca="1">INDEX(Sheet5!$A$2:$A$63, RANK(Sheet5!D5,Sheet5!$D$2:$D$63), 0)</f>
        <v>10</v>
      </c>
      <c r="I5" t="str">
        <f t="shared" ca="1" si="0"/>
        <v>INSERT INTO "main"."mysite_comment" ("comment_id", "comment", "rating", "comment_datetime", "restaurant_id", "user_id") VALUES ('C00004', 'No, no, no, a million times no! I think this place was featured on Kitchen Nightmares, or at least it should have been. The dead flies on the window sill indicated to me that they don't do a good job cleaning and the flies found the food to be toxic. 1 star. Never again.', '1', '02/27/2019 21:41', 'R00026', '24');</v>
      </c>
    </row>
    <row r="6" spans="1:11" x14ac:dyDescent="0.25">
      <c r="A6" s="12" t="s">
        <v>203</v>
      </c>
      <c r="B6" s="12" t="str">
        <f ca="1">INDEX(mysite_restaurant!$B$2:$B$30,RANDBETWEEN(1,ROWS(mysite_restaurant!$B$2:$B$30)),1)</f>
        <v>R00003</v>
      </c>
      <c r="C6" s="12">
        <f ca="1">INDEX(auth_user!$A$3:$A$27,RANDBETWEEN(1,ROWS(auth_user!$A$3:$A$27)),1)</f>
        <v>3</v>
      </c>
      <c r="D6" s="13" t="str">
        <f ca="1">INDEX(Sheet5!$C$2:$C$63,RANK(Sheet5!D6,Sheet5!$D$2:$D$63))</f>
        <v>This place was nearby and I decided to check it out. I was happy to see how clean everything was. The waiter was prompt and polite. The food was cooked to perfection. I want to hire their decorator to furnish my house. Solid 4 stars.</v>
      </c>
      <c r="E6" s="12">
        <f ca="1">INDEX(Sheet5!$A$2:$C$63,H6,2)</f>
        <v>4</v>
      </c>
      <c r="F6" s="12" t="str">
        <f ca="1">TEXT(RANDBETWEEN($J$1,$K$1)+RAND(),"mm/dd/yyyy h:mm")</f>
        <v>02/25/2019 10:18</v>
      </c>
      <c r="G6" s="14">
        <v>42261</v>
      </c>
      <c r="H6">
        <f ca="1">INDEX(Sheet5!$A$2:$A$63, RANK(Sheet5!D6,Sheet5!$D$2:$D$63), 0)</f>
        <v>35</v>
      </c>
      <c r="I6" t="str">
        <f t="shared" ca="1" si="0"/>
        <v>INSERT INTO "main"."mysite_comment" ("comment_id", "comment", "rating", "comment_datetime", "restaurant_id", "user_id") VALUES ('C00005', 'This place was nearby and I decided to check it out. I was happy to see how clean everything was. The waiter was prompt and polite. The food was cooked to perfection. I want to hire their decorator to furnish my house. Solid 4 stars.', '4', '02/25/2019 10:18', 'R00003', '3');</v>
      </c>
    </row>
    <row r="7" spans="1:11" x14ac:dyDescent="0.25">
      <c r="A7" s="12" t="s">
        <v>204</v>
      </c>
      <c r="B7" s="12" t="str">
        <f ca="1">INDEX(mysite_restaurant!$B$2:$B$30,RANDBETWEEN(1,ROWS(mysite_restaurant!$B$2:$B$30)),1)</f>
        <v>R00028</v>
      </c>
      <c r="C7" s="12">
        <f ca="1">INDEX(auth_user!$A$3:$A$27,RANDBETWEEN(1,ROWS(auth_user!$A$3:$A$27)),1)</f>
        <v>11</v>
      </c>
      <c r="D7" s="13" t="str">
        <f ca="1">INDEX(Sheet5!$C$2:$C$63,RANK(Sheet5!D7,Sheet5!$D$2:$D$63))</f>
        <v>I had high hopes for this place. Everything tasted either microwaved or straight from a can. The ambiance gives off an earthy feel-good vibe. The chicken was overcooked. I was not very pleased to find out that the coffee wasn't fair trade. I would be hard pressed to come back.</v>
      </c>
      <c r="E7" s="12">
        <f ca="1">INDEX(Sheet5!$A$2:$C$63,H7,2)</f>
        <v>2</v>
      </c>
      <c r="F7" s="12" t="str">
        <f ca="1">TEXT(RANDBETWEEN($J$1,$K$1)+RAND(),"mm/dd/yyyy h:mm")</f>
        <v>01/21/2019 10:04</v>
      </c>
      <c r="G7" s="14">
        <v>42244</v>
      </c>
      <c r="H7">
        <f ca="1">INDEX(Sheet5!$A$2:$A$63, RANK(Sheet5!D7,Sheet5!$D$2:$D$63), 0)</f>
        <v>16</v>
      </c>
      <c r="I7" t="str">
        <f t="shared" ca="1" si="0"/>
        <v>INSERT INTO "main"."mysite_comment" ("comment_id", "comment", "rating", "comment_datetime", "restaurant_id", "user_id") VALUES ('C00006', 'I had high hopes for this place. Everything tasted either microwaved or straight from a can. The ambiance gives off an earthy feel-good vibe. The chicken was overcooked. I was not very pleased to find out that the coffee wasn't fair trade. I would be hard pressed to come back.', '2', '01/21/2019 10:04', 'R00028', '11');</v>
      </c>
    </row>
    <row r="8" spans="1:11" x14ac:dyDescent="0.25">
      <c r="A8" s="12" t="s">
        <v>205</v>
      </c>
      <c r="B8" s="12" t="str">
        <f ca="1">INDEX(mysite_restaurant!$B$2:$B$30,RANDBETWEEN(1,ROWS(mysite_restaurant!$B$2:$B$30)),1)</f>
        <v>R00010</v>
      </c>
      <c r="C8" s="12">
        <f ca="1">INDEX(auth_user!$A$3:$A$27,RANDBETWEEN(1,ROWS(auth_user!$A$3:$A$27)),1)</f>
        <v>4</v>
      </c>
      <c r="D8" s="13" t="str">
        <f ca="1">INDEX(Sheet5!$C$2:$C$63,RANK(Sheet5!D8,Sheet5!$D$2:$D$63))</f>
        <v>Worst experience ever! Too many things on the menu look like crap, smell like crap, and taste like crap. The whole place was just dirty. I think this place was featured on Kitchen Nightmares, or at least it should have been. I shouldn't have to pay good money to be served vegetables from a can. 1 star was too generous.</v>
      </c>
      <c r="E8" s="12">
        <f ca="1">INDEX(Sheet5!$A$2:$C$63,H8,2)</f>
        <v>1</v>
      </c>
      <c r="F8" s="12" t="str">
        <f ca="1">TEXT(RANDBETWEEN($J$1,$K$1)+RAND(),"mm/dd/yyyy h:mm")</f>
        <v>01/23/2019 0:49</v>
      </c>
      <c r="G8" s="14">
        <v>42592</v>
      </c>
      <c r="H8">
        <f ca="1">INDEX(Sheet5!$A$2:$A$63, RANK(Sheet5!D8,Sheet5!$D$2:$D$63), 0)</f>
        <v>4</v>
      </c>
      <c r="I8" t="str">
        <f t="shared" ca="1" si="0"/>
        <v>INSERT INTO "main"."mysite_comment" ("comment_id", "comment", "rating", "comment_datetime", "restaurant_id", "user_id") VALUES ('C00007', 'Worst experience ever! Too many things on the menu look like crap, smell like crap, and taste like crap. The whole place was just dirty. I think this place was featured on Kitchen Nightmares, or at least it should have been. I shouldn't have to pay good money to be served vegetables from a can. 1 star was too generous.', '1', '01/23/2019 0:49', 'R00010', '4');</v>
      </c>
    </row>
    <row r="9" spans="1:11" x14ac:dyDescent="0.25">
      <c r="A9" s="12" t="s">
        <v>206</v>
      </c>
      <c r="B9" s="12" t="str">
        <f ca="1">INDEX(mysite_restaurant!$B$2:$B$30,RANDBETWEEN(1,ROWS(mysite_restaurant!$B$2:$B$30)),1)</f>
        <v>R00013</v>
      </c>
      <c r="C9" s="12">
        <f ca="1">INDEX(auth_user!$A$3:$A$27,RANDBETWEEN(1,ROWS(auth_user!$A$3:$A$27)),1)</f>
        <v>10</v>
      </c>
      <c r="D9" s="13" t="str">
        <f ca="1">INDEX(Sheet5!$C$2:$C$63,RANK(Sheet5!D9,Sheet5!$D$2:$D$63))</f>
        <v>I was pleasantly surprised. Everything was just so yummy. The waiter was prompt and polite. I docked them one star because the chicken was a little dry.</v>
      </c>
      <c r="E9" s="12">
        <f ca="1">INDEX(Sheet5!$A$2:$C$63,H9,2)</f>
        <v>4</v>
      </c>
      <c r="F9" s="12" t="str">
        <f ca="1">TEXT(RANDBETWEEN($J$1,$K$1)+RAND(),"mm/dd/yyyy h:mm")</f>
        <v>01/20/2019 23:07</v>
      </c>
      <c r="G9" s="14">
        <v>42913</v>
      </c>
      <c r="H9">
        <f ca="1">INDEX(Sheet5!$A$2:$A$63, RANK(Sheet5!D9,Sheet5!$D$2:$D$63), 0)</f>
        <v>39</v>
      </c>
      <c r="I9" t="str">
        <f t="shared" ca="1" si="0"/>
        <v>INSERT INTO "main"."mysite_comment" ("comment_id", "comment", "rating", "comment_datetime", "restaurant_id", "user_id") VALUES ('C00008', 'I was pleasantly surprised. Everything was just so yummy. The waiter was prompt and polite. I docked them one star because the chicken was a little dry.', '4', '01/20/2019 23:07', 'R00013', '10');</v>
      </c>
    </row>
    <row r="10" spans="1:11" x14ac:dyDescent="0.25">
      <c r="A10" s="12" t="s">
        <v>207</v>
      </c>
      <c r="B10" s="12" t="str">
        <f ca="1">INDEX(mysite_restaurant!$B$2:$B$30,RANDBETWEEN(1,ROWS(mysite_restaurant!$B$2:$B$30)),1)</f>
        <v>R00016</v>
      </c>
      <c r="C10" s="12">
        <f ca="1">INDEX(auth_user!$A$3:$A$27,RANDBETWEEN(1,ROWS(auth_user!$A$3:$A$27)),1)</f>
        <v>23</v>
      </c>
      <c r="D10" s="13" t="str">
        <f ca="1">INDEX(Sheet5!$C$2:$C$63,RANK(Sheet5!D10,Sheet5!$D$2:$D$63))</f>
        <v>I have been here several times before. There were a lot of interesting decorations on the walls. The entree I had was sublime. The waiter was barely there. This place deserves its very average rating.</v>
      </c>
      <c r="E10" s="12">
        <f ca="1">INDEX(Sheet5!$A$2:$C$63,H10,2)</f>
        <v>3</v>
      </c>
      <c r="F10" s="12" t="str">
        <f ca="1">TEXT(RANDBETWEEN($J$1,$K$1)+RAND(),"mm/dd/yyyy h:mm")</f>
        <v>02/23/2019 3:01</v>
      </c>
      <c r="G10" s="14">
        <v>42178</v>
      </c>
      <c r="H10">
        <f ca="1">INDEX(Sheet5!$A$2:$A$63, RANK(Sheet5!D10,Sheet5!$D$2:$D$63), 0)</f>
        <v>30</v>
      </c>
      <c r="I10" t="str">
        <f t="shared" ca="1" si="0"/>
        <v>INSERT INTO "main"."mysite_comment" ("comment_id", "comment", "rating", "comment_datetime", "restaurant_id", "user_id") VALUES ('C00009', 'I have been here several times before. There were a lot of interesting decorations on the walls. The entree I had was sublime. The waiter was barely there. This place deserves its very average rating.', '3', '02/23/2019 3:01', 'R00016', '23');</v>
      </c>
    </row>
    <row r="11" spans="1:11" x14ac:dyDescent="0.25">
      <c r="A11" s="12" t="s">
        <v>208</v>
      </c>
      <c r="B11" s="12" t="str">
        <f ca="1">INDEX(mysite_restaurant!$B$2:$B$30,RANDBETWEEN(1,ROWS(mysite_restaurant!$B$2:$B$30)),1)</f>
        <v>R00025</v>
      </c>
      <c r="C11" s="12">
        <f ca="1">INDEX(auth_user!$A$3:$A$27,RANDBETWEEN(1,ROWS(auth_user!$A$3:$A$27)),1)</f>
        <v>7</v>
      </c>
      <c r="D11" s="13" t="str">
        <f ca="1">INDEX(Sheet5!$C$2:$C$63,RANK(Sheet5!D11,Sheet5!$D$2:$D$63))</f>
        <v>I felt like this place wasn't trying at all. I felt the prices were too high given the quality of the food. I heard a rumor that the vegetarian dishes are prepared alongside the meat. The tofu dish tasted spongy and a bit bland. I was not very pleased to find out that the coffee wasn't organic. I had a less than satisfactory experience and will probably not be here again.</v>
      </c>
      <c r="E11" s="12">
        <f ca="1">INDEX(Sheet5!$A$2:$C$63,H11,2)</f>
        <v>2</v>
      </c>
      <c r="F11" s="12" t="str">
        <f ca="1">TEXT(RANDBETWEEN($J$1,$K$1)+RAND(),"mm/dd/yyyy h:mm")</f>
        <v>01/06/2019 3:54</v>
      </c>
      <c r="G11" s="14">
        <v>42708</v>
      </c>
      <c r="H11">
        <f ca="1">INDEX(Sheet5!$A$2:$A$63, RANK(Sheet5!D11,Sheet5!$D$2:$D$63), 0)</f>
        <v>12</v>
      </c>
      <c r="I11" t="str">
        <f t="shared" ca="1" si="0"/>
        <v>INSERT INTO "main"."mysite_comment" ("comment_id", "comment", "rating", "comment_datetime", "restaurant_id", "user_id") VALUES ('C00010', 'I felt like this place wasn't trying at all. I felt the prices were too high given the quality of the food. I heard a rumor that the vegetarian dishes are prepared alongside the meat. The tofu dish tasted spongy and a bit bland. I was not very pleased to find out that the coffee wasn't organic. I had a less than satisfactory experience and will probably not be here again.', '2', '01/06/2019 3:54', 'R00025', '7');</v>
      </c>
    </row>
    <row r="12" spans="1:11" x14ac:dyDescent="0.25">
      <c r="A12" s="12" t="s">
        <v>209</v>
      </c>
      <c r="B12" s="12" t="str">
        <f ca="1">INDEX(mysite_restaurant!$B$2:$B$30,RANDBETWEEN(1,ROWS(mysite_restaurant!$B$2:$B$30)),1)</f>
        <v>R00014</v>
      </c>
      <c r="C12" s="12">
        <f ca="1">INDEX(auth_user!$A$3:$A$27,RANDBETWEEN(1,ROWS(auth_user!$A$3:$A$27)),1)</f>
        <v>23</v>
      </c>
      <c r="D12" s="13" t="str">
        <f ca="1">INDEX(Sheet5!$C$2:$C$63,RANK(Sheet5!D12,Sheet5!$D$2:$D$63))</f>
        <v>This place had a lot of heart. The food was cooked to perfection. The decor was unique and incredible. The service was good for the most part but the waitress was a bit air-headed. Everything was just so yummy. I removed a star because my water glass was dirty.</v>
      </c>
      <c r="E12" s="12">
        <f ca="1">INDEX(Sheet5!$A$2:$C$63,H12,2)</f>
        <v>4</v>
      </c>
      <c r="F12" s="12" t="str">
        <f ca="1">TEXT(RANDBETWEEN($J$1,$K$1)+RAND(),"mm/dd/yyyy h:mm")</f>
        <v>02/21/2019 13:08</v>
      </c>
      <c r="G12" s="14">
        <v>43459</v>
      </c>
      <c r="H12">
        <f ca="1">INDEX(Sheet5!$A$2:$A$63, RANK(Sheet5!D12,Sheet5!$D$2:$D$63), 0)</f>
        <v>34</v>
      </c>
      <c r="I12" t="str">
        <f t="shared" ca="1" si="0"/>
        <v>INSERT INTO "main"."mysite_comment" ("comment_id", "comment", "rating", "comment_datetime", "restaurant_id", "user_id") VALUES ('C00011', 'This place had a lot of heart. The food was cooked to perfection. The decor was unique and incredible. The service was good for the most part but the waitress was a bit air-headed. Everything was just so yummy. I removed a star because my water glass was dirty.', '4', '02/21/2019 13:08', 'R00014', '23');</v>
      </c>
    </row>
    <row r="13" spans="1:11" x14ac:dyDescent="0.25">
      <c r="A13" s="12" t="s">
        <v>210</v>
      </c>
      <c r="B13" s="12" t="str">
        <f ca="1">INDEX(mysite_restaurant!$B$2:$B$30,RANDBETWEEN(1,ROWS(mysite_restaurant!$B$2:$B$30)),1)</f>
        <v>R00012</v>
      </c>
      <c r="C13" s="12">
        <f ca="1">INDEX(auth_user!$A$3:$A$27,RANDBETWEEN(1,ROWS(auth_user!$A$3:$A$27)),1)</f>
        <v>3</v>
      </c>
      <c r="D13" s="13" t="str">
        <f ca="1">INDEX(Sheet5!$C$2:$C$63,RANK(Sheet5!D13,Sheet5!$D$2:$D$63))</f>
        <v>This place was just ok. The pork was overcooked. The service wasn't that good and the waiter was tired. I was not very pleased to find out that the coffee wasn't fair trade. There were a lot of interesting decorations on the walls. Might be back. Time will tell.</v>
      </c>
      <c r="E13" s="12">
        <f ca="1">INDEX(Sheet5!$A$2:$C$63,H13,2)</f>
        <v>3</v>
      </c>
      <c r="F13" s="12" t="str">
        <f ca="1">TEXT(RANDBETWEEN($J$1,$K$1)+RAND(),"mm/dd/yyyy h:mm")</f>
        <v>02/20/2019 9:33</v>
      </c>
      <c r="G13" s="14">
        <v>42085</v>
      </c>
      <c r="H13">
        <f ca="1">INDEX(Sheet5!$A$2:$A$63, RANK(Sheet5!D13,Sheet5!$D$2:$D$63), 0)</f>
        <v>25</v>
      </c>
      <c r="I13" t="str">
        <f t="shared" ca="1" si="0"/>
        <v>INSERT INTO "main"."mysite_comment" ("comment_id", "comment", "rating", "comment_datetime", "restaurant_id", "user_id") VALUES ('C00012', 'This place was just ok. The pork was overcooked. The service wasn't that good and the waiter was tired. I was not very pleased to find out that the coffee wasn't fair trade. There were a lot of interesting decorations on the walls. Might be back. Time will tell.', '3', '02/20/2019 9:33', 'R00012', '3');</v>
      </c>
    </row>
    <row r="14" spans="1:11" x14ac:dyDescent="0.25">
      <c r="A14" s="12" t="s">
        <v>211</v>
      </c>
      <c r="B14" s="12" t="str">
        <f ca="1">INDEX(mysite_restaurant!$B$2:$B$30,RANDBETWEEN(1,ROWS(mysite_restaurant!$B$2:$B$30)),1)</f>
        <v>R00006</v>
      </c>
      <c r="C14" s="12">
        <f ca="1">INDEX(auth_user!$A$3:$A$27,RANDBETWEEN(1,ROWS(auth_user!$A$3:$A$27)),1)</f>
        <v>19</v>
      </c>
      <c r="D14" s="13" t="str">
        <f ca="1">INDEX(Sheet5!$C$2:$C$63,RANK(Sheet5!D14,Sheet5!$D$2:$D$63))</f>
        <v>Dreadful place. I heard a rumor that the vegetarian dishes are prepared alongside the meat. Everything tasted either microwaved or straight from a can. Wild horses couldn't drag me back here.</v>
      </c>
      <c r="E14" s="12">
        <f ca="1">INDEX(Sheet5!$A$2:$C$63,H14,2)</f>
        <v>1</v>
      </c>
      <c r="F14" s="12" t="str">
        <f ca="1">TEXT(RANDBETWEEN($J$1,$K$1)+RAND(),"mm/dd/yyyy h:mm")</f>
        <v>01/09/2019 7:36</v>
      </c>
      <c r="G14" s="14">
        <v>42873</v>
      </c>
      <c r="H14">
        <f ca="1">INDEX(Sheet5!$A$2:$A$63, RANK(Sheet5!D14,Sheet5!$D$2:$D$63), 0)</f>
        <v>6</v>
      </c>
      <c r="I14" t="str">
        <f t="shared" ca="1" si="0"/>
        <v>INSERT INTO "main"."mysite_comment" ("comment_id", "comment", "rating", "comment_datetime", "restaurant_id", "user_id") VALUES ('C00013', 'Dreadful place. I heard a rumor that the vegetarian dishes are prepared alongside the meat. Everything tasted either microwaved or straight from a can. Wild horses couldn't drag me back here.', '1', '01/09/2019 7:36', 'R00006', '19');</v>
      </c>
    </row>
    <row r="15" spans="1:11" x14ac:dyDescent="0.25">
      <c r="A15" s="12" t="s">
        <v>212</v>
      </c>
      <c r="B15" s="12" t="str">
        <f ca="1">INDEX(mysite_restaurant!$B$2:$B$30,RANDBETWEEN(1,ROWS(mysite_restaurant!$B$2:$B$30)),1)</f>
        <v>R00010</v>
      </c>
      <c r="C15" s="12">
        <f ca="1">INDEX(auth_user!$A$3:$A$27,RANDBETWEEN(1,ROWS(auth_user!$A$3:$A$27)),1)</f>
        <v>22</v>
      </c>
      <c r="D15" s="13" t="str">
        <f ca="1">INDEX(Sheet5!$C$2:$C$63,RANK(Sheet5!D15,Sheet5!$D$2:$D$63))</f>
        <v>The food was average, the staff were lacklustre and I left thinking the place was run like it did not matter that you've paid a fair bit for a good night out. Worse of all, no one else seemed to care that they were paying high prices for really average food and service. Not a good investment in a night out. Compared to Mexican restaurants in LA or Vegas, this was pale in comparison.</v>
      </c>
      <c r="E15" s="12">
        <f ca="1">INDEX(Sheet5!$A$2:$C$63,H15,2)</f>
        <v>2</v>
      </c>
      <c r="F15" s="12" t="str">
        <f ca="1">TEXT(RANDBETWEEN($J$1,$K$1)+RAND(),"mm/dd/yyyy h:mm")</f>
        <v>01/20/2019 0:33</v>
      </c>
      <c r="G15" s="14">
        <v>42958</v>
      </c>
      <c r="H15">
        <f ca="1">INDEX(Sheet5!$A$2:$A$63, RANK(Sheet5!D15,Sheet5!$D$2:$D$63), 0)</f>
        <v>21</v>
      </c>
      <c r="I15" t="str">
        <f t="shared" ca="1" si="0"/>
        <v>INSERT INTO "main"."mysite_comment" ("comment_id", "comment", "rating", "comment_datetime", "restaurant_id", "user_id") VALUES ('C00014', 'The food was average, the staff were lacklustre and I left thinking the place was run like it did not matter that you've paid a fair bit for a good night out. Worse of all, no one else seemed to care that they were paying high prices for really average food and service. Not a good investment in a night out. Compared to Mexican restaurants in LA or Vegas, this was pale in comparison.', '2', '01/20/2019 0:33', 'R00010', '22');</v>
      </c>
    </row>
    <row r="16" spans="1:11" x14ac:dyDescent="0.25">
      <c r="A16" s="12" t="s">
        <v>213</v>
      </c>
      <c r="B16" s="12" t="str">
        <f ca="1">INDEX(mysite_restaurant!$B$2:$B$30,RANDBETWEEN(1,ROWS(mysite_restaurant!$B$2:$B$30)),1)</f>
        <v>R00021</v>
      </c>
      <c r="C16" s="12">
        <f ca="1">INDEX(auth_user!$A$3:$A$27,RANDBETWEEN(1,ROWS(auth_user!$A$3:$A$27)),1)</f>
        <v>6</v>
      </c>
      <c r="D16" s="13" t="str">
        <f ca="1">INDEX(Sheet5!$C$2:$C$63,RANK(Sheet5!D16,Sheet5!$D$2:$D$63))</f>
        <v>It was much better than I expected. The decor was unique and incredible. Everything I tried was bursting with flavor. The appetizers must be sprinkled with crack because I just craved for more and more. I docked them one star because the staff kept looking at me funny.</v>
      </c>
      <c r="E16" s="12">
        <f ca="1">INDEX(Sheet5!$A$2:$C$63,H16,2)</f>
        <v>4</v>
      </c>
      <c r="F16" s="12" t="str">
        <f ca="1">TEXT(RANDBETWEEN($J$1,$K$1)+RAND(),"mm/dd/yyyy h:mm")</f>
        <v>03/03/2019 1:22</v>
      </c>
      <c r="G16" s="14">
        <v>42859</v>
      </c>
      <c r="H16">
        <f ca="1">INDEX(Sheet5!$A$2:$A$63, RANK(Sheet5!D16,Sheet5!$D$2:$D$63), 0)</f>
        <v>41</v>
      </c>
      <c r="I16" t="str">
        <f t="shared" ca="1" si="0"/>
        <v>INSERT INTO "main"."mysite_comment" ("comment_id", "comment", "rating", "comment_datetime", "restaurant_id", "user_id") VALUES ('C00015', 'It was much better than I expected. The decor was unique and incredible. Everything I tried was bursting with flavor. The appetizers must be sprinkled with crack because I just craved for more and more. I docked them one star because the staff kept looking at me funny.', '4', '03/03/2019 1:22', 'R00021', '6');</v>
      </c>
    </row>
    <row r="17" spans="1:9" x14ac:dyDescent="0.25">
      <c r="A17" s="12" t="s">
        <v>214</v>
      </c>
      <c r="B17" s="12" t="str">
        <f ca="1">INDEX(mysite_restaurant!$B$2:$B$30,RANDBETWEEN(1,ROWS(mysite_restaurant!$B$2:$B$30)),1)</f>
        <v>R00010</v>
      </c>
      <c r="C17" s="12">
        <f ca="1">INDEX(auth_user!$A$3:$A$27,RANDBETWEEN(1,ROWS(auth_user!$A$3:$A$27)),1)</f>
        <v>14</v>
      </c>
      <c r="D17" s="13" t="str">
        <f ca="1">INDEX(Sheet5!$C$2:$C$63,RANK(Sheet5!D17,Sheet5!$D$2:$D$63))</f>
        <v>As a California native I can assure you the food is on point.  While visiting Singapore with my family, we visited Vatos on a whim (Mexican food in Southeast Asia?!?).  It was incredible!  The guacamole and OG margarita were excellent.  No bottled mix here, just tons of fresh lime juice.  The Korean fusion elevates traditional Mexican dishes to a whole new level.  You have got to try the Kimchi carnitas fries, they are out of this world!  The Fat Bastard burrito bowl lives up to it's name, it is ginormous (but very tasty).  Loved the addition of a crispy cheese layer to the quesadilla.  A note to another reviewer,freshly made corn tortillas are supposed to be thin.  I'm sorry we were too full for dessert.  The place was busy (and as others have noted loud), but the service was good.  Overall I would highly recommend.</v>
      </c>
      <c r="E17" s="12">
        <f ca="1">INDEX(Sheet5!$A$2:$C$63,H17,2)</f>
        <v>5</v>
      </c>
      <c r="F17" s="12" t="str">
        <f ca="1">TEXT(RANDBETWEEN($J$1,$K$1)+RAND(),"mm/dd/yyyy h:mm")</f>
        <v>02/22/2019 9:01</v>
      </c>
      <c r="G17" s="14">
        <v>42258</v>
      </c>
      <c r="H17">
        <f ca="1">INDEX(Sheet5!$A$2:$A$63, RANK(Sheet5!D17,Sheet5!$D$2:$D$63), 0)</f>
        <v>60</v>
      </c>
      <c r="I17" t="str">
        <f t="shared" ca="1" si="0"/>
        <v>INSERT INTO "main"."mysite_comment" ("comment_id", "comment", "rating", "comment_datetime", "restaurant_id", "user_id") VALUES ('C00016', 'As a California native I can assure you the food is on point.  While visiting Singapore with my family, we visited Vatos on a whim (Mexican food in Southeast Asia?!?).  It was incredible!  The guacamole and OG margarita were excellent.  No bottled mix here, just tons of fresh lime juice.  The Korean fusion elevates traditional Mexican dishes to a whole new level.  You have got to try the Kimchi carnitas fries, they are out of this world!  The Fat Bastard burrito bowl lives up to it's name, it is ginormous (but very tasty).  Loved the addition of a crispy cheese layer to the quesadilla.  A note to another reviewer,freshly made corn tortillas are supposed to be thin.  I'm sorry we were too full for dessert.  The place was busy (and as others have noted loud), but the service was good.  Overall I would highly recommend.', '5', '02/22/2019 9:01', 'R00010', '14');</v>
      </c>
    </row>
    <row r="18" spans="1:9" x14ac:dyDescent="0.25">
      <c r="A18" s="12" t="s">
        <v>215</v>
      </c>
      <c r="B18" s="12" t="str">
        <f ca="1">INDEX(mysite_restaurant!$B$2:$B$30,RANDBETWEEN(1,ROWS(mysite_restaurant!$B$2:$B$30)),1)</f>
        <v>R00014</v>
      </c>
      <c r="C18" s="12">
        <f ca="1">INDEX(auth_user!$A$3:$A$27,RANDBETWEEN(1,ROWS(auth_user!$A$3:$A$27)),1)</f>
        <v>13</v>
      </c>
      <c r="D18" s="13" t="str">
        <f ca="1">INDEX(Sheet5!$C$2:$C$63,RANK(Sheet5!D18,Sheet5!$D$2:$D$63))</f>
        <v>This restaurant is located in the Fairmont. It okay but a bit disorganized. Service is mediocre. Price is premium.Lots of other food options in the mall attached to the hotel.</v>
      </c>
      <c r="E18" s="12">
        <f ca="1">INDEX(Sheet5!$A$2:$C$63,H18,2)</f>
        <v>3</v>
      </c>
      <c r="F18" s="12" t="str">
        <f ca="1">TEXT(RANDBETWEEN($J$1,$K$1)+RAND(),"mm/dd/yyyy h:mm")</f>
        <v>01/16/2019 12:32</v>
      </c>
      <c r="G18" s="14">
        <v>43432</v>
      </c>
      <c r="H18">
        <f ca="1">INDEX(Sheet5!$A$2:$A$63, RANK(Sheet5!D18,Sheet5!$D$2:$D$63), 0)</f>
        <v>32</v>
      </c>
      <c r="I18" t="str">
        <f t="shared" ca="1" si="0"/>
        <v>INSERT INTO "main"."mysite_comment" ("comment_id", "comment", "rating", "comment_datetime", "restaurant_id", "user_id") VALUES ('C00017', 'This restaurant is located in the Fairmont. It okay but a bit disorganized. Service is mediocre. Price is premium.Lots of other food options in the mall attached to the hotel.', '3', '01/16/2019 12:32', 'R00014', '13');</v>
      </c>
    </row>
    <row r="19" spans="1:9" x14ac:dyDescent="0.25">
      <c r="A19" s="12" t="s">
        <v>216</v>
      </c>
      <c r="B19" s="12" t="str">
        <f ca="1">INDEX(mysite_restaurant!$B$2:$B$30,RANDBETWEEN(1,ROWS(mysite_restaurant!$B$2:$B$30)),1)</f>
        <v>R00020</v>
      </c>
      <c r="C19" s="12">
        <f ca="1">INDEX(auth_user!$A$3:$A$27,RANDBETWEEN(1,ROWS(auth_user!$A$3:$A$27)),1)</f>
        <v>15</v>
      </c>
      <c r="D19" s="13" t="str">
        <f ca="1">INDEX(Sheet5!$C$2:$C$63,RANK(Sheet5!D19,Sheet5!$D$2:$D$63))</f>
        <v>We went there for Chinese New Year and went for their Chinese New Year set dinner. Experience was solid good. Food was overall quite good but not spectacular. Favorite dishes were the chicken, Lo Hei, and the fish. Quality of ingredients and excellent and the food was well-cooked but don't' think it was worth the $200/pax given the lack of wow factor. Set was quite big and we were all stuffed by the end of the meal</v>
      </c>
      <c r="E19" s="12">
        <f ca="1">INDEX(Sheet5!$A$2:$C$63,H19,2)</f>
        <v>4</v>
      </c>
      <c r="F19" s="12" t="str">
        <f ca="1">TEXT(RANDBETWEEN($J$1,$K$1)+RAND(),"mm/dd/yyyy h:mm")</f>
        <v>02/17/2019 9:40</v>
      </c>
      <c r="G19" s="14">
        <v>42583</v>
      </c>
      <c r="H19">
        <f ca="1">INDEX(Sheet5!$A$2:$A$63, RANK(Sheet5!D19,Sheet5!$D$2:$D$63), 0)</f>
        <v>43</v>
      </c>
      <c r="I19" t="str">
        <f t="shared" ca="1" si="0"/>
        <v>INSERT INTO "main"."mysite_comment" ("comment_id", "comment", "rating", "comment_datetime", "restaurant_id", "user_id") VALUES ('C00018', 'We went there for Chinese New Year and went for their Chinese New Year set dinner. Experience was solid good. Food was overall quite good but not spectacular. Favorite dishes were the chicken, Lo Hei, and the fish. Quality of ingredients and excellent and the food was well-cooked but don't' think it was worth the $200/pax given the lack of wow factor. Set was quite big and we were all stuffed by the end of the meal', '4', '02/17/2019 9:40', 'R00020', '15');</v>
      </c>
    </row>
    <row r="20" spans="1:9" x14ac:dyDescent="0.25">
      <c r="A20" s="12" t="s">
        <v>217</v>
      </c>
      <c r="B20" s="12" t="str">
        <f ca="1">INDEX(mysite_restaurant!$B$2:$B$30,RANDBETWEEN(1,ROWS(mysite_restaurant!$B$2:$B$30)),1)</f>
        <v>R00005</v>
      </c>
      <c r="C20" s="12">
        <f ca="1">INDEX(auth_user!$A$3:$A$27,RANDBETWEEN(1,ROWS(auth_user!$A$3:$A$27)),1)</f>
        <v>18</v>
      </c>
      <c r="D20" s="13" t="str">
        <f ca="1">INDEX(Sheet5!$C$2:$C$63,RANK(Sheet5!D20,Sheet5!$D$2:$D$63))</f>
        <v>I felt like this place wasn't trying hard enough. Some of my favorite dishes are no longer available. The photos of the food were appetizing and palpable, but didn't live up to the hype. I gave this place two stars because I was feeling extra generous.</v>
      </c>
      <c r="E20" s="12">
        <f ca="1">INDEX(Sheet5!$A$2:$C$63,H20,2)</f>
        <v>2</v>
      </c>
      <c r="F20" s="12" t="str">
        <f ca="1">TEXT(RANDBETWEEN($J$1,$K$1)+RAND(),"mm/dd/yyyy h:mm")</f>
        <v>02/28/2019 15:24</v>
      </c>
      <c r="G20" s="14">
        <v>43466</v>
      </c>
      <c r="H20">
        <f ca="1">INDEX(Sheet5!$A$2:$A$63, RANK(Sheet5!D20,Sheet5!$D$2:$D$63), 0)</f>
        <v>14</v>
      </c>
      <c r="I20" t="str">
        <f t="shared" ca="1" si="0"/>
        <v>INSERT INTO "main"."mysite_comment" ("comment_id", "comment", "rating", "comment_datetime", "restaurant_id", "user_id") VALUES ('C00019', 'I felt like this place wasn't trying hard enough. Some of my favorite dishes are no longer available. The photos of the food were appetizing and palpable, but didn't live up to the hype. I gave this place two stars because I was feeling extra generous.', '2', '02/28/2019 15:24', 'R00005', '18');</v>
      </c>
    </row>
    <row r="21" spans="1:9" x14ac:dyDescent="0.25">
      <c r="A21" s="12" t="s">
        <v>218</v>
      </c>
      <c r="B21" s="12" t="str">
        <f ca="1">INDEX(mysite_restaurant!$B$2:$B$30,RANDBETWEEN(1,ROWS(mysite_restaurant!$B$2:$B$30)),1)</f>
        <v>R00003</v>
      </c>
      <c r="C21" s="12">
        <f ca="1">INDEX(auth_user!$A$3:$A$27,RANDBETWEEN(1,ROWS(auth_user!$A$3:$A$27)),1)</f>
        <v>18</v>
      </c>
      <c r="D21" s="13" t="str">
        <f ca="1">INDEX(Sheet5!$C$2:$C$63,RANK(Sheet5!D21,Sheet5!$D$2:$D$63))</f>
        <v>Best experience ever! The entrees are simply to die for. I was happy to see how clean everything was. Try out the huge selection of incredible appetizers. The waiter was prompt and polite. 5 stars!</v>
      </c>
      <c r="E21" s="12">
        <f ca="1">INDEX(Sheet5!$A$2:$C$63,H21,2)</f>
        <v>5</v>
      </c>
      <c r="F21" s="12" t="str">
        <f ca="1">TEXT(RANDBETWEEN($J$1,$K$1)+RAND(),"mm/dd/yyyy h:mm")</f>
        <v>01/23/2019 15:12</v>
      </c>
      <c r="G21" s="14">
        <v>42637</v>
      </c>
      <c r="H21">
        <f ca="1">INDEX(Sheet5!$A$2:$A$63, RANK(Sheet5!D21,Sheet5!$D$2:$D$63), 0)</f>
        <v>54</v>
      </c>
      <c r="I21" t="str">
        <f t="shared" ca="1" si="0"/>
        <v>INSERT INTO "main"."mysite_comment" ("comment_id", "comment", "rating", "comment_datetime", "restaurant_id", "user_id") VALUES ('C00020', 'Best experience ever! The entrees are simply to die for. I was happy to see how clean everything was. Try out the huge selection of incredible appetizers. The waiter was prompt and polite. 5 stars!', '5', '01/23/2019 15:12', 'R00003', '18');</v>
      </c>
    </row>
    <row r="22" spans="1:9" x14ac:dyDescent="0.25">
      <c r="A22" s="12" t="s">
        <v>219</v>
      </c>
      <c r="B22" s="12" t="str">
        <f ca="1">INDEX(mysite_restaurant!$B$2:$B$30,RANDBETWEEN(1,ROWS(mysite_restaurant!$B$2:$B$30)),1)</f>
        <v>R00001</v>
      </c>
      <c r="C22" s="12">
        <f ca="1">INDEX(auth_user!$A$3:$A$27,RANDBETWEEN(1,ROWS(auth_user!$A$3:$A$27)),1)</f>
        <v>4</v>
      </c>
      <c r="D22" s="13" t="str">
        <f ca="1">INDEX(Sheet5!$C$2:$C$63,RANK(Sheet5!D22,Sheet5!$D$2:$D$63))</f>
        <v>Bleh. The food was all right but seriously lacked presentation. The whole place was just dirty. I would be hard pressed to come back.</v>
      </c>
      <c r="E22" s="12">
        <f ca="1">INDEX(Sheet5!$A$2:$C$63,H22,2)</f>
        <v>2</v>
      </c>
      <c r="F22" s="12" t="str">
        <f ca="1">TEXT(RANDBETWEEN($J$1,$K$1)+RAND(),"mm/dd/yyyy h:mm")</f>
        <v>02/17/2019 15:51</v>
      </c>
      <c r="G22" s="14">
        <v>43178</v>
      </c>
      <c r="H22">
        <f ca="1">INDEX(Sheet5!$A$2:$A$63, RANK(Sheet5!D22,Sheet5!$D$2:$D$63), 0)</f>
        <v>19</v>
      </c>
      <c r="I22" t="str">
        <f t="shared" ca="1" si="0"/>
        <v>INSERT INTO "main"."mysite_comment" ("comment_id", "comment", "rating", "comment_datetime", "restaurant_id", "user_id") VALUES ('C00021', 'Bleh. The food was all right but seriously lacked presentation. The whole place was just dirty. I would be hard pressed to come back.', '2', '02/17/2019 15:51', 'R00001', '4');</v>
      </c>
    </row>
    <row r="23" spans="1:9" x14ac:dyDescent="0.25">
      <c r="A23" s="12" t="s">
        <v>220</v>
      </c>
      <c r="B23" s="12" t="str">
        <f ca="1">INDEX(mysite_restaurant!$B$2:$B$30,RANDBETWEEN(1,ROWS(mysite_restaurant!$B$2:$B$30)),1)</f>
        <v>R00019</v>
      </c>
      <c r="C23" s="12">
        <f ca="1">INDEX(auth_user!$A$3:$A$27,RANDBETWEEN(1,ROWS(auth_user!$A$3:$A$27)),1)</f>
        <v>23</v>
      </c>
      <c r="D23" s="13" t="str">
        <f ca="1">INDEX(Sheet5!$C$2:$C$63,RANK(Sheet5!D23,Sheet5!$D$2:$D$63))</f>
        <v>I'm torn about this place. Some of my favorite dishes are no longer available. The entree I had was sublime. I felt the prices were too high given the quality of the food. There were a lot of interesting decorations on the walls. Overall, this place is just all right. I might come back.</v>
      </c>
      <c r="E23" s="12">
        <f ca="1">INDEX(Sheet5!$A$2:$C$63,H23,2)</f>
        <v>3</v>
      </c>
      <c r="F23" s="12" t="str">
        <f ca="1">TEXT(RANDBETWEEN($J$1,$K$1)+RAND(),"mm/dd/yyyy h:mm")</f>
        <v>02/01/2019 0:01</v>
      </c>
      <c r="G23" s="14">
        <v>42293</v>
      </c>
      <c r="H23">
        <f ca="1">INDEX(Sheet5!$A$2:$A$63, RANK(Sheet5!D23,Sheet5!$D$2:$D$63), 0)</f>
        <v>27</v>
      </c>
      <c r="I23" t="str">
        <f t="shared" ca="1" si="0"/>
        <v>INSERT INTO "main"."mysite_comment" ("comment_id", "comment", "rating", "comment_datetime", "restaurant_id", "user_id") VALUES ('C00022', 'I'm torn about this place. Some of my favorite dishes are no longer available. The entree I had was sublime. I felt the prices were too high given the quality of the food. There were a lot of interesting decorations on the walls. Overall, this place is just all right. I might come back.', '3', '02/01/2019 0:01', 'R00019', '23');</v>
      </c>
    </row>
    <row r="24" spans="1:9" x14ac:dyDescent="0.25">
      <c r="A24" s="12" t="s">
        <v>221</v>
      </c>
      <c r="B24" s="12" t="str">
        <f ca="1">INDEX(mysite_restaurant!$B$2:$B$30,RANDBETWEEN(1,ROWS(mysite_restaurant!$B$2:$B$30)),1)</f>
        <v>R00005</v>
      </c>
      <c r="C24" s="12">
        <f ca="1">INDEX(auth_user!$A$3:$A$27,RANDBETWEEN(1,ROWS(auth_user!$A$3:$A$27)),1)</f>
        <v>18</v>
      </c>
      <c r="D24" s="13" t="str">
        <f ca="1">INDEX(Sheet5!$C$2:$C$63,RANK(Sheet5!D24,Sheet5!$D$2:$D$63))</f>
        <v>No! I think this place was featured on Kitchen Nightmares, or at least it should have been. The dead flies on the window sill indicated to me that they don't do a good job cleaning and the flies found the food to be toxic. My shoes were stained with rat droppings after leaving this place. I wish I could put a sign out front that said "DON'T COME HERE!"</v>
      </c>
      <c r="E24" s="12">
        <f ca="1">INDEX(Sheet5!$A$2:$C$63,H24,2)</f>
        <v>1</v>
      </c>
      <c r="F24" s="12" t="str">
        <f ca="1">TEXT(RANDBETWEEN($J$1,$K$1)+RAND(),"mm/dd/yyyy h:mm")</f>
        <v>02/03/2019 17:42</v>
      </c>
      <c r="G24" s="14">
        <v>43255</v>
      </c>
      <c r="H24">
        <f ca="1">INDEX(Sheet5!$A$2:$A$63, RANK(Sheet5!D24,Sheet5!$D$2:$D$63), 0)</f>
        <v>9</v>
      </c>
      <c r="I24" t="str">
        <f t="shared" ca="1" si="0"/>
        <v>INSERT INTO "main"."mysite_comment" ("comment_id", "comment", "rating", "comment_datetime", "restaurant_id", "user_id") VALUES ('C00023', 'No! I think this place was featured on Kitchen Nightmares, or at least it should have been. The dead flies on the window sill indicated to me that they don't do a good job cleaning and the flies found the food to be toxic. My shoes were stained with rat droppings after leaving this place. I wish I could put a sign out front that said "DON'T COME HERE!"', '1', '02/03/2019 17:42', 'R00005', '18');</v>
      </c>
    </row>
    <row r="25" spans="1:9" x14ac:dyDescent="0.25">
      <c r="A25" s="12" t="s">
        <v>222</v>
      </c>
      <c r="B25" s="12" t="str">
        <f ca="1">INDEX(mysite_restaurant!$B$2:$B$30,RANDBETWEEN(1,ROWS(mysite_restaurant!$B$2:$B$30)),1)</f>
        <v>R00026</v>
      </c>
      <c r="C25" s="12">
        <f ca="1">INDEX(auth_user!$A$3:$A$27,RANDBETWEEN(1,ROWS(auth_user!$A$3:$A$27)),1)</f>
        <v>3</v>
      </c>
      <c r="D25" s="13" t="str">
        <f ca="1">INDEX(Sheet5!$C$2:$C$63,RANK(Sheet5!D25,Sheet5!$D$2:$D$63))</f>
        <v>I stumbled on this undiscovered gem right in our neighboorhood. Make sure to save room for dessert, because that was the best part of the meal! The decor was unique and incredible. I was happy to see how clean everything was. Try out the huge selection of incredible appetizers. Easily earned their 5 stars!</v>
      </c>
      <c r="E25" s="12">
        <f ca="1">INDEX(Sheet5!$A$2:$C$63,H25,2)</f>
        <v>5</v>
      </c>
      <c r="F25" s="12" t="str">
        <f ca="1">TEXT(RANDBETWEEN($J$1,$K$1)+RAND(),"mm/dd/yyyy h:mm")</f>
        <v>01/13/2019 20:30</v>
      </c>
      <c r="G25" s="14">
        <v>42254</v>
      </c>
      <c r="H25">
        <f ca="1">INDEX(Sheet5!$A$2:$A$63, RANK(Sheet5!D25,Sheet5!$D$2:$D$63), 0)</f>
        <v>51</v>
      </c>
      <c r="I25" t="str">
        <f t="shared" ca="1" si="0"/>
        <v>INSERT INTO "main"."mysite_comment" ("comment_id", "comment", "rating", "comment_datetime", "restaurant_id", "user_id") VALUES ('C00024', 'I stumbled on this undiscovered gem right in our neighboorhood. Make sure to save room for dessert, because that was the best part of the meal! The decor was unique and incredible. I was happy to see how clean everything was. Try out the huge selection of incredible appetizers. Easily earned their 5 stars!', '5', '01/13/2019 20:30', 'R00026', '3');</v>
      </c>
    </row>
    <row r="26" spans="1:9" x14ac:dyDescent="0.25">
      <c r="A26" s="12" t="s">
        <v>223</v>
      </c>
      <c r="B26" s="12" t="str">
        <f ca="1">INDEX(mysite_restaurant!$B$2:$B$30,RANDBETWEEN(1,ROWS(mysite_restaurant!$B$2:$B$30)),1)</f>
        <v>R00003</v>
      </c>
      <c r="C26" s="12">
        <f ca="1">INDEX(auth_user!$A$3:$A$27,RANDBETWEEN(1,ROWS(auth_user!$A$3:$A$27)),1)</f>
        <v>17</v>
      </c>
      <c r="D26" s="13" t="str">
        <f ca="1">INDEX(Sheet5!$C$2:$C$63,RANK(Sheet5!D26,Sheet5!$D$2:$D$63))</f>
        <v>This place is a waste of calories. I shouldn't have to pay good money to be served vegetables from a can. The entire place smelled like a sewer pipe had burst in the kitchen. 1 star was too generous.</v>
      </c>
      <c r="E26" s="12">
        <f ca="1">INDEX(Sheet5!$A$2:$C$63,H26,2)</f>
        <v>1</v>
      </c>
      <c r="F26" s="12" t="str">
        <f ca="1">TEXT(RANDBETWEEN($J$1,$K$1)+RAND(),"mm/dd/yyyy h:mm")</f>
        <v>01/21/2019 19:40</v>
      </c>
      <c r="G26" s="14">
        <v>43458</v>
      </c>
      <c r="H26">
        <f ca="1">INDEX(Sheet5!$A$2:$A$63, RANK(Sheet5!D26,Sheet5!$D$2:$D$63), 0)</f>
        <v>8</v>
      </c>
      <c r="I26" t="str">
        <f t="shared" ca="1" si="0"/>
        <v>INSERT INTO "main"."mysite_comment" ("comment_id", "comment", "rating", "comment_datetime", "restaurant_id", "user_id") VALUES ('C00025', 'This place is a waste of calories. I shouldn't have to pay good money to be served vegetables from a can. The entire place smelled like a sewer pipe had burst in the kitchen. 1 star was too generous.', '1', '01/21/2019 19:40', 'R00003', '17');</v>
      </c>
    </row>
    <row r="27" spans="1:9" x14ac:dyDescent="0.25">
      <c r="A27" s="12" t="s">
        <v>224</v>
      </c>
      <c r="B27" s="12" t="str">
        <f ca="1">INDEX(mysite_restaurant!$B$2:$B$30,RANDBETWEEN(1,ROWS(mysite_restaurant!$B$2:$B$30)),1)</f>
        <v>R00020</v>
      </c>
      <c r="C27" s="12">
        <f ca="1">INDEX(auth_user!$A$3:$A$27,RANDBETWEEN(1,ROWS(auth_user!$A$3:$A$27)),1)</f>
        <v>20</v>
      </c>
      <c r="D27" s="13" t="str">
        <f ca="1">INDEX(Sheet5!$C$2:$C$63,RANK(Sheet5!D27,Sheet5!$D$2:$D$63))</f>
        <v>I'm torn about this place. The chicken was a little dry. The menu didn't match the one on their website. The waitress was nothing remarkable. This place deserves its very average rating.</v>
      </c>
      <c r="E27" s="12">
        <f ca="1">INDEX(Sheet5!$A$2:$C$63,H27,2)</f>
        <v>3</v>
      </c>
      <c r="F27" s="12" t="str">
        <f ca="1">TEXT(RANDBETWEEN($J$1,$K$1)+RAND(),"mm/dd/yyyy h:mm")</f>
        <v>01/07/2019 16:11</v>
      </c>
      <c r="G27" s="14">
        <v>42600</v>
      </c>
      <c r="H27">
        <f ca="1">INDEX(Sheet5!$A$2:$A$63, RANK(Sheet5!D27,Sheet5!$D$2:$D$63), 0)</f>
        <v>31</v>
      </c>
      <c r="I27" t="str">
        <f t="shared" ca="1" si="0"/>
        <v>INSERT INTO "main"."mysite_comment" ("comment_id", "comment", "rating", "comment_datetime", "restaurant_id", "user_id") VALUES ('C00026', 'I'm torn about this place. The chicken was a little dry. The menu didn't match the one on their website. The waitress was nothing remarkable. This place deserves its very average rating.', '3', '01/07/2019 16:11', 'R00020', '20');</v>
      </c>
    </row>
    <row r="28" spans="1:9" x14ac:dyDescent="0.25">
      <c r="A28" s="12" t="s">
        <v>225</v>
      </c>
      <c r="B28" s="12" t="str">
        <f ca="1">INDEX(mysite_restaurant!$B$2:$B$30,RANDBETWEEN(1,ROWS(mysite_restaurant!$B$2:$B$30)),1)</f>
        <v>R00023</v>
      </c>
      <c r="C28" s="12">
        <f ca="1">INDEX(auth_user!$A$3:$A$27,RANDBETWEEN(1,ROWS(auth_user!$A$3:$A$27)),1)</f>
        <v>7</v>
      </c>
      <c r="D28" s="13" t="str">
        <f ca="1">INDEX(Sheet5!$C$2:$C$63,RANK(Sheet5!D28,Sheet5!$D$2:$D$63))</f>
        <v>I have been here several times before. Everything I tried was bursting with flavor. I want to hire their decorator to furnish my apartment. The waiter did an excellent job. I was happy to see how clean everything was. Satisfactory experience, will come again.</v>
      </c>
      <c r="E28" s="12">
        <f ca="1">INDEX(Sheet5!$A$2:$C$63,H28,2)</f>
        <v>4</v>
      </c>
      <c r="F28" s="12" t="str">
        <f ca="1">TEXT(RANDBETWEEN($J$1,$K$1)+RAND(),"mm/dd/yyyy h:mm")</f>
        <v>02/28/2019 20:34</v>
      </c>
      <c r="G28" s="14">
        <v>42477</v>
      </c>
      <c r="H28">
        <f ca="1">INDEX(Sheet5!$A$2:$A$63, RANK(Sheet5!D28,Sheet5!$D$2:$D$63), 0)</f>
        <v>42</v>
      </c>
      <c r="I28" t="str">
        <f t="shared" ca="1" si="0"/>
        <v>INSERT INTO "main"."mysite_comment" ("comment_id", "comment", "rating", "comment_datetime", "restaurant_id", "user_id") VALUES ('C00027', 'I have been here several times before. Everything I tried was bursting with flavor. I want to hire their decorator to furnish my apartment. The waiter did an excellent job. I was happy to see how clean everything was. Satisfactory experience, will come again.', '4', '02/28/2019 20:34', 'R00023', '7');</v>
      </c>
    </row>
    <row r="29" spans="1:9" x14ac:dyDescent="0.25">
      <c r="A29" s="12" t="s">
        <v>226</v>
      </c>
      <c r="B29" s="12" t="str">
        <f ca="1">INDEX(mysite_restaurant!$B$2:$B$30,RANDBETWEEN(1,ROWS(mysite_restaurant!$B$2:$B$30)),1)</f>
        <v>R00007</v>
      </c>
      <c r="C29" s="12">
        <f ca="1">INDEX(auth_user!$A$3:$A$27,RANDBETWEEN(1,ROWS(auth_user!$A$3:$A$27)),1)</f>
        <v>24</v>
      </c>
      <c r="D29" s="13" t="str">
        <f ca="1">INDEX(Sheet5!$C$2:$C$63,RANK(Sheet5!D29,Sheet5!$D$2:$D$63))</f>
        <v>Friendly service! I missed out on their special combination and they are willing to change my order. I'm so grateful. There's sufficient staff to meet customers' needs as the crowd builds up during lunch time.  Food is yummy and fast service. So glad that Yelp provided this option for me.  Enjoy!</v>
      </c>
      <c r="E29" s="12">
        <f ca="1">INDEX(Sheet5!$A$2:$C$63,H29,2)</f>
        <v>5</v>
      </c>
      <c r="F29" s="12" t="str">
        <f ca="1">TEXT(RANDBETWEEN($J$1,$K$1)+RAND(),"mm/dd/yyyy h:mm")</f>
        <v>01/11/2019 18:00</v>
      </c>
      <c r="G29" s="14">
        <v>42611</v>
      </c>
      <c r="H29">
        <f ca="1">INDEX(Sheet5!$A$2:$A$63, RANK(Sheet5!D29,Sheet5!$D$2:$D$63), 0)</f>
        <v>61</v>
      </c>
      <c r="I29" t="str">
        <f t="shared" ca="1" si="0"/>
        <v>INSERT INTO "main"."mysite_comment" ("comment_id", "comment", "rating", "comment_datetime", "restaurant_id", "user_id") VALUES ('C00028', 'Friendly service! I missed out on their special combination and they are willing to change my order. I'm so grateful. There's sufficient staff to meet customers' needs as the crowd builds up during lunch time.  Food is yummy and fast service. So glad that Yelp provided this option for me.  Enjoy!', '5', '01/11/2019 18:00', 'R00007', '24');</v>
      </c>
    </row>
    <row r="30" spans="1:9" x14ac:dyDescent="0.25">
      <c r="A30" s="12" t="s">
        <v>227</v>
      </c>
      <c r="B30" s="12" t="str">
        <f ca="1">INDEX(mysite_restaurant!$B$2:$B$30,RANDBETWEEN(1,ROWS(mysite_restaurant!$B$2:$B$30)),1)</f>
        <v>R00007</v>
      </c>
      <c r="C30" s="12">
        <f ca="1">INDEX(auth_user!$A$3:$A$27,RANDBETWEEN(1,ROWS(auth_user!$A$3:$A$27)),1)</f>
        <v>21</v>
      </c>
      <c r="D30" s="13" t="str">
        <f ca="1">INDEX(Sheet5!$C$2:$C$63,RANK(Sheet5!D30,Sheet5!$D$2:$D$63))</f>
        <v>Best experience ever! The food was cooked to perfection. The waitress was prompt and polite. Make sure to save room for dessert, because that was the best part of the meal! The decor was unique and incredible. This is definitely a spot I'll be frequenting.</v>
      </c>
      <c r="E30" s="12">
        <f ca="1">INDEX(Sheet5!$A$2:$C$63,H30,2)</f>
        <v>5</v>
      </c>
      <c r="F30" s="12" t="str">
        <f ca="1">TEXT(RANDBETWEEN($J$1,$K$1)+RAND(),"mm/dd/yyyy h:mm")</f>
        <v>01/11/2019 0:55</v>
      </c>
      <c r="G30" s="14">
        <v>43265</v>
      </c>
      <c r="H30">
        <f ca="1">INDEX(Sheet5!$A$2:$A$63, RANK(Sheet5!D30,Sheet5!$D$2:$D$63), 0)</f>
        <v>55</v>
      </c>
      <c r="I30" t="str">
        <f t="shared" ca="1" si="0"/>
        <v>INSERT INTO "main"."mysite_comment" ("comment_id", "comment", "rating", "comment_datetime", "restaurant_id", "user_id") VALUES ('C00029', 'Best experience ever! The food was cooked to perfection. The waitress was prompt and polite. Make sure to save room for dessert, because that was the best part of the meal! The decor was unique and incredible. This is definitely a spot I'll be frequenting.', '5', '01/11/2019 0:55', 'R00007', '21');</v>
      </c>
    </row>
    <row r="31" spans="1:9" x14ac:dyDescent="0.25">
      <c r="A31" s="12" t="s">
        <v>228</v>
      </c>
      <c r="B31" s="12" t="str">
        <f ca="1">INDEX(mysite_restaurant!$B$2:$B$30,RANDBETWEEN(1,ROWS(mysite_restaurant!$B$2:$B$30)),1)</f>
        <v>R00028</v>
      </c>
      <c r="C31" s="12">
        <f ca="1">INDEX(auth_user!$A$3:$A$27,RANDBETWEEN(1,ROWS(auth_user!$A$3:$A$27)),1)</f>
        <v>13</v>
      </c>
      <c r="D31" s="13" t="str">
        <f ca="1">INDEX(Sheet5!$C$2:$C$63,RANK(Sheet5!D31,Sheet5!$D$2:$D$63))</f>
        <v>This place had a lot of heart. The photos of the food were appetizing and palpable, but didn't live up to the hype. There were a lot of interesting decorations on the walls. The menu didn't match the one on their website. I had a satisfactory experience and will have to try it again.</v>
      </c>
      <c r="E31" s="12">
        <f ca="1">INDEX(Sheet5!$A$2:$C$63,H31,2)</f>
        <v>3</v>
      </c>
      <c r="F31" s="12" t="str">
        <f ca="1">TEXT(RANDBETWEEN($J$1,$K$1)+RAND(),"mm/dd/yyyy h:mm")</f>
        <v>01/03/2019 19:34</v>
      </c>
      <c r="G31" s="14">
        <v>43011</v>
      </c>
      <c r="H31">
        <f ca="1">INDEX(Sheet5!$A$2:$A$63, RANK(Sheet5!D31,Sheet5!$D$2:$D$63), 0)</f>
        <v>22</v>
      </c>
      <c r="I31" t="str">
        <f t="shared" ca="1" si="0"/>
        <v>INSERT INTO "main"."mysite_comment" ("comment_id", "comment", "rating", "comment_datetime", "restaurant_id", "user_id") VALUES ('C00030', 'This place had a lot of heart. The photos of the food were appetizing and palpable, but didn't live up to the hype. There were a lot of interesting decorations on the walls. The menu didn't match the one on their website. I had a satisfactory experience and will have to try it again.', '3', '01/03/2019 19:34', 'R00028', '13');</v>
      </c>
    </row>
    <row r="32" spans="1:9" x14ac:dyDescent="0.25">
      <c r="A32" s="12" t="s">
        <v>229</v>
      </c>
      <c r="B32" s="12" t="str">
        <f ca="1">INDEX(mysite_restaurant!$B$2:$B$30,RANDBETWEEN(1,ROWS(mysite_restaurant!$B$2:$B$30)),1)</f>
        <v>R00021</v>
      </c>
      <c r="C32" s="12">
        <f ca="1">INDEX(auth_user!$A$3:$A$27,RANDBETWEEN(1,ROWS(auth_user!$A$3:$A$27)),1)</f>
        <v>9</v>
      </c>
      <c r="D32" s="13" t="str">
        <f ca="1">INDEX(Sheet5!$C$2:$C$63,RANK(Sheet5!D32,Sheet5!$D$2:$D$63))</f>
        <v>Oh! My! God! So yummy! The appetizers must be sprinkled with crack because I just craved for more and more. The experience was heavenly as I was served a meal fit for God himself. Everything was just so yummy. 5 stars!</v>
      </c>
      <c r="E32" s="12">
        <f ca="1">INDEX(Sheet5!$A$2:$C$63,H32,2)</f>
        <v>5</v>
      </c>
      <c r="F32" s="12" t="str">
        <f ca="1">TEXT(RANDBETWEEN($J$1,$K$1)+RAND(),"mm/dd/yyyy h:mm")</f>
        <v>02/11/2019 4:35</v>
      </c>
      <c r="G32" s="14">
        <v>42131</v>
      </c>
      <c r="H32">
        <f ca="1">INDEX(Sheet5!$A$2:$A$63, RANK(Sheet5!D32,Sheet5!$D$2:$D$63), 0)</f>
        <v>52</v>
      </c>
      <c r="I32" t="str">
        <f t="shared" ca="1" si="0"/>
        <v>INSERT INTO "main"."mysite_comment" ("comment_id", "comment", "rating", "comment_datetime", "restaurant_id", "user_id") VALUES ('C00031', 'Oh! My! God! So yummy! The appetizers must be sprinkled with crack because I just craved for more and more. The experience was heavenly as I was served a meal fit for God himself. Everything was just so yummy. 5 stars!', '5', '02/11/2019 4:35', 'R00021', '9');</v>
      </c>
    </row>
    <row r="33" spans="1:9" x14ac:dyDescent="0.25">
      <c r="A33" s="12" t="s">
        <v>230</v>
      </c>
      <c r="B33" s="12" t="str">
        <f ca="1">INDEX(mysite_restaurant!$B$2:$B$30,RANDBETWEEN(1,ROWS(mysite_restaurant!$B$2:$B$30)),1)</f>
        <v>R00026</v>
      </c>
      <c r="C33" s="12">
        <f ca="1">INDEX(auth_user!$A$3:$A$27,RANDBETWEEN(1,ROWS(auth_user!$A$3:$A$27)),1)</f>
        <v>8</v>
      </c>
      <c r="D33" s="13" t="str">
        <f ca="1">INDEX(Sheet5!$C$2:$C$63,RANK(Sheet5!D33,Sheet5!$D$2:$D$63))</f>
        <v>Best experience ever! Everything was simply decadent. The appetizers must be sprinkled with crack because I just craved for more and more. I found the ambiance to be very charming. The waitress was prompt and polite. Easily earned their 5 stars!</v>
      </c>
      <c r="E33" s="12">
        <f ca="1">INDEX(Sheet5!$A$2:$C$63,H33,2)</f>
        <v>5</v>
      </c>
      <c r="F33" s="12" t="str">
        <f ca="1">TEXT(RANDBETWEEN($J$1,$K$1)+RAND(),"mm/dd/yyyy h:mm")</f>
        <v>02/06/2019 0:15</v>
      </c>
      <c r="G33" s="14">
        <v>43500</v>
      </c>
      <c r="H33">
        <f ca="1">INDEX(Sheet5!$A$2:$A$63, RANK(Sheet5!D33,Sheet5!$D$2:$D$63), 0)</f>
        <v>57</v>
      </c>
      <c r="I33" t="str">
        <f t="shared" ca="1" si="0"/>
        <v>INSERT INTO "main"."mysite_comment" ("comment_id", "comment", "rating", "comment_datetime", "restaurant_id", "user_id") VALUES ('C00032', 'Best experience ever! Everything was simply decadent. The appetizers must be sprinkled with crack because I just craved for more and more. I found the ambiance to be very charming. The waitress was prompt and polite. Easily earned their 5 stars!', '5', '02/06/2019 0:15', 'R00026', '8');</v>
      </c>
    </row>
    <row r="34" spans="1:9" x14ac:dyDescent="0.25">
      <c r="A34" s="12" t="s">
        <v>231</v>
      </c>
      <c r="B34" s="12" t="str">
        <f ca="1">INDEX(mysite_restaurant!$B$2:$B$30,RANDBETWEEN(1,ROWS(mysite_restaurant!$B$2:$B$30)),1)</f>
        <v>R00007</v>
      </c>
      <c r="C34" s="12">
        <f ca="1">INDEX(auth_user!$A$3:$A$27,RANDBETWEEN(1,ROWS(auth_user!$A$3:$A$27)),1)</f>
        <v>13</v>
      </c>
      <c r="D34" s="13" t="str">
        <f ca="1">INDEX(Sheet5!$C$2:$C$63,RANK(Sheet5!D34,Sheet5!$D$2:$D$63))</f>
        <v>I felt like this place wasn't trying hard enough. The waitress was nothing remarkable. The steak was under-seasoned. The menu didn't match the one on their website. I felt the prices were too high given the quality of the food. I had a satisfactory experience and will have to try it again.</v>
      </c>
      <c r="E34" s="12">
        <f ca="1">INDEX(Sheet5!$A$2:$C$63,H34,2)</f>
        <v>3</v>
      </c>
      <c r="F34" s="12" t="str">
        <f ca="1">TEXT(RANDBETWEEN($J$1,$K$1)+RAND(),"mm/dd/yyyy h:mm")</f>
        <v>01/04/2019 15:56</v>
      </c>
      <c r="G34" s="14">
        <v>42741</v>
      </c>
      <c r="H34">
        <f ca="1">INDEX(Sheet5!$A$2:$A$63, RANK(Sheet5!D34,Sheet5!$D$2:$D$63), 0)</f>
        <v>26</v>
      </c>
      <c r="I34" t="str">
        <f t="shared" ca="1" si="0"/>
        <v>INSERT INTO "main"."mysite_comment" ("comment_id", "comment", "rating", "comment_datetime", "restaurant_id", "user_id") VALUES ('C00033', 'I felt like this place wasn't trying hard enough. The waitress was nothing remarkable. The steak was under-seasoned. The menu didn't match the one on their website. I felt the prices were too high given the quality of the food. I had a satisfactory experience and will have to try it again.', '3', '01/04/2019 15:56', 'R00007', '13');</v>
      </c>
    </row>
    <row r="35" spans="1:9" x14ac:dyDescent="0.25">
      <c r="A35" s="12" t="s">
        <v>232</v>
      </c>
      <c r="B35" s="12" t="str">
        <f ca="1">INDEX(mysite_restaurant!$B$2:$B$30,RANDBETWEEN(1,ROWS(mysite_restaurant!$B$2:$B$30)),1)</f>
        <v>R00007</v>
      </c>
      <c r="C35" s="12">
        <f ca="1">INDEX(auth_user!$A$3:$A$27,RANDBETWEEN(1,ROWS(auth_user!$A$3:$A$27)),1)</f>
        <v>22</v>
      </c>
      <c r="D35" s="13" t="str">
        <f ca="1">INDEX(Sheet5!$C$2:$C$63,RANK(Sheet5!D35,Sheet5!$D$2:$D$63))</f>
        <v>Dreadful place. The burger was overcooked. The menu didn't match the one on their website. Overall experience: 2 stars.</v>
      </c>
      <c r="E35" s="12">
        <f ca="1">INDEX(Sheet5!$A$2:$C$63,H35,2)</f>
        <v>2</v>
      </c>
      <c r="F35" s="12" t="str">
        <f ca="1">TEXT(RANDBETWEEN($J$1,$K$1)+RAND(),"mm/dd/yyyy h:mm")</f>
        <v>02/19/2019 17:58</v>
      </c>
      <c r="G35" s="14">
        <v>42058</v>
      </c>
      <c r="H35">
        <f ca="1">INDEX(Sheet5!$A$2:$A$63, RANK(Sheet5!D35,Sheet5!$D$2:$D$63), 0)</f>
        <v>18</v>
      </c>
      <c r="I35" t="str">
        <f t="shared" ca="1" si="0"/>
        <v>INSERT INTO "main"."mysite_comment" ("comment_id", "comment", "rating", "comment_datetime", "restaurant_id", "user_id") VALUES ('C00034', 'Dreadful place. The burger was overcooked. The menu didn't match the one on their website. Overall experience: 2 stars.', '2', '02/19/2019 17:58', 'R00007', '22');</v>
      </c>
    </row>
    <row r="36" spans="1:9" x14ac:dyDescent="0.25">
      <c r="A36" s="12" t="s">
        <v>233</v>
      </c>
      <c r="B36" s="12" t="str">
        <f ca="1">INDEX(mysite_restaurant!$B$2:$B$30,RANDBETWEEN(1,ROWS(mysite_restaurant!$B$2:$B$30)),1)</f>
        <v>R00003</v>
      </c>
      <c r="C36" s="12">
        <f ca="1">INDEX(auth_user!$A$3:$A$27,RANDBETWEEN(1,ROWS(auth_user!$A$3:$A$27)),1)</f>
        <v>25</v>
      </c>
      <c r="D36" s="13" t="str">
        <f ca="1">INDEX(Sheet5!$C$2:$C$63,RANK(Sheet5!D36,Sheet5!$D$2:$D$63))</f>
        <v>I have been here several times before. The photos of the food were appetizing and palpable, but didn't live up to the hype. The menu didn't match the one on their website. There were a lot of interesting decorations on the walls. I would probably come back more often if the service was better.</v>
      </c>
      <c r="E36" s="12">
        <f ca="1">INDEX(Sheet5!$A$2:$C$63,H36,2)</f>
        <v>3</v>
      </c>
      <c r="F36" s="12" t="str">
        <f ca="1">TEXT(RANDBETWEEN($J$1,$K$1)+RAND(),"mm/dd/yyyy h:mm")</f>
        <v>02/15/2019 4:45</v>
      </c>
      <c r="G36" s="14">
        <v>42162</v>
      </c>
      <c r="H36">
        <f ca="1">INDEX(Sheet5!$A$2:$A$63, RANK(Sheet5!D36,Sheet5!$D$2:$D$63), 0)</f>
        <v>29</v>
      </c>
      <c r="I36" t="str">
        <f t="shared" ca="1" si="0"/>
        <v>INSERT INTO "main"."mysite_comment" ("comment_id", "comment", "rating", "comment_datetime", "restaurant_id", "user_id") VALUES ('C00035', 'I have been here several times before. The photos of the food were appetizing and palpable, but didn't live up to the hype. The menu didn't match the one on their website. There were a lot of interesting decorations on the walls. I would probably come back more often if the service was better.', '3', '02/15/2019 4:45', 'R00003', '25');</v>
      </c>
    </row>
    <row r="37" spans="1:9" x14ac:dyDescent="0.25">
      <c r="A37" s="12" t="s">
        <v>234</v>
      </c>
      <c r="B37" s="12" t="str">
        <f ca="1">INDEX(mysite_restaurant!$B$2:$B$30,RANDBETWEEN(1,ROWS(mysite_restaurant!$B$2:$B$30)),1)</f>
        <v>R00026</v>
      </c>
      <c r="C37" s="12">
        <f ca="1">INDEX(auth_user!$A$3:$A$27,RANDBETWEEN(1,ROWS(auth_user!$A$3:$A$27)),1)</f>
        <v>25</v>
      </c>
      <c r="D37" s="13" t="str">
        <f ca="1">INDEX(Sheet5!$C$2:$C$63,RANK(Sheet5!D37,Sheet5!$D$2:$D$63))</f>
        <v>Best experience ever! Everything from the starters to the entrees to the desserts meshed perfectly with my flavor-profile. After my meal, I was knocked into a food coma. I'm definitely coming back for more!</v>
      </c>
      <c r="E37" s="12">
        <f ca="1">INDEX(Sheet5!$A$2:$C$63,H37,2)</f>
        <v>5</v>
      </c>
      <c r="F37" s="12" t="str">
        <f ca="1">TEXT(RANDBETWEEN($J$1,$K$1)+RAND(),"mm/dd/yyyy h:mm")</f>
        <v>02/25/2019 19:49</v>
      </c>
      <c r="G37" s="14">
        <v>42510</v>
      </c>
      <c r="H37">
        <f ca="1">INDEX(Sheet5!$A$2:$A$63, RANK(Sheet5!D37,Sheet5!$D$2:$D$63), 0)</f>
        <v>53</v>
      </c>
      <c r="I37" t="str">
        <f t="shared" ca="1" si="0"/>
        <v>INSERT INTO "main"."mysite_comment" ("comment_id", "comment", "rating", "comment_datetime", "restaurant_id", "user_id") VALUES ('C00036', 'Best experience ever! Everything from the starters to the entrees to the desserts meshed perfectly with my flavor-profile. After my meal, I was knocked into a food coma. I'm definitely coming back for more!', '5', '02/25/2019 19:49', 'R00026', '25');</v>
      </c>
    </row>
    <row r="38" spans="1:9" x14ac:dyDescent="0.25">
      <c r="A38" s="12" t="s">
        <v>235</v>
      </c>
      <c r="B38" s="12" t="str">
        <f ca="1">INDEX(mysite_restaurant!$B$2:$B$30,RANDBETWEEN(1,ROWS(mysite_restaurant!$B$2:$B$30)),1)</f>
        <v>R00017</v>
      </c>
      <c r="C38" s="12">
        <f ca="1">INDEX(auth_user!$A$3:$A$27,RANDBETWEEN(1,ROWS(auth_user!$A$3:$A$27)),1)</f>
        <v>5</v>
      </c>
      <c r="D38" s="13" t="str">
        <f ca="1">INDEX(Sheet5!$C$2:$C$63,RANK(Sheet5!D38,Sheet5!$D$2:$D$63))</f>
        <v>This place had a lot of heart. The entrees are simply to die for. Try out the huge selection of incredible appetizers. I would have rated this higher, but the floors were a little sticky.</v>
      </c>
      <c r="E38" s="12">
        <f ca="1">INDEX(Sheet5!$A$2:$C$63,H38,2)</f>
        <v>4</v>
      </c>
      <c r="F38" s="12" t="str">
        <f ca="1">TEXT(RANDBETWEEN($J$1,$K$1)+RAND(),"mm/dd/yyyy h:mm")</f>
        <v>01/19/2019 6:17</v>
      </c>
      <c r="G38" s="14">
        <v>42126</v>
      </c>
      <c r="H38">
        <f ca="1">INDEX(Sheet5!$A$2:$A$63, RANK(Sheet5!D38,Sheet5!$D$2:$D$63), 0)</f>
        <v>36</v>
      </c>
      <c r="I38" t="str">
        <f t="shared" ca="1" si="0"/>
        <v>INSERT INTO "main"."mysite_comment" ("comment_id", "comment", "rating", "comment_datetime", "restaurant_id", "user_id") VALUES ('C00037', 'This place had a lot of heart. The entrees are simply to die for. Try out the huge selection of incredible appetizers. I would have rated this higher, but the floors were a little sticky.', '4', '01/19/2019 6:17', 'R00017', '5');</v>
      </c>
    </row>
    <row r="39" spans="1:9" x14ac:dyDescent="0.25">
      <c r="A39" s="12" t="s">
        <v>236</v>
      </c>
      <c r="B39" s="12" t="str">
        <f ca="1">INDEX(mysite_restaurant!$B$2:$B$30,RANDBETWEEN(1,ROWS(mysite_restaurant!$B$2:$B$30)),1)</f>
        <v>R00016</v>
      </c>
      <c r="C39" s="12">
        <f ca="1">INDEX(auth_user!$A$3:$A$27,RANDBETWEEN(1,ROWS(auth_user!$A$3:$A$27)),1)</f>
        <v>17</v>
      </c>
      <c r="D39" s="13" t="str">
        <f ca="1">INDEX(Sheet5!$C$2:$C$63,RANK(Sheet5!D39,Sheet5!$D$2:$D$63))</f>
        <v>I can summarize my visit in one word: Horrible. Even Chef Boyardee would be disgusted by this sorry attempt at a meal. Eating here is like playing Russian Roulette, only you have a 5 out of 6 chance of getting food poisoning. This food will start the zombie apocalypse. Stay away!</v>
      </c>
      <c r="E39" s="12">
        <f ca="1">INDEX(Sheet5!$A$2:$C$63,H39,2)</f>
        <v>1</v>
      </c>
      <c r="F39" s="12" t="str">
        <f ca="1">TEXT(RANDBETWEEN($J$1,$K$1)+RAND(),"mm/dd/yyyy h:mm")</f>
        <v>01/05/2019 23:58</v>
      </c>
      <c r="G39" s="14">
        <v>42213</v>
      </c>
      <c r="H39">
        <f ca="1">INDEX(Sheet5!$A$2:$A$63, RANK(Sheet5!D39,Sheet5!$D$2:$D$63), 0)</f>
        <v>5</v>
      </c>
      <c r="I39" t="str">
        <f t="shared" ca="1" si="0"/>
        <v>INSERT INTO "main"."mysite_comment" ("comment_id", "comment", "rating", "comment_datetime", "restaurant_id", "user_id") VALUES ('C00038', 'I can summarize my visit in one word: Horrible. Even Chef Boyardee would be disgusted by this sorry attempt at a meal. Eating here is like playing Russian Roulette, only you have a 5 out of 6 chance of getting food poisoning. This food will start the zombie apocalypse. Stay away!', '1', '01/05/2019 23:58', 'R00016', '17');</v>
      </c>
    </row>
    <row r="40" spans="1:9" x14ac:dyDescent="0.25">
      <c r="A40" s="12" t="s">
        <v>237</v>
      </c>
      <c r="B40" s="12" t="str">
        <f ca="1">INDEX(mysite_restaurant!$B$2:$B$30,RANDBETWEEN(1,ROWS(mysite_restaurant!$B$2:$B$30)),1)</f>
        <v>R00015</v>
      </c>
      <c r="C40" s="12">
        <f ca="1">INDEX(auth_user!$A$3:$A$27,RANDBETWEEN(1,ROWS(auth_user!$A$3:$A$27)),1)</f>
        <v>13</v>
      </c>
      <c r="D40" s="13" t="str">
        <f ca="1">INDEX(Sheet5!$C$2:$C$63,RANK(Sheet5!D40,Sheet5!$D$2:$D$63))</f>
        <v>Was not feeling the best so came here for some rice. Outstanding. Will come back later in the week when I am feeling better and give it a true test. Sure it will be great.</v>
      </c>
      <c r="E40" s="12">
        <f ca="1">INDEX(Sheet5!$A$2:$C$63,H40,2)</f>
        <v>4</v>
      </c>
      <c r="F40" s="12" t="str">
        <f ca="1">TEXT(RANDBETWEEN($J$1,$K$1)+RAND(),"mm/dd/yyyy h:mm")</f>
        <v>02/13/2019 5:38</v>
      </c>
      <c r="G40" s="14">
        <v>42133</v>
      </c>
      <c r="H40">
        <f ca="1">INDEX(Sheet5!$A$2:$A$63, RANK(Sheet5!D40,Sheet5!$D$2:$D$63), 0)</f>
        <v>47</v>
      </c>
      <c r="I40" t="str">
        <f t="shared" ca="1" si="0"/>
        <v>INSERT INTO "main"."mysite_comment" ("comment_id", "comment", "rating", "comment_datetime", "restaurant_id", "user_id") VALUES ('C00039', 'Was not feeling the best so came here for some rice. Outstanding. Will come back later in the week when I am feeling better and give it a true test. Sure it will be great.', '4', '02/13/2019 5:38', 'R00015', '13');</v>
      </c>
    </row>
    <row r="41" spans="1:9" x14ac:dyDescent="0.25">
      <c r="A41" s="12" t="s">
        <v>238</v>
      </c>
      <c r="B41" s="12" t="str">
        <f ca="1">INDEX(mysite_restaurant!$B$2:$B$30,RANDBETWEEN(1,ROWS(mysite_restaurant!$B$2:$B$30)),1)</f>
        <v>R00004</v>
      </c>
      <c r="C41" s="12">
        <f ca="1">INDEX(auth_user!$A$3:$A$27,RANDBETWEEN(1,ROWS(auth_user!$A$3:$A$27)),1)</f>
        <v>2</v>
      </c>
      <c r="D41" s="13" t="str">
        <f ca="1">INDEX(Sheet5!$C$2:$C$63,RANK(Sheet5!D41,Sheet5!$D$2:$D$63))</f>
        <v>Really cool place. Can order entire meal from an iPad. Cash only. Affordable. Don't get the egg rolls - they're not good. Red curry is fantastic, beef is a bit chewy though.</v>
      </c>
      <c r="E41" s="12">
        <f ca="1">INDEX(Sheet5!$A$2:$C$63,H41,2)</f>
        <v>5</v>
      </c>
      <c r="F41" s="12" t="str">
        <f ca="1">TEXT(RANDBETWEEN($J$1,$K$1)+RAND(),"mm/dd/yyyy h:mm")</f>
        <v>01/15/2019 17:42</v>
      </c>
      <c r="G41" s="14">
        <v>42647</v>
      </c>
      <c r="H41">
        <f ca="1">INDEX(Sheet5!$A$2:$A$63, RANK(Sheet5!D41,Sheet5!$D$2:$D$63), 0)</f>
        <v>62</v>
      </c>
      <c r="I41" t="str">
        <f t="shared" ca="1" si="0"/>
        <v>INSERT INTO "main"."mysite_comment" ("comment_id", "comment", "rating", "comment_datetime", "restaurant_id", "user_id") VALUES ('C00040', 'Really cool place. Can order entire meal from an iPad. Cash only. Affordable. Don't get the egg rolls - they're not good. Red curry is fantastic, beef is a bit chewy though.', '5', '01/15/2019 17:42', 'R00004', '2');</v>
      </c>
    </row>
    <row r="42" spans="1:9" x14ac:dyDescent="0.25">
      <c r="A42" s="12" t="s">
        <v>239</v>
      </c>
      <c r="B42" s="12" t="str">
        <f ca="1">INDEX(mysite_restaurant!$B$2:$B$30,RANDBETWEEN(1,ROWS(mysite_restaurant!$B$2:$B$30)),1)</f>
        <v>R00002</v>
      </c>
      <c r="C42" s="12">
        <f ca="1">INDEX(auth_user!$A$3:$A$27,RANDBETWEEN(1,ROWS(auth_user!$A$3:$A$27)),1)</f>
        <v>11</v>
      </c>
      <c r="D42" s="13" t="str">
        <f ca="1">INDEX(Sheet5!$C$2:$C$63,RANK(Sheet5!D42,Sheet5!$D$2:$D$63))</f>
        <v>This place was nearby and I decided to check it out. Try out the huge selection of incredible appetizers. The food was flavorful, savory, and succulent. Overall experience: 4 stars.</v>
      </c>
      <c r="E42" s="12">
        <f ca="1">INDEX(Sheet5!$A$2:$C$63,H42,2)</f>
        <v>4</v>
      </c>
      <c r="F42" s="12" t="str">
        <f ca="1">TEXT(RANDBETWEEN($J$1,$K$1)+RAND(),"mm/dd/yyyy h:mm")</f>
        <v>01/13/2019 2:46</v>
      </c>
      <c r="G42" s="14">
        <v>42939</v>
      </c>
      <c r="H42">
        <f ca="1">INDEX(Sheet5!$A$2:$A$63, RANK(Sheet5!D42,Sheet5!$D$2:$D$63), 0)</f>
        <v>38</v>
      </c>
      <c r="I42" t="str">
        <f t="shared" ca="1" si="0"/>
        <v>INSERT INTO "main"."mysite_comment" ("comment_id", "comment", "rating", "comment_datetime", "restaurant_id", "user_id") VALUES ('C00041', 'This place was nearby and I decided to check it out. Try out the huge selection of incredible appetizers. The food was flavorful, savory, and succulent. Overall experience: 4 stars.', '4', '01/13/2019 2:46', 'R00002', '11');</v>
      </c>
    </row>
    <row r="43" spans="1:9" x14ac:dyDescent="0.25">
      <c r="A43" s="12" t="s">
        <v>240</v>
      </c>
      <c r="B43" s="12" t="str">
        <f ca="1">INDEX(mysite_restaurant!$B$2:$B$30,RANDBETWEEN(1,ROWS(mysite_restaurant!$B$2:$B$30)),1)</f>
        <v>R00027</v>
      </c>
      <c r="C43" s="12">
        <f ca="1">INDEX(auth_user!$A$3:$A$27,RANDBETWEEN(1,ROWS(auth_user!$A$3:$A$27)),1)</f>
        <v>24</v>
      </c>
      <c r="D43" s="13" t="str">
        <f ca="1">INDEX(Sheet5!$C$2:$C$63,RANK(Sheet5!D43,Sheet5!$D$2:$D$63))</f>
        <v>The best King prawn teppanyaki in Singapore hands down. Old-time chef Eric Yong is the best! For the best experience sit at the teppanyaki tableside. The garlic fried rice is excellent. Keep the prawn sauce recipe a secret please.Have been visiting this restaurant since its opening 20 years ago and will continue to do so.</v>
      </c>
      <c r="E43" s="12">
        <f ca="1">INDEX(Sheet5!$A$2:$C$63,H43,2)</f>
        <v>5</v>
      </c>
      <c r="F43" s="12" t="str">
        <f ca="1">TEXT(RANDBETWEEN($J$1,$K$1)+RAND(),"mm/dd/yyyy h:mm")</f>
        <v>01/15/2019 17:54</v>
      </c>
      <c r="G43" s="14">
        <v>43097</v>
      </c>
      <c r="H43">
        <f ca="1">INDEX(Sheet5!$A$2:$A$63, RANK(Sheet5!D43,Sheet5!$D$2:$D$63), 0)</f>
        <v>59</v>
      </c>
      <c r="I43" t="str">
        <f t="shared" ca="1" si="0"/>
        <v>INSERT INTO "main"."mysite_comment" ("comment_id", "comment", "rating", "comment_datetime", "restaurant_id", "user_id") VALUES ('C00042', 'The best King prawn teppanyaki in Singapore hands down. Old-time chef Eric Yong is the best! For the best experience sit at the teppanyaki tableside. The garlic fried rice is excellent. Keep the prawn sauce recipe a secret please.Have been visiting this restaurant since its opening 20 years ago and will continue to do so.', '5', '01/15/2019 17:54', 'R00027', '24');</v>
      </c>
    </row>
    <row r="44" spans="1:9" x14ac:dyDescent="0.25">
      <c r="A44" s="12" t="s">
        <v>241</v>
      </c>
      <c r="B44" s="12" t="str">
        <f ca="1">INDEX(mysite_restaurant!$B$2:$B$30,RANDBETWEEN(1,ROWS(mysite_restaurant!$B$2:$B$30)),1)</f>
        <v>R00008</v>
      </c>
      <c r="C44" s="12">
        <f ca="1">INDEX(auth_user!$A$3:$A$27,RANDBETWEEN(1,ROWS(auth_user!$A$3:$A$27)),1)</f>
        <v>25</v>
      </c>
      <c r="D44" s="13" t="str">
        <f ca="1">INDEX(Sheet5!$C$2:$C$63,RANK(Sheet5!D44,Sheet5!$D$2:$D$63))</f>
        <v>I have been here several times before. I felt the prices were too high given the quality of the food. I was not very pleased to find out that the coffee wasn't organic. This place deserves its very average rating.</v>
      </c>
      <c r="E44" s="12">
        <f ca="1">INDEX(Sheet5!$A$2:$C$63,H44,2)</f>
        <v>3</v>
      </c>
      <c r="F44" s="12" t="str">
        <f ca="1">TEXT(RANDBETWEEN($J$1,$K$1)+RAND(),"mm/dd/yyyy h:mm")</f>
        <v>02/21/2019 0:46</v>
      </c>
      <c r="G44" s="14">
        <v>42154</v>
      </c>
      <c r="H44">
        <f ca="1">INDEX(Sheet5!$A$2:$A$63, RANK(Sheet5!D44,Sheet5!$D$2:$D$63), 0)</f>
        <v>28</v>
      </c>
      <c r="I44" t="str">
        <f t="shared" ca="1" si="0"/>
        <v>INSERT INTO "main"."mysite_comment" ("comment_id", "comment", "rating", "comment_datetime", "restaurant_id", "user_id") VALUES ('C00043', 'I have been here several times before. I felt the prices were too high given the quality of the food. I was not very pleased to find out that the coffee wasn't organic. This place deserves its very average rating.', '3', '02/21/2019 0:46', 'R00008', '25');</v>
      </c>
    </row>
    <row r="45" spans="1:9" x14ac:dyDescent="0.25">
      <c r="A45" s="12" t="s">
        <v>242</v>
      </c>
      <c r="B45" s="12" t="str">
        <f ca="1">INDEX(mysite_restaurant!$B$2:$B$30,RANDBETWEEN(1,ROWS(mysite_restaurant!$B$2:$B$30)),1)</f>
        <v>R00009</v>
      </c>
      <c r="C45" s="12">
        <f ca="1">INDEX(auth_user!$A$3:$A$27,RANDBETWEEN(1,ROWS(auth_user!$A$3:$A$27)),1)</f>
        <v>18</v>
      </c>
      <c r="D45" s="13" t="str">
        <f ca="1">INDEX(Sheet5!$C$2:$C$63,RANK(Sheet5!D45,Sheet5!$D$2:$D$63))</f>
        <v>I have been here several times before. The menu didn't match the one on their website. The service was good for the most part but the waitress was a bit tired. I felt the prices were too high given the quality of the food. The tofu dish tasted spongy and a bit bland. Overall experience: 3 stars.</v>
      </c>
      <c r="E45" s="12">
        <f ca="1">INDEX(Sheet5!$A$2:$C$63,H45,2)</f>
        <v>3</v>
      </c>
      <c r="F45" s="12" t="str">
        <f ca="1">TEXT(RANDBETWEEN($J$1,$K$1)+RAND(),"mm/dd/yyyy h:mm")</f>
        <v>02/19/2019 22:10</v>
      </c>
      <c r="G45" s="14">
        <v>42819</v>
      </c>
      <c r="H45">
        <f ca="1">INDEX(Sheet5!$A$2:$A$63, RANK(Sheet5!D45,Sheet5!$D$2:$D$63), 0)</f>
        <v>23</v>
      </c>
      <c r="I45" t="str">
        <f t="shared" ca="1" si="0"/>
        <v>INSERT INTO "main"."mysite_comment" ("comment_id", "comment", "rating", "comment_datetime", "restaurant_id", "user_id") VALUES ('C00044', 'I have been here several times before. The menu didn't match the one on their website. The service was good for the most part but the waitress was a bit tired. I felt the prices were too high given the quality of the food. The tofu dish tasted spongy and a bit bland. Overall experience: 3 stars.', '3', '02/19/2019 22:10', 'R00009', '18');</v>
      </c>
    </row>
    <row r="46" spans="1:9" x14ac:dyDescent="0.25">
      <c r="A46" s="12" t="s">
        <v>243</v>
      </c>
      <c r="B46" s="12" t="str">
        <f ca="1">INDEX(mysite_restaurant!$B$2:$B$30,RANDBETWEEN(1,ROWS(mysite_restaurant!$B$2:$B$30)),1)</f>
        <v>R00026</v>
      </c>
      <c r="C46" s="12">
        <f ca="1">INDEX(auth_user!$A$3:$A$27,RANDBETWEEN(1,ROWS(auth_user!$A$3:$A$27)),1)</f>
        <v>15</v>
      </c>
      <c r="D46" s="13" t="str">
        <f ca="1">INDEX(Sheet5!$C$2:$C$63,RANK(Sheet5!D46,Sheet5!$D$2:$D$63))</f>
        <v>This place is a waste of calories. There were a lot of interesting decorations on the walls. The steak was dry. Everything tasted either microwaved or straight from a can. I felt the prices were too high given the quality of the food. They need to get their act together before I set foot in this place again.</v>
      </c>
      <c r="E46" s="12">
        <f ca="1">INDEX(Sheet5!$A$2:$C$63,H46,2)</f>
        <v>2</v>
      </c>
      <c r="F46" s="12" t="str">
        <f ca="1">TEXT(RANDBETWEEN($J$1,$K$1)+RAND(),"mm/dd/yyyy h:mm")</f>
        <v>01/12/2019 13:50</v>
      </c>
      <c r="G46" s="14">
        <v>43248</v>
      </c>
      <c r="H46">
        <f ca="1">INDEX(Sheet5!$A$2:$A$63, RANK(Sheet5!D46,Sheet5!$D$2:$D$63), 0)</f>
        <v>15</v>
      </c>
      <c r="I46" t="str">
        <f t="shared" ca="1" si="0"/>
        <v>INSERT INTO "main"."mysite_comment" ("comment_id", "comment", "rating", "comment_datetime", "restaurant_id", "user_id") VALUES ('C00045', 'This place is a waste of calories. There were a lot of interesting decorations on the walls. The steak was dry. Everything tasted either microwaved or straight from a can. I felt the prices were too high given the quality of the food. They need to get their act together before I set foot in this place again.', '2', '01/12/2019 13:50', 'R00026', '15');</v>
      </c>
    </row>
    <row r="47" spans="1:9" x14ac:dyDescent="0.25">
      <c r="A47" s="12" t="s">
        <v>244</v>
      </c>
      <c r="B47" s="12" t="str">
        <f ca="1">INDEX(mysite_restaurant!$B$2:$B$30,RANDBETWEEN(1,ROWS(mysite_restaurant!$B$2:$B$30)),1)</f>
        <v>R00018</v>
      </c>
      <c r="C47" s="12">
        <f ca="1">INDEX(auth_user!$A$3:$A$27,RANDBETWEEN(1,ROWS(auth_user!$A$3:$A$27)),1)</f>
        <v>20</v>
      </c>
      <c r="D47" s="13" t="str">
        <f ca="1">INDEX(Sheet5!$C$2:$C$63,RANK(Sheet5!D47,Sheet5!$D$2:$D$63))</f>
        <v>I can summarize my visit in one word: Horrible. The burger was so undercooked it started eating the lettuce. The food sucked. The service sucked. Everything sucked. The whole place was just dirty. I wish I could put a sign out front that said "ABANDON HOPE ALL YE WHO ENTER HERE!"</v>
      </c>
      <c r="E47" s="12">
        <f ca="1">INDEX(Sheet5!$A$2:$C$63,H47,2)</f>
        <v>1</v>
      </c>
      <c r="F47" s="12" t="str">
        <f ca="1">TEXT(RANDBETWEEN($J$1,$K$1)+RAND(),"mm/dd/yyyy h:mm")</f>
        <v>02/27/2019 14:32</v>
      </c>
      <c r="G47" s="14">
        <v>42950</v>
      </c>
      <c r="H47">
        <f ca="1">INDEX(Sheet5!$A$2:$A$63, RANK(Sheet5!D47,Sheet5!$D$2:$D$63), 0)</f>
        <v>3</v>
      </c>
      <c r="I47" t="str">
        <f t="shared" ca="1" si="0"/>
        <v>INSERT INTO "main"."mysite_comment" ("comment_id", "comment", "rating", "comment_datetime", "restaurant_id", "user_id") VALUES ('C00046', 'I can summarize my visit in one word: Horrible. The burger was so undercooked it started eating the lettuce. The food sucked. The service sucked. Everything sucked. The whole place was just dirty. I wish I could put a sign out front that said "ABANDON HOPE ALL YE WHO ENTER HERE!"', '1', '02/27/2019 14:32', 'R00018', '20');</v>
      </c>
    </row>
    <row r="48" spans="1:9" x14ac:dyDescent="0.25">
      <c r="A48" s="12" t="s">
        <v>245</v>
      </c>
      <c r="B48" s="12" t="str">
        <f ca="1">INDEX(mysite_restaurant!$B$2:$B$30,RANDBETWEEN(1,ROWS(mysite_restaurant!$B$2:$B$30)),1)</f>
        <v>R00006</v>
      </c>
      <c r="C48" s="12">
        <f ca="1">INDEX(auth_user!$A$3:$A$27,RANDBETWEEN(1,ROWS(auth_user!$A$3:$A$27)),1)</f>
        <v>21</v>
      </c>
      <c r="D48" s="13" t="str">
        <f ca="1">INDEX(Sheet5!$C$2:$C$63,RANK(Sheet5!D48,Sheet5!$D$2:$D$63))</f>
        <v>Yummers! Try out the huge selection of incredible appetizers. The experience was heavenly as I was served a meal fit for God himself. Everything was just so yummy. The decor was unique and incredible. Easily earned their 5 stars!</v>
      </c>
      <c r="E48" s="12">
        <f ca="1">INDEX(Sheet5!$A$2:$C$63,H48,2)</f>
        <v>5</v>
      </c>
      <c r="F48" s="12" t="str">
        <f ca="1">TEXT(RANDBETWEEN($J$1,$K$1)+RAND(),"mm/dd/yyyy h:mm")</f>
        <v>02/01/2019 2:02</v>
      </c>
      <c r="G48" s="14">
        <v>42098</v>
      </c>
      <c r="H48">
        <f ca="1">INDEX(Sheet5!$A$2:$A$63, RANK(Sheet5!D48,Sheet5!$D$2:$D$63), 0)</f>
        <v>56</v>
      </c>
      <c r="I48" t="str">
        <f t="shared" ca="1" si="0"/>
        <v>INSERT INTO "main"."mysite_comment" ("comment_id", "comment", "rating", "comment_datetime", "restaurant_id", "user_id") VALUES ('C00047', 'Yummers! Try out the huge selection of incredible appetizers. The experience was heavenly as I was served a meal fit for God himself. Everything was just so yummy. The decor was unique and incredible. Easily earned their 5 stars!', '5', '02/01/2019 2:02', 'R00006', '21');</v>
      </c>
    </row>
    <row r="49" spans="1:9" x14ac:dyDescent="0.25">
      <c r="A49" s="12" t="s">
        <v>246</v>
      </c>
      <c r="B49" s="12" t="str">
        <f ca="1">INDEX(mysite_restaurant!$B$2:$B$30,RANDBETWEEN(1,ROWS(mysite_restaurant!$B$2:$B$30)),1)</f>
        <v>R00008</v>
      </c>
      <c r="C49" s="12">
        <f ca="1">INDEX(auth_user!$A$3:$A$27,RANDBETWEEN(1,ROWS(auth_user!$A$3:$A$27)),1)</f>
        <v>2</v>
      </c>
      <c r="D49" s="13" t="str">
        <f ca="1">INDEX(Sheet5!$C$2:$C$63,RANK(Sheet5!D49,Sheet5!$D$2:$D$63))</f>
        <v>I had high hopes for this place. I was not very pleased to find out that the coffee wasn't fair trade. Overhyped. Seriously, how difficult is it to get a clean glass around here? I had a less than satisfactory experience and will probably not be here again.</v>
      </c>
      <c r="E49" s="12">
        <f ca="1">INDEX(Sheet5!$A$2:$C$63,H49,2)</f>
        <v>2</v>
      </c>
      <c r="F49" s="12" t="str">
        <f ca="1">TEXT(RANDBETWEEN($J$1,$K$1)+RAND(),"mm/dd/yyyy h:mm")</f>
        <v>02/04/2019 13:55</v>
      </c>
      <c r="G49" s="14">
        <v>42538</v>
      </c>
      <c r="H49">
        <f ca="1">INDEX(Sheet5!$A$2:$A$63, RANK(Sheet5!D49,Sheet5!$D$2:$D$63), 0)</f>
        <v>17</v>
      </c>
      <c r="I49" t="str">
        <f t="shared" ca="1" si="0"/>
        <v>INSERT INTO "main"."mysite_comment" ("comment_id", "comment", "rating", "comment_datetime", "restaurant_id", "user_id") VALUES ('C00048', 'I had high hopes for this place. I was not very pleased to find out that the coffee wasn't fair trade. Overhyped. Seriously, how difficult is it to get a clean glass around here? I had a less than satisfactory experience and will probably not be here again.', '2', '02/04/2019 13:55', 'R00008', '2');</v>
      </c>
    </row>
    <row r="50" spans="1:9" x14ac:dyDescent="0.25">
      <c r="A50" s="12" t="s">
        <v>247</v>
      </c>
      <c r="B50" s="12" t="str">
        <f ca="1">INDEX(mysite_restaurant!$B$2:$B$30,RANDBETWEEN(1,ROWS(mysite_restaurant!$B$2:$B$30)),1)</f>
        <v>R00017</v>
      </c>
      <c r="C50" s="12">
        <f ca="1">INDEX(auth_user!$A$3:$A$27,RANDBETWEEN(1,ROWS(auth_user!$A$3:$A$27)),1)</f>
        <v>23</v>
      </c>
      <c r="D50" s="13" t="str">
        <f ca="1">INDEX(Sheet5!$C$2:$C$63,RANK(Sheet5!D50,Sheet5!$D$2:$D$63))</f>
        <v>I am never coming back here! This place is very dumpy and in a serious need of a fresh paint job. I heard a rumor that the vegetarian dishes are prepared alongside the meat. The menu didn't match the one on their website. I had a less than satisfactory experience and will probably not be here again.</v>
      </c>
      <c r="E50" s="12">
        <f ca="1">INDEX(Sheet5!$A$2:$C$63,H50,2)</f>
        <v>2</v>
      </c>
      <c r="F50" s="12" t="str">
        <f ca="1">TEXT(RANDBETWEEN($J$1,$K$1)+RAND(),"mm/dd/yyyy h:mm")</f>
        <v>02/11/2019 2:51</v>
      </c>
      <c r="G50" s="14">
        <v>43120</v>
      </c>
      <c r="H50">
        <f ca="1">INDEX(Sheet5!$A$2:$A$63, RANK(Sheet5!D50,Sheet5!$D$2:$D$63), 0)</f>
        <v>20</v>
      </c>
      <c r="I50" t="str">
        <f t="shared" ca="1" si="0"/>
        <v>INSERT INTO "main"."mysite_comment" ("comment_id", "comment", "rating", "comment_datetime", "restaurant_id", "user_id") VALUES ('C00049', 'I am never coming back here! This place is very dumpy and in a serious need of a fresh paint job. I heard a rumor that the vegetarian dishes are prepared alongside the meat. The menu didn't match the one on their website. I had a less than satisfactory experience and will probably not be here again.', '2', '02/11/2019 2:51', 'R00017', '23');</v>
      </c>
    </row>
    <row r="51" spans="1:9" x14ac:dyDescent="0.25">
      <c r="A51" s="12" t="s">
        <v>248</v>
      </c>
      <c r="B51" s="12" t="str">
        <f ca="1">INDEX(mysite_restaurant!$B$2:$B$30,RANDBETWEEN(1,ROWS(mysite_restaurant!$B$2:$B$30)),1)</f>
        <v>R00009</v>
      </c>
      <c r="C51" s="12">
        <f ca="1">INDEX(auth_user!$A$3:$A$27,RANDBETWEEN(1,ROWS(auth_user!$A$3:$A$27)),1)</f>
        <v>19</v>
      </c>
      <c r="D51" s="13" t="str">
        <f ca="1">INDEX(Sheet5!$C$2:$C$63,RANK(Sheet5!D51,Sheet5!$D$2:$D$63))</f>
        <v>This place is a waste of calories. My shoes were stained with rat droppings after leaving this place. Too many things on the menu look like crap, smell like crap, and taste like crap. I shouldn't have to pay good money to be served vegetables from a can. The burger was so undercooked it started eating the lettuce. I wouldn't come back here on a dare.</v>
      </c>
      <c r="E51" s="12">
        <f ca="1">INDEX(Sheet5!$A$2:$C$63,H51,2)</f>
        <v>1</v>
      </c>
      <c r="F51" s="12" t="str">
        <f ca="1">TEXT(RANDBETWEEN($J$1,$K$1)+RAND(),"mm/dd/yyyy h:mm")</f>
        <v>02/11/2019 9:48</v>
      </c>
      <c r="G51" s="14">
        <v>43247</v>
      </c>
      <c r="H51">
        <f ca="1">INDEX(Sheet5!$A$2:$A$63, RANK(Sheet5!D51,Sheet5!$D$2:$D$63), 0)</f>
        <v>1</v>
      </c>
      <c r="I51" t="str">
        <f t="shared" ca="1" si="0"/>
        <v>INSERT INTO "main"."mysite_comment" ("comment_id", "comment", "rating", "comment_datetime", "restaurant_id", "user_id") VALUES ('C00050', 'This place is a waste of calories. My shoes were stained with rat droppings after leaving this place. Too many things on the menu look like crap, smell like crap, and taste like crap. I shouldn't have to pay good money to be served vegetables from a can. The burger was so undercooked it started eating the lettuce. I wouldn't come back here on a dare.', '1', '02/11/2019 9:48', 'R00009', '19');</v>
      </c>
    </row>
    <row r="52" spans="1:9" x14ac:dyDescent="0.25">
      <c r="A52" s="12" t="s">
        <v>249</v>
      </c>
      <c r="B52" s="12" t="str">
        <f ca="1">INDEX(mysite_restaurant!$B$2:$B$30,RANDBETWEEN(1,ROWS(mysite_restaurant!$B$2:$B$30)),1)</f>
        <v>R00001</v>
      </c>
      <c r="C52" s="12">
        <f ca="1">INDEX(auth_user!$A$3:$A$27,RANDBETWEEN(1,ROWS(auth_user!$A$3:$A$27)),1)</f>
        <v>4</v>
      </c>
      <c r="D52" s="13" t="str">
        <f ca="1">INDEX(Sheet5!$C$2:$C$63,RANK(Sheet5!D52,Sheet5!$D$2:$D$63))</f>
        <v>I was pleasantly surprised. Try out the huge selection of incredible appetizers. Everything was mostly decadent. Everything was just so yummy. 4 stars.</v>
      </c>
      <c r="E52" s="12">
        <f ca="1">INDEX(Sheet5!$A$2:$C$63,H52,2)</f>
        <v>4</v>
      </c>
      <c r="F52" s="12" t="str">
        <f ca="1">TEXT(RANDBETWEEN($J$1,$K$1)+RAND(),"mm/dd/yyyy h:mm")</f>
        <v>02/12/2019 11:56</v>
      </c>
      <c r="G52" s="14">
        <v>42035</v>
      </c>
      <c r="H52">
        <f ca="1">INDEX(Sheet5!$A$2:$A$63, RANK(Sheet5!D52,Sheet5!$D$2:$D$63), 0)</f>
        <v>37</v>
      </c>
      <c r="I52" t="str">
        <f t="shared" ca="1" si="0"/>
        <v>INSERT INTO "main"."mysite_comment" ("comment_id", "comment", "rating", "comment_datetime", "restaurant_id", "user_id") VALUES ('C00051', 'I was pleasantly surprised. Try out the huge selection of incredible appetizers. Everything was mostly decadent. Everything was just so yummy. 4 stars.', '4', '02/12/2019 11:56', 'R00001', '4');</v>
      </c>
    </row>
    <row r="53" spans="1:9" x14ac:dyDescent="0.25">
      <c r="A53" s="12" t="s">
        <v>250</v>
      </c>
      <c r="B53" s="12" t="str">
        <f ca="1">INDEX(mysite_restaurant!$B$2:$B$30,RANDBETWEEN(1,ROWS(mysite_restaurant!$B$2:$B$30)),1)</f>
        <v>R00018</v>
      </c>
      <c r="C53" s="12">
        <f ca="1">INDEX(auth_user!$A$3:$A$27,RANDBETWEEN(1,ROWS(auth_user!$A$3:$A$27)),1)</f>
        <v>12</v>
      </c>
      <c r="D53" s="13" t="str">
        <f ca="1">INDEX(Sheet5!$C$2:$C$63,RANK(Sheet5!D53,Sheet5!$D$2:$D$63))</f>
        <v>Who knew I would be drinking a beer from Northern California Brewery eating Asian/Mexican fusion food in Singapore? I thought it was awesome they had Lost Coast Brewery's stout as a beer option here. If I'm going to pay Singapore prices for alcohol, might as well be a craft beer, right? The Korean Po'boy was pretty filling. Loved the house chips here. Pretty huge but with the green was bomb.</v>
      </c>
      <c r="E53" s="12">
        <f ca="1">INDEX(Sheet5!$A$2:$C$63,H53,2)</f>
        <v>4</v>
      </c>
      <c r="F53" s="12" t="str">
        <f ca="1">TEXT(RANDBETWEEN($J$1,$K$1)+RAND(),"mm/dd/yyyy h:mm")</f>
        <v>02/15/2019 8:43</v>
      </c>
      <c r="G53" s="14">
        <v>42524</v>
      </c>
      <c r="H53">
        <f ca="1">INDEX(Sheet5!$A$2:$A$63, RANK(Sheet5!D53,Sheet5!$D$2:$D$63), 0)</f>
        <v>44</v>
      </c>
      <c r="I53" t="str">
        <f t="shared" ca="1" si="0"/>
        <v>INSERT INTO "main"."mysite_comment" ("comment_id", "comment", "rating", "comment_datetime", "restaurant_id", "user_id") VALUES ('C00052', 'Who knew I would be drinking a beer from Northern California Brewery eating Asian/Mexican fusion food in Singapore? I thought it was awesome they had Lost Coast Brewery's stout as a beer option here. If I'm going to pay Singapore prices for alcohol, might as well be a craft beer, right? The Korean Po'boy was pretty filling. Loved the house chips here. Pretty huge but with the green was bomb.', '4', '02/15/2019 8:43', 'R00018', '12');</v>
      </c>
    </row>
    <row r="54" spans="1:9" x14ac:dyDescent="0.25">
      <c r="A54" s="12" t="s">
        <v>251</v>
      </c>
      <c r="B54" s="12" t="str">
        <f ca="1">INDEX(mysite_restaurant!$B$2:$B$30,RANDBETWEEN(1,ROWS(mysite_restaurant!$B$2:$B$30)),1)</f>
        <v>R00002</v>
      </c>
      <c r="C54" s="12">
        <f ca="1">INDEX(auth_user!$A$3:$A$27,RANDBETWEEN(1,ROWS(auth_user!$A$3:$A$27)),1)</f>
        <v>3</v>
      </c>
      <c r="D54" s="13" t="str">
        <f ca="1">INDEX(Sheet5!$C$2:$C$63,RANK(Sheet5!D54,Sheet5!$D$2:$D$63))</f>
        <v>One of my favourite Italian restaurants on the Red Dot. It's loud, it's vibrate, it's a place to just chill out with family and friends. The menu is well balanced from its antipasti to its mains of meats, pasta and pizza.</v>
      </c>
      <c r="E54" s="12">
        <f ca="1">INDEX(Sheet5!$A$2:$C$63,H54,2)</f>
        <v>4</v>
      </c>
      <c r="F54" s="12" t="str">
        <f ca="1">TEXT(RANDBETWEEN($J$1,$K$1)+RAND(),"mm/dd/yyyy h:mm")</f>
        <v>02/13/2019 18:28</v>
      </c>
      <c r="G54" s="14">
        <v>42010</v>
      </c>
      <c r="H54">
        <f ca="1">INDEX(Sheet5!$A$2:$A$63, RANK(Sheet5!D54,Sheet5!$D$2:$D$63), 0)</f>
        <v>45</v>
      </c>
      <c r="I54" t="str">
        <f t="shared" ca="1" si="0"/>
        <v>INSERT INTO "main"."mysite_comment" ("comment_id", "comment", "rating", "comment_datetime", "restaurant_id", "user_id") VALUES ('C00053', 'One of my favourite Italian restaurants on the Red Dot. It's loud, it's vibrate, it's a place to just chill out with family and friends. The menu is well balanced from its antipasti to its mains of meats, pasta and pizza.', '4', '02/13/2019 18:28', 'R00002', '3');</v>
      </c>
    </row>
    <row r="55" spans="1:9" x14ac:dyDescent="0.25">
      <c r="A55" s="12" t="s">
        <v>252</v>
      </c>
      <c r="B55" s="12" t="str">
        <f ca="1">INDEX(mysite_restaurant!$B$2:$B$30,RANDBETWEEN(1,ROWS(mysite_restaurant!$B$2:$B$30)),1)</f>
        <v>R00021</v>
      </c>
      <c r="C55" s="12">
        <f ca="1">INDEX(auth_user!$A$3:$A$27,RANDBETWEEN(1,ROWS(auth_user!$A$3:$A$27)),1)</f>
        <v>15</v>
      </c>
      <c r="D55" s="13" t="str">
        <f ca="1">INDEX(Sheet5!$C$2:$C$63,RANK(Sheet5!D55,Sheet5!$D$2:$D$63))</f>
        <v>Bleh. I found the entrees to not be very agreeable to my personal flavor-profile. I heard a rumor that the vegetarian dishes are prepared alongside the meat. Some of my favorite dishes are no longer available. I would be hard pressed to come back.</v>
      </c>
      <c r="E55" s="12">
        <f ca="1">INDEX(Sheet5!$A$2:$C$63,H55,2)</f>
        <v>2</v>
      </c>
      <c r="F55" s="12" t="str">
        <f ca="1">TEXT(RANDBETWEEN($J$1,$K$1)+RAND(),"mm/dd/yyyy h:mm")</f>
        <v>01/19/2019 0:06</v>
      </c>
      <c r="G55" s="14">
        <v>42387</v>
      </c>
      <c r="H55">
        <f ca="1">INDEX(Sheet5!$A$2:$A$63, RANK(Sheet5!D55,Sheet5!$D$2:$D$63), 0)</f>
        <v>13</v>
      </c>
      <c r="I55" t="str">
        <f t="shared" ca="1" si="0"/>
        <v>INSERT INTO "main"."mysite_comment" ("comment_id", "comment", "rating", "comment_datetime", "restaurant_id", "user_id") VALUES ('C00054', 'Bleh. I found the entrees to not be very agreeable to my personal flavor-profile. I heard a rumor that the vegetarian dishes are prepared alongside the meat. Some of my favorite dishes are no longer available. I would be hard pressed to come back.', '2', '01/19/2019 0:06', 'R00021', '15');</v>
      </c>
    </row>
    <row r="56" spans="1:9" x14ac:dyDescent="0.25">
      <c r="A56" s="12" t="s">
        <v>253</v>
      </c>
      <c r="B56" s="12" t="str">
        <f ca="1">INDEX(mysite_restaurant!$B$2:$B$30,RANDBETWEEN(1,ROWS(mysite_restaurant!$B$2:$B$30)),1)</f>
        <v>R00002</v>
      </c>
      <c r="C56" s="12">
        <f ca="1">INDEX(auth_user!$A$3:$A$27,RANDBETWEEN(1,ROWS(auth_user!$A$3:$A$27)),1)</f>
        <v>9</v>
      </c>
      <c r="D56" s="13" t="str">
        <f ca="1">INDEX(Sheet5!$C$2:$C$63,RANK(Sheet5!D56,Sheet5!$D$2:$D$63))</f>
        <v>No, no, no, a million times no! The entire place smelled like a sewer pipe had burst in the kitchen. The whole place was just dirty. Eating here is like playing Russian Roulette, only you have a 5 out of 6 chance of getting food poisoning. Wild horses couldn't drag me back here.</v>
      </c>
      <c r="E56" s="12">
        <f ca="1">INDEX(Sheet5!$A$2:$C$63,H56,2)</f>
        <v>1</v>
      </c>
      <c r="F56" s="12" t="str">
        <f ca="1">TEXT(RANDBETWEEN($J$1,$K$1)+RAND(),"mm/dd/yyyy h:mm")</f>
        <v>02/22/2019 15:47</v>
      </c>
      <c r="G56" s="14">
        <v>42962</v>
      </c>
      <c r="H56">
        <f ca="1">INDEX(Sheet5!$A$2:$A$63, RANK(Sheet5!D56,Sheet5!$D$2:$D$63), 0)</f>
        <v>7</v>
      </c>
      <c r="I56" t="str">
        <f t="shared" ca="1" si="0"/>
        <v>INSERT INTO "main"."mysite_comment" ("comment_id", "comment", "rating", "comment_datetime", "restaurant_id", "user_id") VALUES ('C00055', 'No, no, no, a million times no! The entire place smelled like a sewer pipe had burst in the kitchen. The whole place was just dirty. Eating here is like playing Russian Roulette, only you have a 5 out of 6 chance of getting food poisoning. Wild horses couldn't drag me back here.', '1', '02/22/2019 15:47', 'R00002', '9');</v>
      </c>
    </row>
    <row r="57" spans="1:9" x14ac:dyDescent="0.25">
      <c r="A57" s="12" t="s">
        <v>254</v>
      </c>
      <c r="B57" s="12" t="str">
        <f ca="1">INDEX(mysite_restaurant!$B$2:$B$30,RANDBETWEEN(1,ROWS(mysite_restaurant!$B$2:$B$30)),1)</f>
        <v>R00024</v>
      </c>
      <c r="C57" s="12">
        <f ca="1">INDEX(auth_user!$A$3:$A$27,RANDBETWEEN(1,ROWS(auth_user!$A$3:$A$27)),1)</f>
        <v>13</v>
      </c>
      <c r="D57" s="13" t="str">
        <f ca="1">INDEX(Sheet5!$C$2:$C$63,RANK(Sheet5!D57,Sheet5!$D$2:$D$63))</f>
        <v>I stumbled on this undiscovered gem right in our neighboorhood. The waitress was prompt and polite. Everything I tried was bursting with flavor. I want to hire their decorator to furnish my house. The food was cooked to perfection. Solid 4 stars.</v>
      </c>
      <c r="E57" s="12">
        <f ca="1">INDEX(Sheet5!$A$2:$C$63,H57,2)</f>
        <v>4</v>
      </c>
      <c r="F57" s="12" t="str">
        <f ca="1">TEXT(RANDBETWEEN($J$1,$K$1)+RAND(),"mm/dd/yyyy h:mm")</f>
        <v>01/11/2019 18:44</v>
      </c>
      <c r="G57" s="14">
        <v>43447</v>
      </c>
      <c r="H57">
        <f ca="1">INDEX(Sheet5!$A$2:$A$63, RANK(Sheet5!D57,Sheet5!$D$2:$D$63), 0)</f>
        <v>33</v>
      </c>
      <c r="I57" t="str">
        <f t="shared" ca="1" si="0"/>
        <v>INSERT INTO "main"."mysite_comment" ("comment_id", "comment", "rating", "comment_datetime", "restaurant_id", "user_id") VALUES ('C00056', 'I stumbled on this undiscovered gem right in our neighboorhood. The waitress was prompt and polite. Everything I tried was bursting with flavor. I want to hire their decorator to furnish my house. The food was cooked to perfection. Solid 4 stars.', '4', '01/11/2019 18:44', 'R00024', '13');</v>
      </c>
    </row>
    <row r="58" spans="1:9" x14ac:dyDescent="0.25">
      <c r="A58" s="12" t="s">
        <v>255</v>
      </c>
      <c r="B58" s="12" t="str">
        <f ca="1">INDEX(mysite_restaurant!$B$2:$B$30,RANDBETWEEN(1,ROWS(mysite_restaurant!$B$2:$B$30)),1)</f>
        <v>R00008</v>
      </c>
      <c r="C58" s="12">
        <f ca="1">INDEX(auth_user!$A$3:$A$27,RANDBETWEEN(1,ROWS(auth_user!$A$3:$A$27)),1)</f>
        <v>19</v>
      </c>
      <c r="D58" s="13" t="str">
        <f ca="1">INDEX(Sheet5!$C$2:$C$63,RANK(Sheet5!D58,Sheet5!$D$2:$D$63))</f>
        <v>I stumbled on this undiscovered gem right in our neighboorhood. Everything was just so yummy. The appetizers must be sprinkled with crack because I just craved for more and more. The waitress was prompt and polite. The experience was heavenly as I was served a meal fit for God himself. 5 stars!</v>
      </c>
      <c r="E58" s="12">
        <f ca="1">INDEX(Sheet5!$A$2:$C$63,H58,2)</f>
        <v>5</v>
      </c>
      <c r="F58" s="12" t="str">
        <f ca="1">TEXT(RANDBETWEEN($J$1,$K$1)+RAND(),"mm/dd/yyyy h:mm")</f>
        <v>03/02/2019 16:48</v>
      </c>
      <c r="G58" s="14">
        <v>43482</v>
      </c>
      <c r="H58">
        <f ca="1">INDEX(Sheet5!$A$2:$A$63, RANK(Sheet5!D58,Sheet5!$D$2:$D$63), 0)</f>
        <v>49</v>
      </c>
      <c r="I58" t="str">
        <f t="shared" ca="1" si="0"/>
        <v>INSERT INTO "main"."mysite_comment" ("comment_id", "comment", "rating", "comment_datetime", "restaurant_id", "user_id") VALUES ('C00057', 'I stumbled on this undiscovered gem right in our neighboorhood. Everything was just so yummy. The appetizers must be sprinkled with crack because I just craved for more and more. The waitress was prompt and polite. The experience was heavenly as I was served a meal fit for God himself. 5 stars!', '5', '03/02/2019 16:48', 'R00008', '19');</v>
      </c>
    </row>
    <row r="59" spans="1:9" x14ac:dyDescent="0.25">
      <c r="A59" s="12" t="s">
        <v>256</v>
      </c>
      <c r="B59" s="12" t="str">
        <f ca="1">INDEX(mysite_restaurant!$B$2:$B$30,RANDBETWEEN(1,ROWS(mysite_restaurant!$B$2:$B$30)),1)</f>
        <v>R00010</v>
      </c>
      <c r="C59" s="12">
        <f ca="1">INDEX(auth_user!$A$3:$A$27,RANDBETWEEN(1,ROWS(auth_user!$A$3:$A$27)),1)</f>
        <v>4</v>
      </c>
      <c r="D59" s="13" t="str">
        <f ca="1">INDEX(Sheet5!$C$2:$C$63,RANK(Sheet5!D59,Sheet5!$D$2:$D$63))</f>
        <v>I stumbled on this undiscovered gem right in our neighboorhood. The ambiance gives off an earthy feel-good vibe. Try out the huge selection of incredible appetizers. I removed a star because the waiter kept looking at me funny the whole time.</v>
      </c>
      <c r="E59" s="12">
        <f ca="1">INDEX(Sheet5!$A$2:$C$63,H59,2)</f>
        <v>4</v>
      </c>
      <c r="F59" s="12" t="str">
        <f ca="1">TEXT(RANDBETWEEN($J$1,$K$1)+RAND(),"mm/dd/yyyy h:mm")</f>
        <v>02/12/2019 18:48</v>
      </c>
      <c r="G59" s="14">
        <v>43034</v>
      </c>
      <c r="H59">
        <f ca="1">INDEX(Sheet5!$A$2:$A$63, RANK(Sheet5!D59,Sheet5!$D$2:$D$63), 0)</f>
        <v>40</v>
      </c>
      <c r="I59" t="str">
        <f t="shared" ca="1" si="0"/>
        <v>INSERT INTO "main"."mysite_comment" ("comment_id", "comment", "rating", "comment_datetime", "restaurant_id", "user_id") VALUES ('C00058', 'I stumbled on this undiscovered gem right in our neighboorhood. The ambiance gives off an earthy feel-good vibe. Try out the huge selection of incredible appetizers. I removed a star because the waiter kept looking at me funny the whole time.', '4', '02/12/2019 18:48', 'R00010', '4');</v>
      </c>
    </row>
    <row r="60" spans="1:9" x14ac:dyDescent="0.25">
      <c r="A60" s="12" t="s">
        <v>257</v>
      </c>
      <c r="B60" s="12" t="str">
        <f ca="1">INDEX(mysite_restaurant!$B$2:$B$30,RANDBETWEEN(1,ROWS(mysite_restaurant!$B$2:$B$30)),1)</f>
        <v>R00014</v>
      </c>
      <c r="C60" s="12">
        <f ca="1">INDEX(auth_user!$A$3:$A$27,RANDBETWEEN(1,ROWS(auth_user!$A$3:$A$27)),1)</f>
        <v>20</v>
      </c>
      <c r="D60" s="13" t="str">
        <f ca="1">INDEX(Sheet5!$C$2:$C$63,RANK(Sheet5!D60,Sheet5!$D$2:$D$63))</f>
        <v>This place just opened, we saw the menu, and gave it a try.  Had the "Mother of all Burgers" which included a sinful deep-fried foie gras and truffled gouda cheese ($24). The burger was very juicy and filling. It came with fries and a dipping sauce for the fries that was very decadent. </v>
      </c>
      <c r="E60" s="12">
        <f ca="1">INDEX(Sheet5!$A$2:$C$63,H60,2)</f>
        <v>5</v>
      </c>
      <c r="F60" s="12" t="str">
        <f ca="1">TEXT(RANDBETWEEN($J$1,$K$1)+RAND(),"mm/dd/yyyy h:mm")</f>
        <v>02/01/2019 7:39</v>
      </c>
      <c r="G60" s="14">
        <v>43145</v>
      </c>
      <c r="H60">
        <f ca="1">INDEX(Sheet5!$A$2:$A$63, RANK(Sheet5!D60,Sheet5!$D$2:$D$63), 0)</f>
        <v>58</v>
      </c>
      <c r="I60" t="str">
        <f t="shared" ca="1" si="0"/>
        <v>INSERT INTO "main"."mysite_comment" ("comment_id", "comment", "rating", "comment_datetime", "restaurant_id", "user_id") VALUES ('C00059', 'This place just opened, we saw the menu, and gave it a try.  Had the "Mother of all Burgers" which included a sinful deep-fried foie gras and truffled gouda cheese ($24). The burger was very juicy and filling. It came with fries and a dipping sauce for the fries that was very decadent. ', '5', '02/01/2019 7:39', 'R00014', '20');</v>
      </c>
    </row>
    <row r="61" spans="1:9" x14ac:dyDescent="0.25">
      <c r="A61" s="12" t="s">
        <v>258</v>
      </c>
      <c r="B61" s="12" t="str">
        <f ca="1">INDEX(mysite_restaurant!$B$2:$B$30,RANDBETWEEN(1,ROWS(mysite_restaurant!$B$2:$B$30)),1)</f>
        <v>R00026</v>
      </c>
      <c r="C61" s="12">
        <f ca="1">INDEX(auth_user!$A$3:$A$27,RANDBETWEEN(1,ROWS(auth_user!$A$3:$A$27)),1)</f>
        <v>22</v>
      </c>
      <c r="D61" s="13" t="str">
        <f ca="1">INDEX(Sheet5!$C$2:$C$63,RANK(Sheet5!D61,Sheet5!$D$2:$D$63))</f>
        <v>This is one of my favorite places. The desserts must be sprinkled with crack because I just craved for more and more. The decor was unique and incredible. The experience was heavenly as I was served a meal fit for God himself. Everything I tried was bursting with flavor. I would eat here every day if I could afford it!</v>
      </c>
      <c r="E61" s="12">
        <f ca="1">INDEX(Sheet5!$A$2:$C$63,H61,2)</f>
        <v>5</v>
      </c>
      <c r="F61" s="12" t="str">
        <f ca="1">TEXT(RANDBETWEEN($J$1,$K$1)+RAND(),"mm/dd/yyyy h:mm")</f>
        <v>01/23/2019 7:59</v>
      </c>
      <c r="G61" s="14">
        <v>43149</v>
      </c>
      <c r="H61">
        <f ca="1">INDEX(Sheet5!$A$2:$A$63, RANK(Sheet5!D61,Sheet5!$D$2:$D$63), 0)</f>
        <v>50</v>
      </c>
      <c r="I61" t="str">
        <f t="shared" ca="1" si="0"/>
        <v>INSERT INTO "main"."mysite_comment" ("comment_id", "comment", "rating", "comment_datetime", "restaurant_id", "user_id") VALUES ('C00060', 'This is one of my favorite places. The desserts must be sprinkled with crack because I just craved for more and more. The decor was unique and incredible. The experience was heavenly as I was served a meal fit for God himself. Everything I tried was bursting with flavor. I would eat here every day if I could afford it!', '5', '01/23/2019 7:59', 'R00026', '22');</v>
      </c>
    </row>
    <row r="62" spans="1:9" x14ac:dyDescent="0.25">
      <c r="A62" s="12" t="s">
        <v>259</v>
      </c>
      <c r="B62" s="12" t="str">
        <f ca="1">INDEX(mysite_restaurant!$B$2:$B$30,RANDBETWEEN(1,ROWS(mysite_restaurant!$B$2:$B$30)),1)</f>
        <v>R00029</v>
      </c>
      <c r="C62" s="12">
        <f ca="1">INDEX(auth_user!$A$3:$A$27,RANDBETWEEN(1,ROWS(auth_user!$A$3:$A$27)),1)</f>
        <v>17</v>
      </c>
      <c r="D62" s="13" t="str">
        <f ca="1">INDEX(Sheet5!$C$2:$C$63,RANK(Sheet5!D62,Sheet5!$D$2:$D$63))</f>
        <v>I'm torn about this place. I was not very pleased to find out that the coffee wasn't local. The service was good for the most part but the waitress was a bit unprofessional. This place deserves its very average rating.</v>
      </c>
      <c r="E62" s="12">
        <f ca="1">INDEX(Sheet5!$A$2:$C$63,H62,2)</f>
        <v>3</v>
      </c>
      <c r="F62" s="12" t="str">
        <f ca="1">TEXT(RANDBETWEEN($J$1,$K$1)+RAND(),"mm/dd/yyyy h:mm")</f>
        <v>01/02/2019 5:21</v>
      </c>
      <c r="G62" s="14">
        <v>42832</v>
      </c>
      <c r="H62">
        <f ca="1">INDEX(Sheet5!$A$2:$A$63, RANK(Sheet5!D62,Sheet5!$D$2:$D$63), 0)</f>
        <v>24</v>
      </c>
      <c r="I62" t="str">
        <f t="shared" ca="1" si="0"/>
        <v>INSERT INTO "main"."mysite_comment" ("comment_id", "comment", "rating", "comment_datetime", "restaurant_id", "user_id") VALUES ('C00061', 'I'm torn about this place. I was not very pleased to find out that the coffee wasn't local. The service was good for the most part but the waitress was a bit unprofessional. This place deserves its very average rating.', '3', '01/02/2019 5:21', 'R00029', '17');</v>
      </c>
    </row>
    <row r="63" spans="1:9" x14ac:dyDescent="0.25">
      <c r="A63" s="12" t="s">
        <v>260</v>
      </c>
      <c r="B63" s="12" t="str">
        <f ca="1">INDEX(mysite_restaurant!$B$2:$B$30,RANDBETWEEN(1,ROWS(mysite_restaurant!$B$2:$B$30)),1)</f>
        <v>R00023</v>
      </c>
      <c r="C63" s="12">
        <f ca="1">INDEX(auth_user!$A$3:$A$27,RANDBETWEEN(1,ROWS(auth_user!$A$3:$A$27)),1)</f>
        <v>26</v>
      </c>
      <c r="D63" s="13" t="str">
        <f ca="1">INDEX(Sheet5!$C$2:$C$63,RANK(Sheet5!D63,Sheet5!$D$2:$D$63))</f>
        <v>Oh! My! God! So good! The food was flavorful, savory, and succulent. Make sure to save room for dessert, because that was the best part of the meal! I want to hire their decorator to furnish my house. They got a new customer for life!</v>
      </c>
      <c r="E63" s="12">
        <f ca="1">INDEX(Sheet5!$A$2:$C$63,H63,2)</f>
        <v>5</v>
      </c>
      <c r="F63" s="12" t="str">
        <f ca="1">TEXT(RANDBETWEEN($J$1,$K$1)+RAND(),"mm/dd/yyyy h:mm")</f>
        <v>01/11/2019 5:53</v>
      </c>
      <c r="G63" s="14">
        <v>43002</v>
      </c>
      <c r="H63">
        <f ca="1">INDEX(Sheet5!$A$2:$A$63, RANK(Sheet5!D63,Sheet5!$D$2:$D$63), 0)</f>
        <v>48</v>
      </c>
      <c r="I63" t="str">
        <f t="shared" ca="1" si="0"/>
        <v>INSERT INTO "main"."mysite_comment" ("comment_id", "comment", "rating", "comment_datetime", "restaurant_id", "user_id") VALUES ('C00062', 'Oh! My! God! So good! The food was flavorful, savory, and succulent. Make sure to save room for dessert, because that was the best part of the meal! I want to hire their decorator to furnish my house. They got a new customer for life!', '5', '01/11/2019 5:53', 'R00023', '26');</v>
      </c>
    </row>
    <row r="64" spans="1:9" x14ac:dyDescent="0.25">
      <c r="A64" s="12"/>
      <c r="D64" s="13"/>
    </row>
    <row r="65" spans="1:4" ht="409.5" x14ac:dyDescent="0.25">
      <c r="A65" s="17" t="s">
        <v>507</v>
      </c>
      <c r="D65" s="13"/>
    </row>
    <row r="66" spans="1:4" x14ac:dyDescent="0.25">
      <c r="A66" s="12"/>
      <c r="D66" s="13"/>
    </row>
    <row r="67" spans="1:4" x14ac:dyDescent="0.25">
      <c r="A67" s="12"/>
      <c r="D67" s="13"/>
    </row>
    <row r="68" spans="1:4" x14ac:dyDescent="0.25">
      <c r="A68" s="12"/>
      <c r="D68" s="13"/>
    </row>
    <row r="69" spans="1:4" x14ac:dyDescent="0.25">
      <c r="A69" s="12"/>
      <c r="D69" s="13"/>
    </row>
    <row r="70" spans="1:4" x14ac:dyDescent="0.25">
      <c r="A70" s="12"/>
    </row>
    <row r="71" spans="1:4" x14ac:dyDescent="0.25">
      <c r="A71"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B1118-85AC-49E2-8823-EBEEC25D50A7}">
  <sheetPr>
    <tabColor rgb="FF92D050"/>
  </sheetPr>
  <dimension ref="A1:O30"/>
  <sheetViews>
    <sheetView zoomScale="85" zoomScaleNormal="85" workbookViewId="0">
      <selection activeCell="D2" sqref="D2:D30"/>
    </sheetView>
  </sheetViews>
  <sheetFormatPr defaultRowHeight="15" x14ac:dyDescent="0.25"/>
  <cols>
    <col min="1" max="1" width="3.28515625" bestFit="1" customWidth="1"/>
    <col min="2" max="2" width="12.7109375" bestFit="1" customWidth="1"/>
    <col min="3" max="3" width="26.7109375" bestFit="1" customWidth="1"/>
    <col min="4" max="4" width="11.140625" bestFit="1" customWidth="1"/>
    <col min="5" max="5" width="95.28515625" bestFit="1" customWidth="1"/>
    <col min="6" max="6" width="9.140625" bestFit="1" customWidth="1"/>
    <col min="7" max="7" width="14.7109375" bestFit="1" customWidth="1"/>
    <col min="8" max="8" width="36" bestFit="1" customWidth="1"/>
    <col min="9" max="9" width="10.28515625" bestFit="1" customWidth="1"/>
    <col min="10" max="10" width="9.42578125" bestFit="1" customWidth="1"/>
    <col min="11" max="11" width="49.140625" bestFit="1" customWidth="1"/>
  </cols>
  <sheetData>
    <row r="1" spans="1:15" x14ac:dyDescent="0.25">
      <c r="B1" s="19" t="s">
        <v>422</v>
      </c>
      <c r="C1" s="19" t="s">
        <v>425</v>
      </c>
      <c r="D1" s="19" t="s">
        <v>261</v>
      </c>
      <c r="E1" s="19" t="s">
        <v>426</v>
      </c>
      <c r="F1" s="19" t="s">
        <v>427</v>
      </c>
      <c r="G1" s="19" t="s">
        <v>428</v>
      </c>
      <c r="H1" s="19" t="s">
        <v>429</v>
      </c>
      <c r="I1" s="19" t="s">
        <v>430</v>
      </c>
      <c r="J1" s="19" t="s">
        <v>431</v>
      </c>
      <c r="K1" s="19" t="s">
        <v>432</v>
      </c>
      <c r="L1" s="19"/>
      <c r="M1" s="19"/>
      <c r="N1" s="19"/>
      <c r="O1" s="19"/>
    </row>
    <row r="2" spans="1:15" x14ac:dyDescent="0.25">
      <c r="A2">
        <v>1</v>
      </c>
      <c r="B2" t="s">
        <v>378</v>
      </c>
      <c r="C2" t="s">
        <v>268</v>
      </c>
      <c r="D2" s="20" t="s">
        <v>497</v>
      </c>
      <c r="E2" t="s">
        <v>359</v>
      </c>
      <c r="F2">
        <v>23</v>
      </c>
      <c r="G2" s="11" t="s">
        <v>269</v>
      </c>
      <c r="H2" t="s">
        <v>326</v>
      </c>
      <c r="I2" s="16">
        <v>0.45833333333333331</v>
      </c>
      <c r="J2" s="16">
        <v>0.86458333333333337</v>
      </c>
      <c r="K2" s="20" t="s">
        <v>433</v>
      </c>
    </row>
    <row r="3" spans="1:15" x14ac:dyDescent="0.25">
      <c r="A3">
        <v>2</v>
      </c>
      <c r="B3" t="s">
        <v>379</v>
      </c>
      <c r="C3" t="s">
        <v>270</v>
      </c>
      <c r="D3" s="20" t="s">
        <v>497</v>
      </c>
      <c r="E3" t="s">
        <v>360</v>
      </c>
      <c r="F3">
        <v>15.7</v>
      </c>
      <c r="G3" s="11" t="s">
        <v>271</v>
      </c>
      <c r="H3" t="s">
        <v>327</v>
      </c>
      <c r="I3" s="16">
        <v>0.45833333333333331</v>
      </c>
      <c r="J3" s="16">
        <v>0.86458333333333337</v>
      </c>
      <c r="K3" s="20" t="s">
        <v>434</v>
      </c>
    </row>
    <row r="4" spans="1:15" x14ac:dyDescent="0.25">
      <c r="A4">
        <v>3</v>
      </c>
      <c r="B4" t="s">
        <v>380</v>
      </c>
      <c r="C4" t="s">
        <v>272</v>
      </c>
      <c r="D4" s="20" t="s">
        <v>497</v>
      </c>
      <c r="E4" t="s">
        <v>328</v>
      </c>
      <c r="F4">
        <v>18</v>
      </c>
      <c r="G4" s="11" t="s">
        <v>273</v>
      </c>
      <c r="H4" t="s">
        <v>274</v>
      </c>
      <c r="I4" s="16">
        <v>0.45833333333333331</v>
      </c>
      <c r="J4" s="16">
        <v>0.86458333333333337</v>
      </c>
      <c r="K4" s="20" t="s">
        <v>435</v>
      </c>
    </row>
    <row r="5" spans="1:15" x14ac:dyDescent="0.25">
      <c r="A5">
        <v>4</v>
      </c>
      <c r="B5" t="s">
        <v>381</v>
      </c>
      <c r="C5" t="s">
        <v>275</v>
      </c>
      <c r="D5" s="20" t="s">
        <v>497</v>
      </c>
      <c r="E5" t="s">
        <v>329</v>
      </c>
      <c r="F5">
        <v>23.5</v>
      </c>
      <c r="G5" s="11" t="s">
        <v>276</v>
      </c>
      <c r="H5" t="s">
        <v>330</v>
      </c>
      <c r="I5" s="16">
        <v>0.45833333333333331</v>
      </c>
      <c r="J5" s="16">
        <v>0.86458333333333337</v>
      </c>
      <c r="K5" s="20" t="s">
        <v>436</v>
      </c>
    </row>
    <row r="6" spans="1:15" x14ac:dyDescent="0.25">
      <c r="A6">
        <v>5</v>
      </c>
      <c r="B6" t="s">
        <v>382</v>
      </c>
      <c r="C6" t="s">
        <v>277</v>
      </c>
      <c r="D6" s="20" t="s">
        <v>498</v>
      </c>
      <c r="E6" t="s">
        <v>331</v>
      </c>
      <c r="F6">
        <v>32.5</v>
      </c>
      <c r="G6" s="11" t="s">
        <v>278</v>
      </c>
      <c r="H6" t="s">
        <v>332</v>
      </c>
      <c r="I6" s="16">
        <v>0.45833333333333331</v>
      </c>
      <c r="J6" s="16">
        <v>0.86458333333333337</v>
      </c>
      <c r="K6" s="20" t="s">
        <v>437</v>
      </c>
    </row>
    <row r="7" spans="1:15" x14ac:dyDescent="0.25">
      <c r="A7">
        <v>6</v>
      </c>
      <c r="B7" t="s">
        <v>383</v>
      </c>
      <c r="C7" t="s">
        <v>279</v>
      </c>
      <c r="D7" s="20" t="s">
        <v>498</v>
      </c>
      <c r="E7" t="s">
        <v>333</v>
      </c>
      <c r="F7">
        <v>29.5</v>
      </c>
      <c r="G7" s="11" t="s">
        <v>280</v>
      </c>
      <c r="H7" t="s">
        <v>334</v>
      </c>
      <c r="I7" s="16">
        <v>0.45833333333333331</v>
      </c>
      <c r="J7" s="16">
        <v>0.86458333333333337</v>
      </c>
      <c r="K7" s="20" t="s">
        <v>438</v>
      </c>
    </row>
    <row r="8" spans="1:15" x14ac:dyDescent="0.25">
      <c r="A8">
        <v>7</v>
      </c>
      <c r="B8" t="s">
        <v>384</v>
      </c>
      <c r="C8" t="s">
        <v>281</v>
      </c>
      <c r="D8" s="20" t="s">
        <v>498</v>
      </c>
      <c r="E8" t="s">
        <v>361</v>
      </c>
      <c r="F8">
        <v>50</v>
      </c>
      <c r="G8" s="11" t="s">
        <v>282</v>
      </c>
      <c r="H8" t="s">
        <v>263</v>
      </c>
      <c r="I8" s="16">
        <v>0.45833333333333331</v>
      </c>
      <c r="J8" s="16">
        <v>0.86458333333333337</v>
      </c>
      <c r="K8" s="20" t="s">
        <v>439</v>
      </c>
    </row>
    <row r="9" spans="1:15" x14ac:dyDescent="0.25">
      <c r="A9">
        <v>8</v>
      </c>
      <c r="B9" t="s">
        <v>385</v>
      </c>
      <c r="C9" t="s">
        <v>283</v>
      </c>
      <c r="D9" s="20" t="s">
        <v>498</v>
      </c>
      <c r="E9" t="s">
        <v>335</v>
      </c>
      <c r="F9">
        <v>60</v>
      </c>
      <c r="G9" s="11" t="s">
        <v>284</v>
      </c>
      <c r="H9" t="s">
        <v>263</v>
      </c>
      <c r="I9" s="16">
        <v>0.45833333333333331</v>
      </c>
      <c r="J9" s="16">
        <v>0.86458333333333337</v>
      </c>
      <c r="K9" s="20" t="s">
        <v>440</v>
      </c>
    </row>
    <row r="10" spans="1:15" x14ac:dyDescent="0.25">
      <c r="A10">
        <v>9</v>
      </c>
      <c r="B10" t="s">
        <v>386</v>
      </c>
      <c r="C10" t="s">
        <v>285</v>
      </c>
      <c r="D10" s="20" t="s">
        <v>498</v>
      </c>
      <c r="E10" t="s">
        <v>336</v>
      </c>
      <c r="F10">
        <v>45.5</v>
      </c>
      <c r="G10" s="11" t="s">
        <v>286</v>
      </c>
      <c r="H10" t="s">
        <v>337</v>
      </c>
      <c r="I10" s="16">
        <v>0.45833333333333331</v>
      </c>
      <c r="J10" s="16">
        <v>0.86458333333333337</v>
      </c>
      <c r="K10" s="20" t="s">
        <v>441</v>
      </c>
    </row>
    <row r="11" spans="1:15" x14ac:dyDescent="0.25">
      <c r="A11">
        <v>10</v>
      </c>
      <c r="B11" t="s">
        <v>387</v>
      </c>
      <c r="C11" t="s">
        <v>287</v>
      </c>
      <c r="D11" s="20" t="s">
        <v>499</v>
      </c>
      <c r="E11" t="s">
        <v>338</v>
      </c>
      <c r="F11">
        <v>67</v>
      </c>
      <c r="G11" s="11" t="s">
        <v>288</v>
      </c>
      <c r="H11" t="s">
        <v>339</v>
      </c>
      <c r="I11" s="16">
        <v>0.45833333333333331</v>
      </c>
      <c r="J11" s="16">
        <v>0.86458333333333337</v>
      </c>
      <c r="K11" s="20" t="s">
        <v>442</v>
      </c>
    </row>
    <row r="12" spans="1:15" x14ac:dyDescent="0.25">
      <c r="A12">
        <v>11</v>
      </c>
      <c r="B12" t="s">
        <v>388</v>
      </c>
      <c r="C12" t="s">
        <v>289</v>
      </c>
      <c r="D12" s="20" t="s">
        <v>499</v>
      </c>
      <c r="E12" t="s">
        <v>340</v>
      </c>
      <c r="F12">
        <v>23.5</v>
      </c>
      <c r="G12" s="11" t="s">
        <v>290</v>
      </c>
      <c r="H12" t="s">
        <v>341</v>
      </c>
      <c r="I12" s="16">
        <v>0.45833333333333331</v>
      </c>
      <c r="J12" s="16">
        <v>0.86458333333333337</v>
      </c>
      <c r="K12" s="20" t="s">
        <v>443</v>
      </c>
    </row>
    <row r="13" spans="1:15" x14ac:dyDescent="0.25">
      <c r="A13">
        <v>12</v>
      </c>
      <c r="B13" t="s">
        <v>389</v>
      </c>
      <c r="C13" t="s">
        <v>291</v>
      </c>
      <c r="D13" s="20" t="s">
        <v>499</v>
      </c>
      <c r="E13" t="s">
        <v>407</v>
      </c>
      <c r="F13">
        <v>24</v>
      </c>
      <c r="G13" s="11" t="s">
        <v>292</v>
      </c>
      <c r="H13" t="s">
        <v>342</v>
      </c>
      <c r="I13" s="16">
        <v>0.45833333333333331</v>
      </c>
      <c r="J13" s="16">
        <v>0.86458333333333337</v>
      </c>
      <c r="K13" s="20" t="s">
        <v>444</v>
      </c>
    </row>
    <row r="14" spans="1:15" x14ac:dyDescent="0.25">
      <c r="A14">
        <v>13</v>
      </c>
      <c r="B14" t="s">
        <v>390</v>
      </c>
      <c r="C14" t="s">
        <v>293</v>
      </c>
      <c r="D14" s="20" t="s">
        <v>499</v>
      </c>
      <c r="E14" t="s">
        <v>362</v>
      </c>
      <c r="F14">
        <v>30</v>
      </c>
      <c r="G14" s="11" t="s">
        <v>294</v>
      </c>
      <c r="H14" t="s">
        <v>343</v>
      </c>
      <c r="I14" s="16">
        <v>0.45833333333333331</v>
      </c>
      <c r="J14" s="16">
        <v>0.86458333333333337</v>
      </c>
      <c r="K14" s="20" t="s">
        <v>445</v>
      </c>
    </row>
    <row r="15" spans="1:15" x14ac:dyDescent="0.25">
      <c r="A15">
        <v>14</v>
      </c>
      <c r="B15" t="s">
        <v>391</v>
      </c>
      <c r="C15" t="s">
        <v>295</v>
      </c>
      <c r="D15" s="20" t="s">
        <v>499</v>
      </c>
      <c r="E15" t="s">
        <v>363</v>
      </c>
      <c r="F15">
        <v>40</v>
      </c>
      <c r="G15" s="11" t="s">
        <v>296</v>
      </c>
      <c r="H15" t="s">
        <v>297</v>
      </c>
      <c r="I15" s="16">
        <v>0.45833333333333331</v>
      </c>
      <c r="J15" s="16">
        <v>0.86458333333333337</v>
      </c>
      <c r="K15" s="20" t="s">
        <v>446</v>
      </c>
    </row>
    <row r="16" spans="1:15" x14ac:dyDescent="0.25">
      <c r="A16">
        <v>15</v>
      </c>
      <c r="B16" t="s">
        <v>392</v>
      </c>
      <c r="C16" t="s">
        <v>298</v>
      </c>
      <c r="D16" s="20" t="s">
        <v>500</v>
      </c>
      <c r="E16" t="s">
        <v>364</v>
      </c>
      <c r="F16">
        <v>35</v>
      </c>
      <c r="G16" s="11" t="s">
        <v>299</v>
      </c>
      <c r="H16" t="s">
        <v>344</v>
      </c>
      <c r="I16" s="16">
        <v>0.45833333333333331</v>
      </c>
      <c r="J16" s="16">
        <v>0.86458333333333337</v>
      </c>
      <c r="K16" s="20" t="s">
        <v>447</v>
      </c>
    </row>
    <row r="17" spans="1:11" x14ac:dyDescent="0.25">
      <c r="A17">
        <v>16</v>
      </c>
      <c r="B17" t="s">
        <v>393</v>
      </c>
      <c r="C17" t="s">
        <v>300</v>
      </c>
      <c r="D17" s="20" t="s">
        <v>500</v>
      </c>
      <c r="E17" t="s">
        <v>365</v>
      </c>
      <c r="F17">
        <v>23</v>
      </c>
      <c r="G17" s="11" t="s">
        <v>301</v>
      </c>
      <c r="H17" t="s">
        <v>345</v>
      </c>
      <c r="I17" s="16">
        <v>0.45833333333333331</v>
      </c>
      <c r="J17" s="16">
        <v>0.86458333333333337</v>
      </c>
      <c r="K17" s="20" t="s">
        <v>448</v>
      </c>
    </row>
    <row r="18" spans="1:11" x14ac:dyDescent="0.25">
      <c r="A18">
        <v>17</v>
      </c>
      <c r="B18" t="s">
        <v>394</v>
      </c>
      <c r="C18" t="s">
        <v>302</v>
      </c>
      <c r="D18" s="20" t="s">
        <v>500</v>
      </c>
      <c r="E18" t="s">
        <v>346</v>
      </c>
      <c r="F18">
        <v>22</v>
      </c>
      <c r="G18" s="11" t="s">
        <v>303</v>
      </c>
      <c r="H18" t="s">
        <v>347</v>
      </c>
      <c r="I18" s="16">
        <v>0.45833333333333331</v>
      </c>
      <c r="J18" s="16">
        <v>0.86458333333333337</v>
      </c>
      <c r="K18" s="20" t="s">
        <v>449</v>
      </c>
    </row>
    <row r="19" spans="1:11" x14ac:dyDescent="0.25">
      <c r="A19">
        <v>18</v>
      </c>
      <c r="B19" t="s">
        <v>395</v>
      </c>
      <c r="C19" t="s">
        <v>304</v>
      </c>
      <c r="D19" s="20" t="s">
        <v>500</v>
      </c>
      <c r="E19" t="s">
        <v>366</v>
      </c>
      <c r="F19">
        <v>24</v>
      </c>
      <c r="G19" s="11" t="s">
        <v>305</v>
      </c>
      <c r="H19" t="s">
        <v>348</v>
      </c>
      <c r="I19" s="16">
        <v>0.45833333333333331</v>
      </c>
      <c r="J19" s="16">
        <v>0.86458333333333337</v>
      </c>
      <c r="K19" s="20" t="s">
        <v>450</v>
      </c>
    </row>
    <row r="20" spans="1:11" x14ac:dyDescent="0.25">
      <c r="A20">
        <v>19</v>
      </c>
      <c r="B20" t="s">
        <v>396</v>
      </c>
      <c r="C20" t="s">
        <v>306</v>
      </c>
      <c r="D20" s="20" t="s">
        <v>500</v>
      </c>
      <c r="E20" t="s">
        <v>367</v>
      </c>
      <c r="F20">
        <v>19.5</v>
      </c>
      <c r="G20" s="11" t="s">
        <v>307</v>
      </c>
      <c r="H20" t="s">
        <v>349</v>
      </c>
      <c r="I20" s="16">
        <v>0.4375</v>
      </c>
      <c r="J20" s="16">
        <v>0.86458333333333337</v>
      </c>
      <c r="K20" s="20" t="s">
        <v>451</v>
      </c>
    </row>
    <row r="21" spans="1:11" x14ac:dyDescent="0.25">
      <c r="A21">
        <v>20</v>
      </c>
      <c r="B21" t="s">
        <v>397</v>
      </c>
      <c r="C21" t="s">
        <v>308</v>
      </c>
      <c r="D21" s="20" t="s">
        <v>501</v>
      </c>
      <c r="E21" t="s">
        <v>368</v>
      </c>
      <c r="F21">
        <v>22</v>
      </c>
      <c r="G21" s="11" t="s">
        <v>282</v>
      </c>
      <c r="H21" t="s">
        <v>350</v>
      </c>
      <c r="I21" s="16">
        <v>0.4375</v>
      </c>
      <c r="J21" s="16">
        <v>0.86458333333333337</v>
      </c>
      <c r="K21" s="20" t="s">
        <v>452</v>
      </c>
    </row>
    <row r="22" spans="1:11" x14ac:dyDescent="0.25">
      <c r="A22">
        <v>21</v>
      </c>
      <c r="B22" t="s">
        <v>398</v>
      </c>
      <c r="C22" t="s">
        <v>309</v>
      </c>
      <c r="D22" s="20" t="s">
        <v>501</v>
      </c>
      <c r="E22" t="s">
        <v>369</v>
      </c>
      <c r="F22">
        <v>27</v>
      </c>
      <c r="G22" s="11" t="s">
        <v>310</v>
      </c>
      <c r="H22" t="s">
        <v>351</v>
      </c>
      <c r="I22" s="16">
        <v>0.4375</v>
      </c>
      <c r="J22" s="16">
        <v>0.86458333333333337</v>
      </c>
      <c r="K22" s="20" t="s">
        <v>453</v>
      </c>
    </row>
    <row r="23" spans="1:11" x14ac:dyDescent="0.25">
      <c r="A23">
        <v>22</v>
      </c>
      <c r="B23" t="s">
        <v>399</v>
      </c>
      <c r="C23" t="s">
        <v>311</v>
      </c>
      <c r="D23" s="20" t="s">
        <v>501</v>
      </c>
      <c r="E23" t="s">
        <v>370</v>
      </c>
      <c r="F23">
        <v>28</v>
      </c>
      <c r="G23" s="11" t="s">
        <v>312</v>
      </c>
      <c r="H23" t="s">
        <v>352</v>
      </c>
      <c r="I23" s="16">
        <v>0.4375</v>
      </c>
      <c r="J23" s="16">
        <v>0.86458333333333337</v>
      </c>
      <c r="K23" s="20" t="s">
        <v>454</v>
      </c>
    </row>
    <row r="24" spans="1:11" x14ac:dyDescent="0.25">
      <c r="A24">
        <v>23</v>
      </c>
      <c r="B24" t="s">
        <v>400</v>
      </c>
      <c r="C24" t="s">
        <v>408</v>
      </c>
      <c r="D24" s="20" t="s">
        <v>501</v>
      </c>
      <c r="E24" t="s">
        <v>371</v>
      </c>
      <c r="F24">
        <v>32</v>
      </c>
      <c r="G24" s="11" t="s">
        <v>313</v>
      </c>
      <c r="H24" t="s">
        <v>353</v>
      </c>
      <c r="I24" s="16">
        <v>0.4375</v>
      </c>
      <c r="J24" s="16">
        <v>0.86458333333333337</v>
      </c>
      <c r="K24" s="20" t="s">
        <v>455</v>
      </c>
    </row>
    <row r="25" spans="1:11" x14ac:dyDescent="0.25">
      <c r="A25">
        <v>24</v>
      </c>
      <c r="B25" t="s">
        <v>401</v>
      </c>
      <c r="C25" t="s">
        <v>314</v>
      </c>
      <c r="D25" s="20" t="s">
        <v>501</v>
      </c>
      <c r="E25" t="s">
        <v>372</v>
      </c>
      <c r="F25">
        <v>25</v>
      </c>
      <c r="G25" s="11" t="s">
        <v>315</v>
      </c>
      <c r="H25" t="s">
        <v>354</v>
      </c>
      <c r="I25" s="16">
        <v>0.4375</v>
      </c>
      <c r="J25" s="16">
        <v>0.86458333333333337</v>
      </c>
      <c r="K25" s="20" t="s">
        <v>456</v>
      </c>
    </row>
    <row r="26" spans="1:11" x14ac:dyDescent="0.25">
      <c r="A26">
        <v>25</v>
      </c>
      <c r="B26" t="s">
        <v>402</v>
      </c>
      <c r="C26" t="s">
        <v>316</v>
      </c>
      <c r="D26" s="20" t="s">
        <v>502</v>
      </c>
      <c r="E26" t="s">
        <v>373</v>
      </c>
      <c r="F26">
        <v>28</v>
      </c>
      <c r="G26" s="11" t="s">
        <v>317</v>
      </c>
      <c r="H26" t="s">
        <v>355</v>
      </c>
      <c r="I26" s="16">
        <v>0.4375</v>
      </c>
      <c r="J26" s="16">
        <v>0.875</v>
      </c>
      <c r="K26" s="20" t="s">
        <v>457</v>
      </c>
    </row>
    <row r="27" spans="1:11" x14ac:dyDescent="0.25">
      <c r="A27">
        <v>26</v>
      </c>
      <c r="B27" t="s">
        <v>403</v>
      </c>
      <c r="C27" t="s">
        <v>318</v>
      </c>
      <c r="D27" s="20" t="s">
        <v>502</v>
      </c>
      <c r="E27" t="s">
        <v>374</v>
      </c>
      <c r="F27">
        <v>24</v>
      </c>
      <c r="G27" s="11" t="s">
        <v>319</v>
      </c>
      <c r="H27" t="s">
        <v>356</v>
      </c>
      <c r="I27" s="16">
        <v>0.4375</v>
      </c>
      <c r="J27" s="16">
        <v>0.875</v>
      </c>
      <c r="K27" s="20" t="s">
        <v>458</v>
      </c>
    </row>
    <row r="28" spans="1:11" x14ac:dyDescent="0.25">
      <c r="A28">
        <v>27</v>
      </c>
      <c r="B28" t="s">
        <v>404</v>
      </c>
      <c r="C28" t="s">
        <v>320</v>
      </c>
      <c r="D28" s="20" t="s">
        <v>502</v>
      </c>
      <c r="E28" t="s">
        <v>375</v>
      </c>
      <c r="F28">
        <v>23.7</v>
      </c>
      <c r="G28" s="11" t="s">
        <v>321</v>
      </c>
      <c r="H28" t="s">
        <v>357</v>
      </c>
      <c r="I28" s="16">
        <v>0.4375</v>
      </c>
      <c r="J28" s="16">
        <v>0.875</v>
      </c>
      <c r="K28" s="20" t="s">
        <v>459</v>
      </c>
    </row>
    <row r="29" spans="1:11" x14ac:dyDescent="0.25">
      <c r="A29">
        <v>28</v>
      </c>
      <c r="B29" t="s">
        <v>405</v>
      </c>
      <c r="C29" t="s">
        <v>322</v>
      </c>
      <c r="D29" s="20" t="s">
        <v>502</v>
      </c>
      <c r="E29" t="s">
        <v>376</v>
      </c>
      <c r="F29">
        <v>25</v>
      </c>
      <c r="G29" s="11" t="s">
        <v>323</v>
      </c>
      <c r="H29" t="s">
        <v>358</v>
      </c>
      <c r="I29" s="16">
        <v>0.4375</v>
      </c>
      <c r="J29" s="16">
        <v>0.875</v>
      </c>
      <c r="K29" s="20" t="s">
        <v>460</v>
      </c>
    </row>
    <row r="30" spans="1:11" x14ac:dyDescent="0.25">
      <c r="A30">
        <v>29</v>
      </c>
      <c r="B30" t="s">
        <v>406</v>
      </c>
      <c r="C30" t="s">
        <v>324</v>
      </c>
      <c r="D30" s="20" t="s">
        <v>502</v>
      </c>
      <c r="E30" t="s">
        <v>377</v>
      </c>
      <c r="F30">
        <v>27</v>
      </c>
      <c r="G30" s="11" t="s">
        <v>325</v>
      </c>
      <c r="H30" t="s">
        <v>358</v>
      </c>
      <c r="I30" s="16">
        <v>0.4375</v>
      </c>
      <c r="J30" s="16">
        <v>0.875</v>
      </c>
      <c r="K30" s="20" t="s">
        <v>461</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F0A0-C18D-4079-8772-2E012E70310A}">
  <sheetPr>
    <tabColor rgb="FF92D050"/>
  </sheetPr>
  <dimension ref="A1:B7"/>
  <sheetViews>
    <sheetView workbookViewId="0">
      <selection activeCell="B7" sqref="A2:B7"/>
    </sheetView>
  </sheetViews>
  <sheetFormatPr defaultRowHeight="15" x14ac:dyDescent="0.25"/>
  <cols>
    <col min="1" max="1" width="10.85546875" bestFit="1" customWidth="1"/>
  </cols>
  <sheetData>
    <row r="1" spans="1:2" x14ac:dyDescent="0.25">
      <c r="A1" s="19" t="s">
        <v>261</v>
      </c>
      <c r="B1" s="19" t="s">
        <v>262</v>
      </c>
    </row>
    <row r="2" spans="1:2" x14ac:dyDescent="0.25">
      <c r="A2" s="18" t="s">
        <v>498</v>
      </c>
      <c r="B2" s="18" t="s">
        <v>263</v>
      </c>
    </row>
    <row r="3" spans="1:2" x14ac:dyDescent="0.25">
      <c r="A3" s="18" t="s">
        <v>499</v>
      </c>
      <c r="B3" s="18" t="s">
        <v>264</v>
      </c>
    </row>
    <row r="4" spans="1:2" x14ac:dyDescent="0.25">
      <c r="A4" s="18" t="s">
        <v>500</v>
      </c>
      <c r="B4" s="18" t="s">
        <v>265</v>
      </c>
    </row>
    <row r="5" spans="1:2" x14ac:dyDescent="0.25">
      <c r="A5" s="18" t="s">
        <v>501</v>
      </c>
      <c r="B5" s="18" t="s">
        <v>266</v>
      </c>
    </row>
    <row r="6" spans="1:2" x14ac:dyDescent="0.25">
      <c r="A6" s="18" t="s">
        <v>502</v>
      </c>
      <c r="B6" s="18" t="s">
        <v>267</v>
      </c>
    </row>
    <row r="7" spans="1:2" x14ac:dyDescent="0.25">
      <c r="A7" s="18" t="s">
        <v>497</v>
      </c>
      <c r="B7" s="18" t="s">
        <v>506</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4573-EAFB-4AA1-9C36-98C7BF31C296}">
  <sheetPr>
    <tabColor rgb="FF92D050"/>
  </sheetPr>
  <dimension ref="A1:C27"/>
  <sheetViews>
    <sheetView workbookViewId="0">
      <selection activeCell="F9" sqref="A1:XFD1048576"/>
    </sheetView>
  </sheetViews>
  <sheetFormatPr defaultRowHeight="15" x14ac:dyDescent="0.25"/>
  <cols>
    <col min="1" max="1" width="3" bestFit="1" customWidth="1"/>
    <col min="2" max="2" width="30.85546875" bestFit="1" customWidth="1"/>
    <col min="3" max="3" width="7.140625" bestFit="1" customWidth="1"/>
  </cols>
  <sheetData>
    <row r="1" spans="1:3" x14ac:dyDescent="0.25">
      <c r="A1" s="19" t="s">
        <v>411</v>
      </c>
      <c r="B1" s="19" t="s">
        <v>409</v>
      </c>
      <c r="C1" s="19" t="s">
        <v>410</v>
      </c>
    </row>
    <row r="2" spans="1:3" x14ac:dyDescent="0.25">
      <c r="A2" s="20">
        <v>1</v>
      </c>
      <c r="B2" s="20" t="s">
        <v>414</v>
      </c>
      <c r="C2" s="20">
        <v>1</v>
      </c>
    </row>
    <row r="3" spans="1:3" x14ac:dyDescent="0.25">
      <c r="A3" s="20">
        <v>2</v>
      </c>
      <c r="B3" s="20" t="s">
        <v>462</v>
      </c>
      <c r="C3" s="20">
        <v>2</v>
      </c>
    </row>
    <row r="4" spans="1:3" x14ac:dyDescent="0.25">
      <c r="A4" s="20">
        <v>3</v>
      </c>
      <c r="B4" s="20" t="s">
        <v>153</v>
      </c>
      <c r="C4" s="20">
        <v>3</v>
      </c>
    </row>
    <row r="5" spans="1:3" x14ac:dyDescent="0.25">
      <c r="A5" s="20">
        <v>4</v>
      </c>
      <c r="B5" s="20" t="s">
        <v>155</v>
      </c>
      <c r="C5" s="20">
        <v>4</v>
      </c>
    </row>
    <row r="6" spans="1:3" x14ac:dyDescent="0.25">
      <c r="A6" s="20">
        <v>5</v>
      </c>
      <c r="B6" s="20" t="s">
        <v>157</v>
      </c>
      <c r="C6" s="20">
        <v>5</v>
      </c>
    </row>
    <row r="7" spans="1:3" x14ac:dyDescent="0.25">
      <c r="A7" s="20">
        <v>6</v>
      </c>
      <c r="B7" s="20" t="s">
        <v>159</v>
      </c>
      <c r="C7" s="20">
        <v>6</v>
      </c>
    </row>
    <row r="8" spans="1:3" x14ac:dyDescent="0.25">
      <c r="A8" s="20">
        <v>7</v>
      </c>
      <c r="B8" s="20" t="s">
        <v>161</v>
      </c>
      <c r="C8" s="20">
        <v>7</v>
      </c>
    </row>
    <row r="9" spans="1:3" x14ac:dyDescent="0.25">
      <c r="A9" s="20">
        <v>8</v>
      </c>
      <c r="B9" s="20" t="s">
        <v>163</v>
      </c>
      <c r="C9" s="20">
        <v>8</v>
      </c>
    </row>
    <row r="10" spans="1:3" x14ac:dyDescent="0.25">
      <c r="A10" s="20">
        <v>9</v>
      </c>
      <c r="B10" s="20" t="s">
        <v>165</v>
      </c>
      <c r="C10" s="20">
        <v>9</v>
      </c>
    </row>
    <row r="11" spans="1:3" x14ac:dyDescent="0.25">
      <c r="A11" s="20">
        <v>10</v>
      </c>
      <c r="B11" s="20" t="s">
        <v>167</v>
      </c>
      <c r="C11" s="20">
        <v>10</v>
      </c>
    </row>
    <row r="12" spans="1:3" x14ac:dyDescent="0.25">
      <c r="A12" s="20">
        <v>11</v>
      </c>
      <c r="B12" s="20" t="s">
        <v>169</v>
      </c>
      <c r="C12" s="20">
        <v>11</v>
      </c>
    </row>
    <row r="13" spans="1:3" x14ac:dyDescent="0.25">
      <c r="A13" s="20">
        <v>12</v>
      </c>
      <c r="B13" s="20" t="s">
        <v>171</v>
      </c>
      <c r="C13" s="20">
        <v>12</v>
      </c>
    </row>
    <row r="14" spans="1:3" x14ac:dyDescent="0.25">
      <c r="A14" s="20">
        <v>13</v>
      </c>
      <c r="B14" s="20" t="s">
        <v>173</v>
      </c>
      <c r="C14" s="20">
        <v>13</v>
      </c>
    </row>
    <row r="15" spans="1:3" x14ac:dyDescent="0.25">
      <c r="A15" s="20">
        <v>14</v>
      </c>
      <c r="B15" s="20" t="s">
        <v>175</v>
      </c>
      <c r="C15" s="20">
        <v>14</v>
      </c>
    </row>
    <row r="16" spans="1:3" x14ac:dyDescent="0.25">
      <c r="A16" s="20">
        <v>15</v>
      </c>
      <c r="B16" s="20" t="s">
        <v>177</v>
      </c>
      <c r="C16" s="20">
        <v>15</v>
      </c>
    </row>
    <row r="17" spans="1:3" x14ac:dyDescent="0.25">
      <c r="A17" s="20">
        <v>16</v>
      </c>
      <c r="B17" s="20" t="s">
        <v>179</v>
      </c>
      <c r="C17" s="20">
        <v>16</v>
      </c>
    </row>
    <row r="18" spans="1:3" x14ac:dyDescent="0.25">
      <c r="A18" s="20">
        <v>17</v>
      </c>
      <c r="B18" s="20" t="s">
        <v>181</v>
      </c>
      <c r="C18" s="20">
        <v>17</v>
      </c>
    </row>
    <row r="19" spans="1:3" x14ac:dyDescent="0.25">
      <c r="A19" s="20">
        <v>18</v>
      </c>
      <c r="B19" s="20" t="s">
        <v>183</v>
      </c>
      <c r="C19" s="20">
        <v>18</v>
      </c>
    </row>
    <row r="20" spans="1:3" x14ac:dyDescent="0.25">
      <c r="A20" s="20">
        <v>19</v>
      </c>
      <c r="B20" s="20" t="s">
        <v>185</v>
      </c>
      <c r="C20" s="20">
        <v>19</v>
      </c>
    </row>
    <row r="21" spans="1:3" x14ac:dyDescent="0.25">
      <c r="A21" s="20">
        <v>20</v>
      </c>
      <c r="B21" s="20" t="s">
        <v>187</v>
      </c>
      <c r="C21" s="20">
        <v>20</v>
      </c>
    </row>
    <row r="22" spans="1:3" x14ac:dyDescent="0.25">
      <c r="A22" s="20">
        <v>21</v>
      </c>
      <c r="B22" s="20" t="s">
        <v>189</v>
      </c>
      <c r="C22" s="20">
        <v>21</v>
      </c>
    </row>
    <row r="23" spans="1:3" x14ac:dyDescent="0.25">
      <c r="A23" s="20">
        <v>22</v>
      </c>
      <c r="B23" s="20" t="s">
        <v>463</v>
      </c>
      <c r="C23" s="20">
        <v>22</v>
      </c>
    </row>
    <row r="24" spans="1:3" x14ac:dyDescent="0.25">
      <c r="A24" s="20">
        <v>23</v>
      </c>
      <c r="B24" s="20" t="s">
        <v>192</v>
      </c>
      <c r="C24" s="20">
        <v>23</v>
      </c>
    </row>
    <row r="25" spans="1:3" x14ac:dyDescent="0.25">
      <c r="A25" s="20">
        <v>24</v>
      </c>
      <c r="B25" s="20" t="s">
        <v>194</v>
      </c>
      <c r="C25" s="20">
        <v>24</v>
      </c>
    </row>
    <row r="26" spans="1:3" x14ac:dyDescent="0.25">
      <c r="A26" s="20">
        <v>25</v>
      </c>
      <c r="B26" s="20" t="s">
        <v>196</v>
      </c>
      <c r="C26" s="20">
        <v>25</v>
      </c>
    </row>
    <row r="27" spans="1:3" x14ac:dyDescent="0.25">
      <c r="A27" s="20">
        <v>26</v>
      </c>
      <c r="B27" s="20" t="s">
        <v>198</v>
      </c>
      <c r="C27" s="20">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938D7-221A-444E-9BCF-91BB3C93D6E8}">
  <sheetPr>
    <tabColor rgb="FF92D050"/>
  </sheetPr>
  <dimension ref="A1:L27"/>
  <sheetViews>
    <sheetView workbookViewId="0">
      <selection activeCell="C5" sqref="C5"/>
    </sheetView>
  </sheetViews>
  <sheetFormatPr defaultRowHeight="15" x14ac:dyDescent="0.25"/>
  <cols>
    <col min="1" max="1" width="4.28515625" customWidth="1"/>
    <col min="2" max="2" width="83.7109375" customWidth="1"/>
    <col min="3" max="3" width="16.28515625" customWidth="1"/>
    <col min="4" max="4" width="12.140625" customWidth="1"/>
    <col min="5" max="5" width="11.28515625" bestFit="1" customWidth="1"/>
    <col min="6" max="6" width="11.42578125" customWidth="1"/>
    <col min="7" max="7" width="28.28515625" customWidth="1"/>
    <col min="10" max="10" width="16.140625" customWidth="1"/>
    <col min="11" max="11" width="13.42578125" customWidth="1"/>
  </cols>
  <sheetData>
    <row r="1" spans="1:12" x14ac:dyDescent="0.25">
      <c r="A1" s="19" t="s">
        <v>411</v>
      </c>
      <c r="B1" s="19" t="s">
        <v>23</v>
      </c>
      <c r="C1" s="19" t="s">
        <v>490</v>
      </c>
      <c r="D1" s="19" t="s">
        <v>491</v>
      </c>
      <c r="E1" s="19" t="s">
        <v>22</v>
      </c>
      <c r="F1" s="19" t="s">
        <v>492</v>
      </c>
      <c r="G1" s="19" t="s">
        <v>24</v>
      </c>
      <c r="H1" s="19" t="s">
        <v>493</v>
      </c>
      <c r="I1" s="19" t="s">
        <v>494</v>
      </c>
      <c r="J1" s="19" t="s">
        <v>495</v>
      </c>
      <c r="K1" s="19" t="s">
        <v>496</v>
      </c>
      <c r="L1" s="19"/>
    </row>
    <row r="2" spans="1:12" x14ac:dyDescent="0.25">
      <c r="A2" s="20">
        <v>1</v>
      </c>
      <c r="B2" s="20" t="s">
        <v>464</v>
      </c>
      <c r="C2" s="21">
        <v>43525.494253831021</v>
      </c>
      <c r="D2" s="20">
        <v>1</v>
      </c>
      <c r="E2" s="20" t="s">
        <v>412</v>
      </c>
      <c r="F2" s="20"/>
      <c r="G2" s="20" t="s">
        <v>413</v>
      </c>
      <c r="H2" s="20">
        <v>1</v>
      </c>
      <c r="I2" s="20">
        <v>1</v>
      </c>
      <c r="J2" s="21">
        <v>43525.475323009261</v>
      </c>
      <c r="K2" s="20"/>
    </row>
    <row r="3" spans="1:12" x14ac:dyDescent="0.25">
      <c r="A3" s="20">
        <v>2</v>
      </c>
      <c r="B3" s="20" t="s">
        <v>465</v>
      </c>
      <c r="C3" s="18"/>
      <c r="D3" s="20">
        <v>0</v>
      </c>
      <c r="E3" s="20" t="s">
        <v>128</v>
      </c>
      <c r="F3" s="20"/>
      <c r="G3" s="20" t="s">
        <v>151</v>
      </c>
      <c r="H3" s="20">
        <v>0</v>
      </c>
      <c r="I3" s="20">
        <v>1</v>
      </c>
      <c r="J3" s="21">
        <v>43525.475995370369</v>
      </c>
      <c r="K3" s="20"/>
    </row>
    <row r="4" spans="1:12" x14ac:dyDescent="0.25">
      <c r="A4" s="20">
        <v>3</v>
      </c>
      <c r="B4" s="20" t="s">
        <v>466</v>
      </c>
      <c r="C4" s="20"/>
      <c r="D4" s="20">
        <v>0</v>
      </c>
      <c r="E4" s="20" t="s">
        <v>129</v>
      </c>
      <c r="F4" s="20"/>
      <c r="G4" s="20" t="s">
        <v>152</v>
      </c>
      <c r="H4" s="20">
        <v>0</v>
      </c>
      <c r="I4" s="20">
        <v>1</v>
      </c>
      <c r="J4" s="21">
        <v>43525.477569444447</v>
      </c>
      <c r="K4" s="20"/>
    </row>
    <row r="5" spans="1:12" x14ac:dyDescent="0.25">
      <c r="A5" s="20">
        <v>4</v>
      </c>
      <c r="B5" s="20" t="s">
        <v>467</v>
      </c>
      <c r="C5" s="20"/>
      <c r="D5" s="20">
        <v>0</v>
      </c>
      <c r="E5" s="20" t="s">
        <v>130</v>
      </c>
      <c r="F5" s="20"/>
      <c r="G5" s="20" t="s">
        <v>154</v>
      </c>
      <c r="H5" s="20">
        <v>0</v>
      </c>
      <c r="I5" s="20">
        <v>1</v>
      </c>
      <c r="J5" s="21">
        <v>43525.477951388886</v>
      </c>
      <c r="K5" s="20"/>
    </row>
    <row r="6" spans="1:12" x14ac:dyDescent="0.25">
      <c r="A6" s="20">
        <v>5</v>
      </c>
      <c r="B6" s="20" t="s">
        <v>468</v>
      </c>
      <c r="C6" s="20"/>
      <c r="D6" s="20">
        <v>0</v>
      </c>
      <c r="E6" s="20" t="s">
        <v>131</v>
      </c>
      <c r="F6" s="20"/>
      <c r="G6" s="20" t="s">
        <v>156</v>
      </c>
      <c r="H6" s="20">
        <v>0</v>
      </c>
      <c r="I6" s="20">
        <v>1</v>
      </c>
      <c r="J6" s="21">
        <v>43525.478148148148</v>
      </c>
      <c r="K6" s="20"/>
    </row>
    <row r="7" spans="1:12" x14ac:dyDescent="0.25">
      <c r="A7" s="20">
        <v>6</v>
      </c>
      <c r="B7" s="20" t="s">
        <v>469</v>
      </c>
      <c r="C7" s="20"/>
      <c r="D7" s="20">
        <v>0</v>
      </c>
      <c r="E7" s="20" t="s">
        <v>132</v>
      </c>
      <c r="F7" s="20"/>
      <c r="G7" s="20" t="s">
        <v>158</v>
      </c>
      <c r="H7" s="20">
        <v>0</v>
      </c>
      <c r="I7" s="20">
        <v>1</v>
      </c>
      <c r="J7" s="21">
        <v>43525.47828703704</v>
      </c>
      <c r="K7" s="20"/>
    </row>
    <row r="8" spans="1:12" x14ac:dyDescent="0.25">
      <c r="A8" s="20">
        <v>7</v>
      </c>
      <c r="B8" s="20" t="s">
        <v>470</v>
      </c>
      <c r="C8" s="20"/>
      <c r="D8" s="20">
        <v>0</v>
      </c>
      <c r="E8" s="20" t="s">
        <v>133</v>
      </c>
      <c r="F8" s="20"/>
      <c r="G8" s="20" t="s">
        <v>160</v>
      </c>
      <c r="H8" s="20">
        <v>0</v>
      </c>
      <c r="I8" s="20">
        <v>1</v>
      </c>
      <c r="J8" s="21">
        <v>43525.478437500002</v>
      </c>
      <c r="K8" s="20"/>
    </row>
    <row r="9" spans="1:12" x14ac:dyDescent="0.25">
      <c r="A9" s="20">
        <v>8</v>
      </c>
      <c r="B9" s="20" t="s">
        <v>471</v>
      </c>
      <c r="C9" s="20"/>
      <c r="D9" s="20">
        <v>0</v>
      </c>
      <c r="E9" s="20" t="s">
        <v>134</v>
      </c>
      <c r="F9" s="20"/>
      <c r="G9" s="20" t="s">
        <v>162</v>
      </c>
      <c r="H9" s="20">
        <v>0</v>
      </c>
      <c r="I9" s="20">
        <v>1</v>
      </c>
      <c r="J9" s="21">
        <v>43525.478715277779</v>
      </c>
      <c r="K9" s="20"/>
    </row>
    <row r="10" spans="1:12" x14ac:dyDescent="0.25">
      <c r="A10" s="20">
        <v>9</v>
      </c>
      <c r="B10" s="20" t="s">
        <v>472</v>
      </c>
      <c r="C10" s="20"/>
      <c r="D10" s="20">
        <v>0</v>
      </c>
      <c r="E10" s="20" t="s">
        <v>135</v>
      </c>
      <c r="F10" s="20"/>
      <c r="G10" s="20" t="s">
        <v>164</v>
      </c>
      <c r="H10" s="20">
        <v>0</v>
      </c>
      <c r="I10" s="20">
        <v>1</v>
      </c>
      <c r="J10" s="21">
        <v>43525.478831018518</v>
      </c>
      <c r="K10" s="20"/>
    </row>
    <row r="11" spans="1:12" x14ac:dyDescent="0.25">
      <c r="A11" s="20">
        <v>10</v>
      </c>
      <c r="B11" s="20" t="s">
        <v>473</v>
      </c>
      <c r="C11" s="20"/>
      <c r="D11" s="20">
        <v>0</v>
      </c>
      <c r="E11" s="20" t="s">
        <v>136</v>
      </c>
      <c r="F11" s="20"/>
      <c r="G11" s="20" t="s">
        <v>166</v>
      </c>
      <c r="H11" s="20">
        <v>0</v>
      </c>
      <c r="I11" s="20">
        <v>1</v>
      </c>
      <c r="J11" s="21">
        <v>43525.47896990741</v>
      </c>
      <c r="K11" s="20"/>
    </row>
    <row r="12" spans="1:12" x14ac:dyDescent="0.25">
      <c r="A12" s="20">
        <v>11</v>
      </c>
      <c r="B12" s="20" t="s">
        <v>474</v>
      </c>
      <c r="C12" s="20"/>
      <c r="D12" s="20">
        <v>0</v>
      </c>
      <c r="E12" s="20" t="s">
        <v>137</v>
      </c>
      <c r="F12" s="20"/>
      <c r="G12" s="20" t="s">
        <v>168</v>
      </c>
      <c r="H12" s="20">
        <v>0</v>
      </c>
      <c r="I12" s="20">
        <v>1</v>
      </c>
      <c r="J12" s="21">
        <v>43525.479131944441</v>
      </c>
      <c r="K12" s="20"/>
    </row>
    <row r="13" spans="1:12" x14ac:dyDescent="0.25">
      <c r="A13" s="20">
        <v>12</v>
      </c>
      <c r="B13" s="20" t="s">
        <v>475</v>
      </c>
      <c r="C13" s="20"/>
      <c r="D13" s="20">
        <v>0</v>
      </c>
      <c r="E13" s="20" t="s">
        <v>138</v>
      </c>
      <c r="F13" s="20"/>
      <c r="G13" s="20" t="s">
        <v>170</v>
      </c>
      <c r="H13" s="20">
        <v>0</v>
      </c>
      <c r="I13" s="20">
        <v>1</v>
      </c>
      <c r="J13" s="21">
        <v>43525.479270833333</v>
      </c>
      <c r="K13" s="20"/>
    </row>
    <row r="14" spans="1:12" x14ac:dyDescent="0.25">
      <c r="A14" s="20">
        <v>13</v>
      </c>
      <c r="B14" s="20" t="s">
        <v>476</v>
      </c>
      <c r="C14" s="20"/>
      <c r="D14" s="20">
        <v>0</v>
      </c>
      <c r="E14" s="20" t="s">
        <v>139</v>
      </c>
      <c r="F14" s="20"/>
      <c r="G14" s="20" t="s">
        <v>172</v>
      </c>
      <c r="H14" s="20">
        <v>0</v>
      </c>
      <c r="I14" s="20">
        <v>1</v>
      </c>
      <c r="J14" s="21">
        <v>43525.479386574072</v>
      </c>
      <c r="K14" s="20"/>
    </row>
    <row r="15" spans="1:12" x14ac:dyDescent="0.25">
      <c r="A15" s="20">
        <v>14</v>
      </c>
      <c r="B15" s="20" t="s">
        <v>477</v>
      </c>
      <c r="C15" s="20"/>
      <c r="D15" s="20">
        <v>0</v>
      </c>
      <c r="E15" s="20" t="s">
        <v>140</v>
      </c>
      <c r="F15" s="20"/>
      <c r="G15" s="20" t="s">
        <v>174</v>
      </c>
      <c r="H15" s="20">
        <v>0</v>
      </c>
      <c r="I15" s="20">
        <v>1</v>
      </c>
      <c r="J15" s="21">
        <v>43525.479513888888</v>
      </c>
      <c r="K15" s="20"/>
    </row>
    <row r="16" spans="1:12" x14ac:dyDescent="0.25">
      <c r="A16" s="20">
        <v>15</v>
      </c>
      <c r="B16" s="20" t="s">
        <v>478</v>
      </c>
      <c r="C16" s="20"/>
      <c r="D16" s="20">
        <v>0</v>
      </c>
      <c r="E16" s="20" t="s">
        <v>141</v>
      </c>
      <c r="F16" s="20"/>
      <c r="G16" s="20" t="s">
        <v>176</v>
      </c>
      <c r="H16" s="20">
        <v>0</v>
      </c>
      <c r="I16" s="20">
        <v>1</v>
      </c>
      <c r="J16" s="21">
        <v>43525.479803240742</v>
      </c>
      <c r="K16" s="20"/>
    </row>
    <row r="17" spans="1:11" x14ac:dyDescent="0.25">
      <c r="A17" s="20">
        <v>16</v>
      </c>
      <c r="B17" s="20" t="s">
        <v>479</v>
      </c>
      <c r="C17" s="20"/>
      <c r="D17" s="20">
        <v>0</v>
      </c>
      <c r="E17" s="20" t="s">
        <v>142</v>
      </c>
      <c r="F17" s="20"/>
      <c r="G17" s="20" t="s">
        <v>178</v>
      </c>
      <c r="H17" s="20">
        <v>0</v>
      </c>
      <c r="I17" s="20">
        <v>1</v>
      </c>
      <c r="J17" s="21">
        <v>43525.479907407411</v>
      </c>
      <c r="K17" s="20"/>
    </row>
    <row r="18" spans="1:11" x14ac:dyDescent="0.25">
      <c r="A18" s="20">
        <v>17</v>
      </c>
      <c r="B18" s="20" t="s">
        <v>480</v>
      </c>
      <c r="C18" s="20"/>
      <c r="D18" s="20">
        <v>0</v>
      </c>
      <c r="E18" s="20" t="s">
        <v>143</v>
      </c>
      <c r="F18" s="20"/>
      <c r="G18" s="20" t="s">
        <v>180</v>
      </c>
      <c r="H18" s="20">
        <v>0</v>
      </c>
      <c r="I18" s="20">
        <v>1</v>
      </c>
      <c r="J18" s="21">
        <v>43525.480011574073</v>
      </c>
      <c r="K18" s="20"/>
    </row>
    <row r="19" spans="1:11" x14ac:dyDescent="0.25">
      <c r="A19" s="20">
        <v>18</v>
      </c>
      <c r="B19" s="20" t="s">
        <v>481</v>
      </c>
      <c r="C19" s="20"/>
      <c r="D19" s="20">
        <v>0</v>
      </c>
      <c r="E19" s="20" t="s">
        <v>144</v>
      </c>
      <c r="F19" s="20"/>
      <c r="G19" s="20" t="s">
        <v>182</v>
      </c>
      <c r="H19" s="20">
        <v>0</v>
      </c>
      <c r="I19" s="20">
        <v>1</v>
      </c>
      <c r="J19" s="21">
        <v>43525.480104166665</v>
      </c>
      <c r="K19" s="20"/>
    </row>
    <row r="20" spans="1:11" x14ac:dyDescent="0.25">
      <c r="A20" s="20">
        <v>19</v>
      </c>
      <c r="B20" s="20" t="s">
        <v>482</v>
      </c>
      <c r="C20" s="20"/>
      <c r="D20" s="20">
        <v>0</v>
      </c>
      <c r="E20" s="20" t="s">
        <v>145</v>
      </c>
      <c r="F20" s="20"/>
      <c r="G20" s="20" t="s">
        <v>184</v>
      </c>
      <c r="H20" s="20">
        <v>0</v>
      </c>
      <c r="I20" s="20">
        <v>1</v>
      </c>
      <c r="J20" s="21">
        <v>43525.480208333334</v>
      </c>
      <c r="K20" s="20"/>
    </row>
    <row r="21" spans="1:11" x14ac:dyDescent="0.25">
      <c r="A21" s="20">
        <v>20</v>
      </c>
      <c r="B21" s="20" t="s">
        <v>483</v>
      </c>
      <c r="C21" s="20"/>
      <c r="D21" s="20">
        <v>0</v>
      </c>
      <c r="E21" s="20" t="s">
        <v>146</v>
      </c>
      <c r="F21" s="20"/>
      <c r="G21" s="20" t="s">
        <v>186</v>
      </c>
      <c r="H21" s="20">
        <v>0</v>
      </c>
      <c r="I21" s="20">
        <v>1</v>
      </c>
      <c r="J21" s="21">
        <v>43525.480312500003</v>
      </c>
      <c r="K21" s="20"/>
    </row>
    <row r="22" spans="1:11" x14ac:dyDescent="0.25">
      <c r="A22" s="20">
        <v>21</v>
      </c>
      <c r="B22" s="20" t="s">
        <v>484</v>
      </c>
      <c r="C22" s="20"/>
      <c r="D22" s="20">
        <v>0</v>
      </c>
      <c r="E22" s="20" t="s">
        <v>147</v>
      </c>
      <c r="F22" s="20"/>
      <c r="G22" s="20" t="s">
        <v>188</v>
      </c>
      <c r="H22" s="20">
        <v>0</v>
      </c>
      <c r="I22" s="20">
        <v>1</v>
      </c>
      <c r="J22" s="21">
        <v>43525.480416666665</v>
      </c>
      <c r="K22" s="20"/>
    </row>
    <row r="23" spans="1:11" x14ac:dyDescent="0.25">
      <c r="A23" s="20">
        <v>22</v>
      </c>
      <c r="B23" s="20" t="s">
        <v>485</v>
      </c>
      <c r="C23" s="20"/>
      <c r="D23" s="20">
        <v>0</v>
      </c>
      <c r="E23" s="20" t="s">
        <v>148</v>
      </c>
      <c r="F23" s="20"/>
      <c r="G23" s="20" t="s">
        <v>190</v>
      </c>
      <c r="H23" s="20">
        <v>0</v>
      </c>
      <c r="I23" s="20">
        <v>1</v>
      </c>
      <c r="J23" s="21">
        <v>43525.480509259258</v>
      </c>
      <c r="K23" s="20"/>
    </row>
    <row r="24" spans="1:11" x14ac:dyDescent="0.25">
      <c r="A24" s="20">
        <v>23</v>
      </c>
      <c r="B24" s="20" t="s">
        <v>486</v>
      </c>
      <c r="C24" s="20"/>
      <c r="D24" s="20">
        <v>0</v>
      </c>
      <c r="E24" s="20" t="s">
        <v>149</v>
      </c>
      <c r="F24" s="20"/>
      <c r="G24" s="20" t="s">
        <v>191</v>
      </c>
      <c r="H24" s="20">
        <v>0</v>
      </c>
      <c r="I24" s="20">
        <v>1</v>
      </c>
      <c r="J24" s="21">
        <v>43525.480613425927</v>
      </c>
      <c r="K24" s="20"/>
    </row>
    <row r="25" spans="1:11" x14ac:dyDescent="0.25">
      <c r="A25" s="20">
        <v>24</v>
      </c>
      <c r="B25" s="20" t="s">
        <v>487</v>
      </c>
      <c r="C25" s="20"/>
      <c r="D25" s="20">
        <v>0</v>
      </c>
      <c r="E25" s="20" t="s">
        <v>3</v>
      </c>
      <c r="F25" s="20"/>
      <c r="G25" s="20" t="s">
        <v>193</v>
      </c>
      <c r="H25" s="20">
        <v>0</v>
      </c>
      <c r="I25" s="20">
        <v>1</v>
      </c>
      <c r="J25" s="21">
        <v>43525.480729166666</v>
      </c>
      <c r="K25" s="20"/>
    </row>
    <row r="26" spans="1:11" x14ac:dyDescent="0.25">
      <c r="A26" s="20">
        <v>25</v>
      </c>
      <c r="B26" s="20" t="s">
        <v>488</v>
      </c>
      <c r="C26" s="20"/>
      <c r="D26" s="20">
        <v>0</v>
      </c>
      <c r="E26" s="20" t="s">
        <v>63</v>
      </c>
      <c r="F26" s="20"/>
      <c r="G26" s="20" t="s">
        <v>195</v>
      </c>
      <c r="H26" s="20">
        <v>0</v>
      </c>
      <c r="I26" s="20">
        <v>1</v>
      </c>
      <c r="J26" s="21">
        <v>43525.481087962966</v>
      </c>
      <c r="K26" s="20"/>
    </row>
    <row r="27" spans="1:11" x14ac:dyDescent="0.25">
      <c r="A27" s="20">
        <v>26</v>
      </c>
      <c r="B27" s="20" t="s">
        <v>489</v>
      </c>
      <c r="C27" s="20"/>
      <c r="D27" s="20">
        <v>0</v>
      </c>
      <c r="E27" s="20" t="s">
        <v>150</v>
      </c>
      <c r="F27" s="20"/>
      <c r="G27" s="20" t="s">
        <v>197</v>
      </c>
      <c r="H27" s="20">
        <v>0</v>
      </c>
      <c r="I27" s="20">
        <v>1</v>
      </c>
      <c r="J27" s="21">
        <v>43525.481215277781</v>
      </c>
      <c r="K27" s="20"/>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7184B-874C-42C0-A789-1ECAA7521BA3}">
  <dimension ref="A1:D63"/>
  <sheetViews>
    <sheetView workbookViewId="0">
      <selection activeCell="A2" sqref="A2:A63"/>
    </sheetView>
  </sheetViews>
  <sheetFormatPr defaultRowHeight="15" x14ac:dyDescent="0.25"/>
  <cols>
    <col min="3" max="3" width="38.140625" customWidth="1"/>
  </cols>
  <sheetData>
    <row r="1" spans="1:4" x14ac:dyDescent="0.25">
      <c r="A1" t="s">
        <v>127</v>
      </c>
      <c r="B1" t="s">
        <v>4</v>
      </c>
      <c r="C1" t="s">
        <v>3</v>
      </c>
      <c r="D1" t="s">
        <v>126</v>
      </c>
    </row>
    <row r="2" spans="1:4" x14ac:dyDescent="0.25">
      <c r="A2">
        <v>1</v>
      </c>
      <c r="B2">
        <v>1</v>
      </c>
      <c r="C2" s="11" t="s">
        <v>76</v>
      </c>
      <c r="D2">
        <f ca="1">RAND()</f>
        <v>0.22550306622395233</v>
      </c>
    </row>
    <row r="3" spans="1:4" x14ac:dyDescent="0.25">
      <c r="A3">
        <v>2</v>
      </c>
      <c r="B3">
        <v>1</v>
      </c>
      <c r="C3" s="11" t="s">
        <v>77</v>
      </c>
      <c r="D3">
        <f ca="1">RAND()</f>
        <v>0.97259859032335716</v>
      </c>
    </row>
    <row r="4" spans="1:4" x14ac:dyDescent="0.25">
      <c r="A4">
        <v>3</v>
      </c>
      <c r="B4">
        <v>1</v>
      </c>
      <c r="C4" t="s">
        <v>78</v>
      </c>
      <c r="D4">
        <f t="shared" ref="D4:D63" ca="1" si="0">RAND()</f>
        <v>0.78500922814832963</v>
      </c>
    </row>
    <row r="5" spans="1:4" x14ac:dyDescent="0.25">
      <c r="A5">
        <v>4</v>
      </c>
      <c r="B5">
        <v>1</v>
      </c>
      <c r="C5" t="s">
        <v>79</v>
      </c>
      <c r="D5">
        <f t="shared" ca="1" si="0"/>
        <v>0.80194035055423363</v>
      </c>
    </row>
    <row r="6" spans="1:4" x14ac:dyDescent="0.25">
      <c r="A6">
        <v>5</v>
      </c>
      <c r="B6">
        <v>1</v>
      </c>
      <c r="C6" t="s">
        <v>80</v>
      </c>
      <c r="D6">
        <f t="shared" ca="1" si="0"/>
        <v>0.3700300475139795</v>
      </c>
    </row>
    <row r="7" spans="1:4" x14ac:dyDescent="0.25">
      <c r="A7">
        <v>6</v>
      </c>
      <c r="B7">
        <v>1</v>
      </c>
      <c r="C7" t="s">
        <v>81</v>
      </c>
      <c r="D7">
        <f t="shared" ca="1" si="0"/>
        <v>0.75259473081746575</v>
      </c>
    </row>
    <row r="8" spans="1:4" x14ac:dyDescent="0.25">
      <c r="A8">
        <v>7</v>
      </c>
      <c r="B8">
        <v>1</v>
      </c>
      <c r="C8" t="s">
        <v>82</v>
      </c>
      <c r="D8">
        <f t="shared" ca="1" si="0"/>
        <v>0.94214715520312542</v>
      </c>
    </row>
    <row r="9" spans="1:4" x14ac:dyDescent="0.25">
      <c r="A9">
        <v>8</v>
      </c>
      <c r="B9">
        <v>1</v>
      </c>
      <c r="C9" t="s">
        <v>83</v>
      </c>
      <c r="D9">
        <f t="shared" ca="1" si="0"/>
        <v>0.33752093429768315</v>
      </c>
    </row>
    <row r="10" spans="1:4" x14ac:dyDescent="0.25">
      <c r="A10">
        <v>9</v>
      </c>
      <c r="B10">
        <v>1</v>
      </c>
      <c r="C10" t="s">
        <v>84</v>
      </c>
      <c r="D10">
        <f t="shared" ca="1" si="0"/>
        <v>0.50737234888423877</v>
      </c>
    </row>
    <row r="11" spans="1:4" x14ac:dyDescent="0.25">
      <c r="A11">
        <v>10</v>
      </c>
      <c r="B11">
        <v>1</v>
      </c>
      <c r="C11" t="s">
        <v>85</v>
      </c>
      <c r="D11">
        <f t="shared" ca="1" si="0"/>
        <v>0.77893771608645335</v>
      </c>
    </row>
    <row r="12" spans="1:4" x14ac:dyDescent="0.25">
      <c r="A12">
        <v>11</v>
      </c>
      <c r="B12">
        <v>2</v>
      </c>
      <c r="C12" t="s">
        <v>86</v>
      </c>
      <c r="D12">
        <f t="shared" ca="1" si="0"/>
        <v>0.43634740698065277</v>
      </c>
    </row>
    <row r="13" spans="1:4" x14ac:dyDescent="0.25">
      <c r="A13">
        <v>12</v>
      </c>
      <c r="B13">
        <v>2</v>
      </c>
      <c r="C13" t="s">
        <v>87</v>
      </c>
      <c r="D13">
        <f t="shared" ca="1" si="0"/>
        <v>0.60157429027278075</v>
      </c>
    </row>
    <row r="14" spans="1:4" x14ac:dyDescent="0.25">
      <c r="A14">
        <v>13</v>
      </c>
      <c r="B14">
        <v>2</v>
      </c>
      <c r="C14" t="s">
        <v>88</v>
      </c>
      <c r="D14">
        <f t="shared" ca="1" si="0"/>
        <v>0.8993505091009818</v>
      </c>
    </row>
    <row r="15" spans="1:4" x14ac:dyDescent="0.25">
      <c r="A15">
        <v>14</v>
      </c>
      <c r="B15">
        <v>2</v>
      </c>
      <c r="C15" t="s">
        <v>89</v>
      </c>
      <c r="D15">
        <f t="shared" ca="1" si="0"/>
        <v>0.70253473509230957</v>
      </c>
    </row>
    <row r="16" spans="1:4" x14ac:dyDescent="0.25">
      <c r="A16">
        <v>15</v>
      </c>
      <c r="B16">
        <v>2</v>
      </c>
      <c r="C16" t="s">
        <v>90</v>
      </c>
      <c r="D16">
        <f t="shared" ca="1" si="0"/>
        <v>0.32645577685514759</v>
      </c>
    </row>
    <row r="17" spans="1:4" x14ac:dyDescent="0.25">
      <c r="A17">
        <v>16</v>
      </c>
      <c r="B17">
        <v>2</v>
      </c>
      <c r="C17" t="s">
        <v>91</v>
      </c>
      <c r="D17">
        <f t="shared" ca="1" si="0"/>
        <v>1.3203661598760741E-2</v>
      </c>
    </row>
    <row r="18" spans="1:4" x14ac:dyDescent="0.25">
      <c r="A18">
        <v>17</v>
      </c>
      <c r="B18">
        <v>2</v>
      </c>
      <c r="C18" t="s">
        <v>92</v>
      </c>
      <c r="D18">
        <f t="shared" ca="1" si="0"/>
        <v>0.45484592550832814</v>
      </c>
    </row>
    <row r="19" spans="1:4" x14ac:dyDescent="0.25">
      <c r="A19">
        <v>18</v>
      </c>
      <c r="B19">
        <v>2</v>
      </c>
      <c r="C19" t="s">
        <v>93</v>
      </c>
      <c r="D19">
        <f t="shared" ca="1" si="0"/>
        <v>0.25555607395249924</v>
      </c>
    </row>
    <row r="20" spans="1:4" x14ac:dyDescent="0.25">
      <c r="A20">
        <v>19</v>
      </c>
      <c r="B20">
        <v>2</v>
      </c>
      <c r="C20" t="s">
        <v>94</v>
      </c>
      <c r="D20">
        <f t="shared" ca="1" si="0"/>
        <v>0.76776190106201436</v>
      </c>
    </row>
    <row r="21" spans="1:4" x14ac:dyDescent="0.25">
      <c r="A21">
        <v>20</v>
      </c>
      <c r="B21">
        <v>2</v>
      </c>
      <c r="C21" t="s">
        <v>95</v>
      </c>
      <c r="D21">
        <f t="shared" ca="1" si="0"/>
        <v>0.10319901148364996</v>
      </c>
    </row>
    <row r="22" spans="1:4" x14ac:dyDescent="0.25">
      <c r="A22">
        <v>21</v>
      </c>
      <c r="B22">
        <v>2</v>
      </c>
      <c r="C22" t="s">
        <v>48</v>
      </c>
      <c r="D22">
        <f t="shared" ca="1" si="0"/>
        <v>0.71781312004689635</v>
      </c>
    </row>
    <row r="23" spans="1:4" x14ac:dyDescent="0.25">
      <c r="A23">
        <v>22</v>
      </c>
      <c r="B23">
        <v>3</v>
      </c>
      <c r="C23" t="s">
        <v>96</v>
      </c>
      <c r="D23">
        <f t="shared" ca="1" si="0"/>
        <v>0.52669878853077912</v>
      </c>
    </row>
    <row r="24" spans="1:4" x14ac:dyDescent="0.25">
      <c r="A24">
        <v>23</v>
      </c>
      <c r="B24">
        <v>3</v>
      </c>
      <c r="C24" t="s">
        <v>97</v>
      </c>
      <c r="D24">
        <f t="shared" ca="1" si="0"/>
        <v>0.8283428304094691</v>
      </c>
    </row>
    <row r="25" spans="1:4" x14ac:dyDescent="0.25">
      <c r="A25">
        <v>24</v>
      </c>
      <c r="B25">
        <v>3</v>
      </c>
      <c r="C25" t="s">
        <v>98</v>
      </c>
      <c r="D25">
        <f t="shared" ca="1" si="0"/>
        <v>0.17437654869288366</v>
      </c>
    </row>
    <row r="26" spans="1:4" x14ac:dyDescent="0.25">
      <c r="A26">
        <v>25</v>
      </c>
      <c r="B26">
        <v>3</v>
      </c>
      <c r="C26" t="s">
        <v>99</v>
      </c>
      <c r="D26">
        <f t="shared" ca="1" si="0"/>
        <v>0.83220926643268989</v>
      </c>
    </row>
    <row r="27" spans="1:4" x14ac:dyDescent="0.25">
      <c r="A27">
        <v>26</v>
      </c>
      <c r="B27">
        <v>3</v>
      </c>
      <c r="C27" t="s">
        <v>100</v>
      </c>
      <c r="D27">
        <f t="shared" ca="1" si="0"/>
        <v>0.45765581442236747</v>
      </c>
    </row>
    <row r="28" spans="1:4" x14ac:dyDescent="0.25">
      <c r="A28">
        <v>27</v>
      </c>
      <c r="B28">
        <v>3</v>
      </c>
      <c r="C28" t="s">
        <v>101</v>
      </c>
      <c r="D28">
        <f t="shared" ca="1" si="0"/>
        <v>0.30225508916069987</v>
      </c>
    </row>
    <row r="29" spans="1:4" x14ac:dyDescent="0.25">
      <c r="A29">
        <v>28</v>
      </c>
      <c r="B29">
        <v>3</v>
      </c>
      <c r="C29" t="s">
        <v>102</v>
      </c>
      <c r="D29">
        <f t="shared" ca="1" si="0"/>
        <v>9.5755903156723443E-3</v>
      </c>
    </row>
    <row r="30" spans="1:4" x14ac:dyDescent="0.25">
      <c r="A30">
        <v>29</v>
      </c>
      <c r="B30">
        <v>3</v>
      </c>
      <c r="C30" t="s">
        <v>103</v>
      </c>
      <c r="D30">
        <f t="shared" ca="1" si="0"/>
        <v>7.0533472346238857E-2</v>
      </c>
    </row>
    <row r="31" spans="1:4" x14ac:dyDescent="0.25">
      <c r="A31">
        <v>30</v>
      </c>
      <c r="B31">
        <v>3</v>
      </c>
      <c r="C31" t="s">
        <v>104</v>
      </c>
      <c r="D31">
        <f t="shared" ca="1" si="0"/>
        <v>0.68548108906041572</v>
      </c>
    </row>
    <row r="32" spans="1:4" x14ac:dyDescent="0.25">
      <c r="A32">
        <v>31</v>
      </c>
      <c r="B32">
        <v>3</v>
      </c>
      <c r="C32" t="s">
        <v>105</v>
      </c>
      <c r="D32">
        <f t="shared" ca="1" si="0"/>
        <v>0.14190015845016779</v>
      </c>
    </row>
    <row r="33" spans="1:4" x14ac:dyDescent="0.25">
      <c r="A33">
        <v>32</v>
      </c>
      <c r="B33">
        <v>3</v>
      </c>
      <c r="C33" t="s">
        <v>55</v>
      </c>
      <c r="D33">
        <f t="shared" ca="1" si="0"/>
        <v>5.0622465227876279E-2</v>
      </c>
    </row>
    <row r="34" spans="1:4" x14ac:dyDescent="0.25">
      <c r="A34">
        <v>33</v>
      </c>
      <c r="B34">
        <v>4</v>
      </c>
      <c r="C34" t="s">
        <v>106</v>
      </c>
      <c r="D34">
        <f t="shared" ca="1" si="0"/>
        <v>0.55656672600367352</v>
      </c>
    </row>
    <row r="35" spans="1:4" x14ac:dyDescent="0.25">
      <c r="A35">
        <v>34</v>
      </c>
      <c r="B35">
        <v>4</v>
      </c>
      <c r="C35" t="s">
        <v>107</v>
      </c>
      <c r="D35">
        <f t="shared" ca="1" si="0"/>
        <v>0.72514219260703583</v>
      </c>
    </row>
    <row r="36" spans="1:4" x14ac:dyDescent="0.25">
      <c r="A36">
        <v>35</v>
      </c>
      <c r="B36">
        <v>4</v>
      </c>
      <c r="C36" t="s">
        <v>108</v>
      </c>
      <c r="D36">
        <f t="shared" ca="1" si="0"/>
        <v>0.50953507937289599</v>
      </c>
    </row>
    <row r="37" spans="1:4" x14ac:dyDescent="0.25">
      <c r="A37">
        <v>36</v>
      </c>
      <c r="B37">
        <v>4</v>
      </c>
      <c r="C37" t="s">
        <v>109</v>
      </c>
      <c r="D37">
        <f t="shared" ca="1" si="0"/>
        <v>0.11881417550826134</v>
      </c>
    </row>
    <row r="38" spans="1:4" x14ac:dyDescent="0.25">
      <c r="A38">
        <v>37</v>
      </c>
      <c r="B38">
        <v>4</v>
      </c>
      <c r="C38" t="s">
        <v>110</v>
      </c>
      <c r="D38">
        <f t="shared" ca="1" si="0"/>
        <v>0.36277799921453135</v>
      </c>
    </row>
    <row r="39" spans="1:4" x14ac:dyDescent="0.25">
      <c r="A39">
        <v>38</v>
      </c>
      <c r="B39">
        <v>4</v>
      </c>
      <c r="C39" t="s">
        <v>111</v>
      </c>
      <c r="D39">
        <f t="shared" ca="1" si="0"/>
        <v>0.92212322742091046</v>
      </c>
    </row>
    <row r="40" spans="1:4" x14ac:dyDescent="0.25">
      <c r="A40">
        <v>39</v>
      </c>
      <c r="B40">
        <v>4</v>
      </c>
      <c r="C40" t="s">
        <v>112</v>
      </c>
      <c r="D40">
        <f t="shared" ca="1" si="0"/>
        <v>0.21699166939679004</v>
      </c>
    </row>
    <row r="41" spans="1:4" x14ac:dyDescent="0.25">
      <c r="A41">
        <v>40</v>
      </c>
      <c r="B41">
        <v>4</v>
      </c>
      <c r="C41" t="s">
        <v>113</v>
      </c>
      <c r="D41">
        <f t="shared" ca="1" si="0"/>
        <v>7.8447390523985749E-3</v>
      </c>
    </row>
    <row r="42" spans="1:4" x14ac:dyDescent="0.25">
      <c r="A42">
        <v>41</v>
      </c>
      <c r="B42">
        <v>4</v>
      </c>
      <c r="C42" t="s">
        <v>114</v>
      </c>
      <c r="D42">
        <f t="shared" ca="1" si="0"/>
        <v>0.34164176246582012</v>
      </c>
    </row>
    <row r="43" spans="1:4" x14ac:dyDescent="0.25">
      <c r="A43">
        <v>42</v>
      </c>
      <c r="B43">
        <v>4</v>
      </c>
      <c r="C43" t="s">
        <v>115</v>
      </c>
      <c r="D43">
        <f t="shared" ca="1" si="0"/>
        <v>3.0998780576236062E-2</v>
      </c>
    </row>
    <row r="44" spans="1:4" x14ac:dyDescent="0.25">
      <c r="A44">
        <v>43</v>
      </c>
      <c r="B44">
        <v>4</v>
      </c>
      <c r="C44" t="s">
        <v>46</v>
      </c>
      <c r="D44">
        <f t="shared" ca="1" si="0"/>
        <v>0.5151886536593584</v>
      </c>
    </row>
    <row r="45" spans="1:4" x14ac:dyDescent="0.25">
      <c r="A45">
        <v>44</v>
      </c>
      <c r="B45">
        <v>4</v>
      </c>
      <c r="C45" t="s">
        <v>51</v>
      </c>
      <c r="D45">
        <f t="shared" ca="1" si="0"/>
        <v>0.66517400395875659</v>
      </c>
    </row>
    <row r="46" spans="1:4" x14ac:dyDescent="0.25">
      <c r="A46">
        <v>45</v>
      </c>
      <c r="B46">
        <v>4</v>
      </c>
      <c r="C46" t="s">
        <v>56</v>
      </c>
      <c r="D46">
        <f t="shared" ca="1" si="0"/>
        <v>0.75313225302888953</v>
      </c>
    </row>
    <row r="47" spans="1:4" x14ac:dyDescent="0.25">
      <c r="A47">
        <v>46</v>
      </c>
      <c r="B47">
        <v>4</v>
      </c>
      <c r="C47" t="s">
        <v>54</v>
      </c>
      <c r="D47">
        <f t="shared" ca="1" si="0"/>
        <v>0.96582313406023157</v>
      </c>
    </row>
    <row r="48" spans="1:4" x14ac:dyDescent="0.25">
      <c r="A48">
        <v>47</v>
      </c>
      <c r="B48">
        <v>4</v>
      </c>
      <c r="C48" t="s">
        <v>60</v>
      </c>
      <c r="D48">
        <f t="shared" ca="1" si="0"/>
        <v>5.1062481039948815E-2</v>
      </c>
    </row>
    <row r="49" spans="1:4" x14ac:dyDescent="0.25">
      <c r="A49">
        <v>48</v>
      </c>
      <c r="B49">
        <v>5</v>
      </c>
      <c r="C49" t="s">
        <v>116</v>
      </c>
      <c r="D49">
        <f t="shared" ca="1" si="0"/>
        <v>0.73342541167602793</v>
      </c>
    </row>
    <row r="50" spans="1:4" x14ac:dyDescent="0.25">
      <c r="A50">
        <v>49</v>
      </c>
      <c r="B50">
        <v>5</v>
      </c>
      <c r="C50" t="s">
        <v>117</v>
      </c>
      <c r="D50">
        <f t="shared" ca="1" si="0"/>
        <v>0.71722151559238434</v>
      </c>
    </row>
    <row r="51" spans="1:4" x14ac:dyDescent="0.25">
      <c r="A51">
        <v>50</v>
      </c>
      <c r="B51">
        <v>5</v>
      </c>
      <c r="C51" t="s">
        <v>118</v>
      </c>
      <c r="D51">
        <f t="shared" ca="1" si="0"/>
        <v>0.97849836224897169</v>
      </c>
    </row>
    <row r="52" spans="1:4" x14ac:dyDescent="0.25">
      <c r="A52">
        <v>51</v>
      </c>
      <c r="B52">
        <v>5</v>
      </c>
      <c r="C52" t="s">
        <v>119</v>
      </c>
      <c r="D52">
        <f t="shared" ca="1" si="0"/>
        <v>0.34303738731630118</v>
      </c>
    </row>
    <row r="53" spans="1:4" x14ac:dyDescent="0.25">
      <c r="A53">
        <v>52</v>
      </c>
      <c r="B53">
        <v>5</v>
      </c>
      <c r="C53" t="s">
        <v>120</v>
      </c>
      <c r="D53">
        <f t="shared" ca="1" si="0"/>
        <v>0.24417840370056265</v>
      </c>
    </row>
    <row r="54" spans="1:4" x14ac:dyDescent="0.25">
      <c r="A54">
        <v>53</v>
      </c>
      <c r="B54">
        <v>5</v>
      </c>
      <c r="C54" t="s">
        <v>121</v>
      </c>
      <c r="D54">
        <f t="shared" ca="1" si="0"/>
        <v>0.22983773452716938</v>
      </c>
    </row>
    <row r="55" spans="1:4" x14ac:dyDescent="0.25">
      <c r="A55">
        <v>54</v>
      </c>
      <c r="B55">
        <v>5</v>
      </c>
      <c r="C55" t="s">
        <v>122</v>
      </c>
      <c r="D55">
        <f t="shared" ca="1" si="0"/>
        <v>0.77717080554076501</v>
      </c>
    </row>
    <row r="56" spans="1:4" x14ac:dyDescent="0.25">
      <c r="A56">
        <v>55</v>
      </c>
      <c r="B56">
        <v>5</v>
      </c>
      <c r="C56" t="s">
        <v>123</v>
      </c>
      <c r="D56">
        <f t="shared" ca="1" si="0"/>
        <v>0.83353963574511136</v>
      </c>
    </row>
    <row r="57" spans="1:4" x14ac:dyDescent="0.25">
      <c r="A57">
        <v>56</v>
      </c>
      <c r="B57">
        <v>5</v>
      </c>
      <c r="C57" t="s">
        <v>124</v>
      </c>
      <c r="D57">
        <f t="shared" ca="1" si="0"/>
        <v>0.44487590377822173</v>
      </c>
    </row>
    <row r="58" spans="1:4" x14ac:dyDescent="0.25">
      <c r="A58">
        <v>57</v>
      </c>
      <c r="B58">
        <v>5</v>
      </c>
      <c r="C58" t="s">
        <v>125</v>
      </c>
      <c r="D58">
        <f t="shared" ca="1" si="0"/>
        <v>0.1885873239956557</v>
      </c>
    </row>
    <row r="59" spans="1:4" x14ac:dyDescent="0.25">
      <c r="A59">
        <v>58</v>
      </c>
      <c r="B59">
        <v>5</v>
      </c>
      <c r="C59" t="s">
        <v>19</v>
      </c>
      <c r="D59">
        <f t="shared" ca="1" si="0"/>
        <v>0.32883984085701679</v>
      </c>
    </row>
    <row r="60" spans="1:4" x14ac:dyDescent="0.25">
      <c r="A60">
        <v>59</v>
      </c>
      <c r="B60">
        <v>5</v>
      </c>
      <c r="C60" t="s">
        <v>45</v>
      </c>
      <c r="D60">
        <f t="shared" ca="1" si="0"/>
        <v>4.8365180315049217E-2</v>
      </c>
    </row>
    <row r="61" spans="1:4" x14ac:dyDescent="0.25">
      <c r="A61">
        <v>60</v>
      </c>
      <c r="B61">
        <v>5</v>
      </c>
      <c r="C61" t="s">
        <v>52</v>
      </c>
      <c r="D61">
        <f t="shared" ca="1" si="0"/>
        <v>0.1749822317894496</v>
      </c>
    </row>
    <row r="62" spans="1:4" x14ac:dyDescent="0.25">
      <c r="A62">
        <v>61</v>
      </c>
      <c r="B62">
        <v>5</v>
      </c>
      <c r="C62" t="s">
        <v>58</v>
      </c>
      <c r="D62">
        <f t="shared" ca="1" si="0"/>
        <v>0.63254392602110154</v>
      </c>
    </row>
    <row r="63" spans="1:4" x14ac:dyDescent="0.25">
      <c r="A63">
        <v>62</v>
      </c>
      <c r="B63">
        <v>5</v>
      </c>
      <c r="C63" t="s">
        <v>59</v>
      </c>
      <c r="D63">
        <f t="shared" ca="1" si="0"/>
        <v>0.19427727056924127</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
  <sheetViews>
    <sheetView topLeftCell="J1" workbookViewId="0">
      <selection activeCell="U5" sqref="R3:U5"/>
    </sheetView>
  </sheetViews>
  <sheetFormatPr defaultRowHeight="15" x14ac:dyDescent="0.25"/>
  <cols>
    <col min="1" max="1" width="14.28515625" customWidth="1"/>
    <col min="2" max="2" width="22.42578125" customWidth="1"/>
    <col min="4" max="4" width="16.28515625" customWidth="1"/>
    <col min="5" max="5" width="10.42578125" customWidth="1"/>
    <col min="6" max="6" width="15" customWidth="1"/>
    <col min="13" max="13" width="21.85546875" customWidth="1"/>
    <col min="19" max="19" width="14.140625" customWidth="1"/>
    <col min="20" max="20" width="14.85546875" customWidth="1"/>
    <col min="21" max="21" width="20.7109375" customWidth="1"/>
    <col min="23" max="23" width="14.28515625" customWidth="1"/>
  </cols>
  <sheetData>
    <row r="1" spans="1:27" x14ac:dyDescent="0.25">
      <c r="A1" s="1" t="s">
        <v>20</v>
      </c>
      <c r="J1" s="1" t="s">
        <v>21</v>
      </c>
      <c r="R1" t="s">
        <v>61</v>
      </c>
      <c r="W1" s="1" t="s">
        <v>70</v>
      </c>
    </row>
    <row r="2" spans="1:27" x14ac:dyDescent="0.25">
      <c r="A2" s="2" t="s">
        <v>0</v>
      </c>
      <c r="B2" s="2" t="s">
        <v>1</v>
      </c>
      <c r="C2" s="2" t="s">
        <v>2</v>
      </c>
      <c r="D2" s="2" t="s">
        <v>3</v>
      </c>
      <c r="E2" s="2" t="s">
        <v>4</v>
      </c>
      <c r="F2" s="3" t="s">
        <v>5</v>
      </c>
      <c r="J2" s="2" t="s">
        <v>2</v>
      </c>
      <c r="K2" s="2" t="s">
        <v>22</v>
      </c>
      <c r="L2" s="2" t="s">
        <v>23</v>
      </c>
      <c r="M2" s="2" t="s">
        <v>24</v>
      </c>
      <c r="N2" s="2" t="s">
        <v>25</v>
      </c>
      <c r="R2" s="2" t="s">
        <v>62</v>
      </c>
      <c r="S2" s="2" t="s">
        <v>0</v>
      </c>
      <c r="T2" s="2" t="s">
        <v>63</v>
      </c>
      <c r="U2" s="3" t="s">
        <v>5</v>
      </c>
      <c r="W2" s="10" t="s">
        <v>71</v>
      </c>
      <c r="X2" s="10" t="s">
        <v>62</v>
      </c>
      <c r="Y2" s="10" t="s">
        <v>72</v>
      </c>
      <c r="Z2" s="10" t="s">
        <v>73</v>
      </c>
      <c r="AA2" s="10" t="s">
        <v>74</v>
      </c>
    </row>
    <row r="3" spans="1:27" ht="35.25" customHeight="1" x14ac:dyDescent="0.25">
      <c r="A3" s="2" t="s">
        <v>6</v>
      </c>
      <c r="B3" s="2" t="s">
        <v>16</v>
      </c>
      <c r="C3" s="2" t="s">
        <v>26</v>
      </c>
      <c r="D3" s="4" t="s">
        <v>19</v>
      </c>
      <c r="E3" s="2">
        <v>5</v>
      </c>
      <c r="F3" s="5">
        <v>42750</v>
      </c>
      <c r="J3" s="2" t="s">
        <v>26</v>
      </c>
      <c r="K3" s="2" t="s">
        <v>32</v>
      </c>
      <c r="L3" s="2" t="s">
        <v>38</v>
      </c>
      <c r="M3" s="9" t="s">
        <v>39</v>
      </c>
      <c r="N3" s="2"/>
      <c r="R3" s="2" t="s">
        <v>64</v>
      </c>
      <c r="S3" s="2" t="s">
        <v>10</v>
      </c>
      <c r="T3" s="2" t="s">
        <v>68</v>
      </c>
      <c r="U3" s="6">
        <v>43509</v>
      </c>
      <c r="W3" s="10" t="s">
        <v>75</v>
      </c>
      <c r="X3" s="2" t="s">
        <v>64</v>
      </c>
      <c r="Z3" t="b">
        <v>0</v>
      </c>
      <c r="AA3" s="2" t="s">
        <v>30</v>
      </c>
    </row>
    <row r="4" spans="1:27" ht="32.25" customHeight="1" x14ac:dyDescent="0.25">
      <c r="A4" s="2" t="s">
        <v>7</v>
      </c>
      <c r="B4" s="2" t="s">
        <v>17</v>
      </c>
      <c r="C4" s="2" t="s">
        <v>27</v>
      </c>
      <c r="D4" s="4" t="s">
        <v>45</v>
      </c>
      <c r="E4" s="2">
        <v>5</v>
      </c>
      <c r="F4" s="5">
        <v>43427</v>
      </c>
      <c r="J4" s="2" t="s">
        <v>27</v>
      </c>
      <c r="K4" s="2" t="s">
        <v>33</v>
      </c>
      <c r="L4" s="2" t="s">
        <v>38</v>
      </c>
      <c r="M4" s="9" t="s">
        <v>40</v>
      </c>
      <c r="N4" s="2"/>
      <c r="R4" s="2" t="s">
        <v>65</v>
      </c>
      <c r="S4" s="2" t="s">
        <v>10</v>
      </c>
      <c r="T4" s="2" t="s">
        <v>67</v>
      </c>
      <c r="U4" s="6">
        <v>43510</v>
      </c>
    </row>
    <row r="5" spans="1:27" x14ac:dyDescent="0.25">
      <c r="A5" s="2" t="s">
        <v>8</v>
      </c>
      <c r="B5" s="2" t="s">
        <v>18</v>
      </c>
      <c r="C5" s="2" t="s">
        <v>28</v>
      </c>
      <c r="D5" s="2" t="s">
        <v>46</v>
      </c>
      <c r="E5" s="2">
        <v>4</v>
      </c>
      <c r="F5" s="6">
        <v>43341</v>
      </c>
      <c r="J5" s="2" t="s">
        <v>28</v>
      </c>
      <c r="K5" s="2" t="s">
        <v>34</v>
      </c>
      <c r="L5" s="2" t="s">
        <v>38</v>
      </c>
      <c r="M5" s="9" t="s">
        <v>41</v>
      </c>
      <c r="N5" s="2"/>
      <c r="R5" s="2" t="s">
        <v>66</v>
      </c>
      <c r="S5" s="2" t="s">
        <v>10</v>
      </c>
      <c r="T5" s="2" t="s">
        <v>69</v>
      </c>
      <c r="U5" s="6">
        <v>43511</v>
      </c>
    </row>
    <row r="6" spans="1:27" ht="82.5" customHeight="1" x14ac:dyDescent="0.25">
      <c r="A6" s="2" t="s">
        <v>9</v>
      </c>
      <c r="B6" s="2" t="s">
        <v>47</v>
      </c>
      <c r="C6" s="2" t="s">
        <v>29</v>
      </c>
      <c r="D6" s="7" t="s">
        <v>48</v>
      </c>
      <c r="E6" s="2">
        <v>2</v>
      </c>
      <c r="F6" s="6">
        <v>43404</v>
      </c>
      <c r="J6" s="2" t="s">
        <v>29</v>
      </c>
      <c r="K6" s="2" t="s">
        <v>35</v>
      </c>
      <c r="L6" s="2" t="s">
        <v>38</v>
      </c>
      <c r="M6" s="9" t="s">
        <v>42</v>
      </c>
      <c r="N6" s="2"/>
    </row>
    <row r="7" spans="1:27" ht="116.25" customHeight="1" x14ac:dyDescent="0.25">
      <c r="A7" s="2" t="s">
        <v>10</v>
      </c>
      <c r="B7" s="2" t="s">
        <v>47</v>
      </c>
      <c r="C7" s="2" t="s">
        <v>30</v>
      </c>
      <c r="D7" s="4" t="s">
        <v>51</v>
      </c>
      <c r="E7" s="2">
        <v>4</v>
      </c>
      <c r="F7" s="6">
        <v>43509</v>
      </c>
      <c r="J7" s="2" t="s">
        <v>30</v>
      </c>
      <c r="K7" s="2" t="s">
        <v>36</v>
      </c>
      <c r="L7" s="2" t="s">
        <v>38</v>
      </c>
      <c r="M7" s="9" t="s">
        <v>43</v>
      </c>
      <c r="N7" s="2"/>
    </row>
    <row r="8" spans="1:27" ht="114.75" customHeight="1" x14ac:dyDescent="0.25">
      <c r="A8" s="2" t="s">
        <v>11</v>
      </c>
      <c r="B8" s="2" t="s">
        <v>47</v>
      </c>
      <c r="C8" s="2" t="s">
        <v>31</v>
      </c>
      <c r="D8" s="4" t="s">
        <v>52</v>
      </c>
      <c r="E8" s="2">
        <v>5</v>
      </c>
      <c r="F8" s="6">
        <v>43464</v>
      </c>
      <c r="J8" s="2" t="s">
        <v>31</v>
      </c>
      <c r="K8" s="2" t="s">
        <v>37</v>
      </c>
      <c r="L8" s="2" t="s">
        <v>38</v>
      </c>
      <c r="M8" s="9" t="s">
        <v>44</v>
      </c>
      <c r="N8" s="2"/>
    </row>
    <row r="9" spans="1:27" ht="66" customHeight="1" x14ac:dyDescent="0.25">
      <c r="A9" s="2" t="s">
        <v>12</v>
      </c>
      <c r="B9" s="2" t="s">
        <v>53</v>
      </c>
      <c r="C9" s="2" t="s">
        <v>26</v>
      </c>
      <c r="D9" s="4" t="s">
        <v>54</v>
      </c>
      <c r="E9" s="2">
        <v>4</v>
      </c>
      <c r="F9" s="6">
        <v>43479</v>
      </c>
    </row>
    <row r="10" spans="1:27" ht="32.25" customHeight="1" x14ac:dyDescent="0.25">
      <c r="A10" s="2" t="s">
        <v>13</v>
      </c>
      <c r="B10" s="2" t="s">
        <v>53</v>
      </c>
      <c r="C10" s="2" t="s">
        <v>27</v>
      </c>
      <c r="D10" s="4" t="s">
        <v>55</v>
      </c>
      <c r="E10" s="2">
        <v>3</v>
      </c>
      <c r="F10" s="6">
        <v>43463</v>
      </c>
    </row>
    <row r="11" spans="1:27" ht="38.25" customHeight="1" x14ac:dyDescent="0.25">
      <c r="A11" s="2" t="s">
        <v>14</v>
      </c>
      <c r="B11" s="2" t="s">
        <v>53</v>
      </c>
      <c r="C11" s="2" t="s">
        <v>28</v>
      </c>
      <c r="D11" s="4" t="s">
        <v>56</v>
      </c>
      <c r="E11" s="2">
        <v>4</v>
      </c>
      <c r="F11" s="6">
        <v>43339</v>
      </c>
    </row>
    <row r="12" spans="1:27" x14ac:dyDescent="0.25">
      <c r="A12" s="2" t="s">
        <v>15</v>
      </c>
      <c r="B12" s="2" t="s">
        <v>57</v>
      </c>
      <c r="C12" s="2" t="s">
        <v>29</v>
      </c>
      <c r="D12" s="2" t="s">
        <v>58</v>
      </c>
      <c r="E12" s="2">
        <v>5</v>
      </c>
      <c r="F12" s="6">
        <v>42842</v>
      </c>
    </row>
    <row r="13" spans="1:27" x14ac:dyDescent="0.25">
      <c r="A13" s="2" t="s">
        <v>49</v>
      </c>
      <c r="B13" s="2" t="s">
        <v>57</v>
      </c>
      <c r="C13" s="2" t="s">
        <v>30</v>
      </c>
      <c r="D13" s="8" t="s">
        <v>59</v>
      </c>
      <c r="E13" s="2">
        <v>5</v>
      </c>
      <c r="F13" s="6">
        <v>43238</v>
      </c>
    </row>
    <row r="14" spans="1:27" x14ac:dyDescent="0.25">
      <c r="A14" s="2" t="s">
        <v>50</v>
      </c>
      <c r="B14" s="2" t="s">
        <v>57</v>
      </c>
      <c r="C14" s="2" t="s">
        <v>26</v>
      </c>
      <c r="D14" s="8" t="s">
        <v>60</v>
      </c>
      <c r="E14" s="2">
        <v>4</v>
      </c>
      <c r="F14" s="6">
        <v>42933</v>
      </c>
    </row>
  </sheetData>
  <hyperlinks>
    <hyperlink ref="M3" r:id="rId1" xr:uid="{00000000-0004-0000-0000-000000000000}"/>
    <hyperlink ref="M4" r:id="rId2" xr:uid="{00000000-0004-0000-0000-000001000000}"/>
    <hyperlink ref="M5" r:id="rId3" xr:uid="{00000000-0004-0000-0000-000002000000}"/>
    <hyperlink ref="M6" r:id="rId4" xr:uid="{00000000-0004-0000-0000-000003000000}"/>
    <hyperlink ref="M7" r:id="rId5" xr:uid="{00000000-0004-0000-0000-000004000000}"/>
    <hyperlink ref="M8" r:id="rId6" xr:uid="{00000000-0004-0000-0000-000005000000}"/>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mysite_reply</vt:lpstr>
      <vt:lpstr>mysite_comment</vt:lpstr>
      <vt:lpstr>mysite_restaurant</vt:lpstr>
      <vt:lpstr>mysite_category</vt:lpstr>
      <vt:lpstr>users_profile</vt:lpstr>
      <vt:lpstr>auth_user</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Shoucong Ning</dc:creator>
  <cp:lastModifiedBy>User</cp:lastModifiedBy>
  <dcterms:created xsi:type="dcterms:W3CDTF">2019-02-27T11:53:06Z</dcterms:created>
  <dcterms:modified xsi:type="dcterms:W3CDTF">2019-03-03T11:09:49Z</dcterms:modified>
</cp:coreProperties>
</file>