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426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C26" i="1"/>
  <c r="B26" i="1"/>
  <c r="B21" i="1"/>
  <c r="D21" i="1"/>
  <c r="E21" i="1"/>
  <c r="F21" i="1"/>
  <c r="G21" i="1"/>
  <c r="H21" i="1"/>
  <c r="I21" i="1"/>
  <c r="J21" i="1"/>
  <c r="K21" i="1"/>
  <c r="C21" i="1"/>
  <c r="D16" i="1"/>
  <c r="E16" i="1"/>
  <c r="F16" i="1"/>
  <c r="G16" i="1"/>
  <c r="H16" i="1"/>
  <c r="I16" i="1"/>
  <c r="J16" i="1"/>
  <c r="K16" i="1"/>
  <c r="C16" i="1"/>
  <c r="B16" i="1"/>
  <c r="B25" i="1"/>
  <c r="B20" i="1"/>
  <c r="B15" i="1"/>
  <c r="D25" i="1"/>
  <c r="E25" i="1"/>
  <c r="F25" i="1"/>
  <c r="G25" i="1"/>
  <c r="H25" i="1"/>
  <c r="I25" i="1"/>
  <c r="J25" i="1"/>
  <c r="K25" i="1"/>
  <c r="C25" i="1"/>
  <c r="D20" i="1"/>
  <c r="E20" i="1"/>
  <c r="F20" i="1"/>
  <c r="G20" i="1"/>
  <c r="H20" i="1"/>
  <c r="I20" i="1"/>
  <c r="J20" i="1"/>
  <c r="K20" i="1"/>
  <c r="C20" i="1"/>
  <c r="D15" i="1"/>
  <c r="E15" i="1"/>
  <c r="F15" i="1"/>
  <c r="G15" i="1"/>
  <c r="H15" i="1"/>
  <c r="I15" i="1"/>
  <c r="J15" i="1"/>
  <c r="K15" i="1"/>
  <c r="C15" i="1"/>
</calcChain>
</file>

<file path=xl/sharedStrings.xml><?xml version="1.0" encoding="utf-8"?>
<sst xmlns="http://schemas.openxmlformats.org/spreadsheetml/2006/main" count="20" uniqueCount="11">
  <si>
    <t>Total</t>
  </si>
  <si>
    <t>Under 125000</t>
  </si>
  <si>
    <t>125000 to 149999</t>
  </si>
  <si>
    <t>150000 to 199999</t>
  </si>
  <si>
    <t>200000 to 249999</t>
  </si>
  <si>
    <t>250000 to 299999</t>
  </si>
  <si>
    <t>400000 to 499999</t>
  </si>
  <si>
    <t>300000 to 399999</t>
  </si>
  <si>
    <t>500000 to 749000</t>
  </si>
  <si>
    <t>750000 and over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</si>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</sst>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\-#,##0\ ;\(\Z\)\ ;@\ 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164" fontId="2" fillId="0" borderId="0" xfId="0" applyNumberFormat="1" applyFont="1" applyBorder="1" applyAlignment="1">
      <alignment horizontal="right"/>
    </xf>
    <xf numFmtId="0" fontId="5" fillId="0" borderId="0" xfId="0" applyFont="1"/>
    <xf numFmtId="0" fontId="6" fillId="0" borderId="0" xfId="0" applyFont="1" applyBorder="1" applyAlignment="1">
      <alignment horizontal="lef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showRuler="0" workbookViewId="0">
      <selection activeCell="K26" sqref="B26:K26"/>
    </sheetView>
  </sheetViews>
  <sheetFormatPr baseColWidth="10" defaultRowHeight="15" x14ac:dyDescent="0"/>
  <cols>
    <col min="1" max="1" width="13.83203125" bestFit="1" customWidth="1"/>
    <col min="2" max="2" width="19" bestFit="1" customWidth="1"/>
    <col min="3" max="5" width="16.1640625" bestFit="1" customWidth="1"/>
    <col min="6" max="6" width="14.33203125" bestFit="1" customWidth="1"/>
    <col min="7" max="9" width="16" bestFit="1" customWidth="1"/>
    <col min="10" max="10" width="16.1640625" bestFit="1" customWidth="1"/>
    <col min="11" max="11" width="15.1640625" bestFit="1" customWidth="1"/>
  </cols>
  <sheetData>
    <row r="1" spans="1:12">
      <c r="A1" s="4" t="s">
        <v>10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8</v>
      </c>
      <c r="J1" s="4" t="s">
        <v>9</v>
      </c>
    </row>
    <row r="2" spans="1:12">
      <c r="A2" s="4">
        <v>2003</v>
      </c>
      <c r="B2" s="1">
        <v>14</v>
      </c>
      <c r="C2" s="1">
        <v>13</v>
      </c>
      <c r="D2" s="1">
        <v>24</v>
      </c>
      <c r="E2" s="1">
        <v>14</v>
      </c>
      <c r="F2" s="1">
        <v>10</v>
      </c>
      <c r="G2" s="1">
        <v>13</v>
      </c>
      <c r="H2" s="1">
        <v>5</v>
      </c>
      <c r="I2" s="1">
        <v>5</v>
      </c>
      <c r="J2" s="2">
        <v>2</v>
      </c>
    </row>
    <row r="3" spans="1:12">
      <c r="A3" s="4">
        <v>2008</v>
      </c>
      <c r="B3">
        <v>6.39</v>
      </c>
      <c r="C3">
        <v>9.48</v>
      </c>
      <c r="D3">
        <v>21.86</v>
      </c>
      <c r="E3">
        <v>17.73</v>
      </c>
      <c r="F3">
        <v>12.99</v>
      </c>
      <c r="G3">
        <v>14.23</v>
      </c>
      <c r="H3">
        <v>7.22</v>
      </c>
      <c r="I3">
        <v>6.39</v>
      </c>
      <c r="J3">
        <v>3.71</v>
      </c>
    </row>
    <row r="4" spans="1:12">
      <c r="A4" s="4">
        <v>2013</v>
      </c>
      <c r="B4">
        <v>2</v>
      </c>
      <c r="C4">
        <v>6</v>
      </c>
      <c r="D4">
        <v>18</v>
      </c>
      <c r="E4">
        <v>17</v>
      </c>
      <c r="F4">
        <v>16</v>
      </c>
      <c r="G4">
        <v>20</v>
      </c>
      <c r="H4">
        <v>9</v>
      </c>
      <c r="I4">
        <v>8</v>
      </c>
      <c r="J4">
        <v>4</v>
      </c>
    </row>
    <row r="5" spans="1:12">
      <c r="J5" s="3"/>
    </row>
    <row r="12" spans="1:12">
      <c r="A12" s="6"/>
      <c r="B12" s="6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7</v>
      </c>
      <c r="I12" s="6" t="s">
        <v>6</v>
      </c>
      <c r="J12" s="6" t="s">
        <v>8</v>
      </c>
      <c r="K12" s="6" t="s">
        <v>9</v>
      </c>
      <c r="L12" s="5"/>
    </row>
    <row r="13" spans="1:12">
      <c r="A13" s="8"/>
      <c r="L13" s="5"/>
    </row>
    <row r="14" spans="1:12">
      <c r="A14" s="9">
        <v>2003</v>
      </c>
      <c r="B14" s="7">
        <v>1086</v>
      </c>
      <c r="C14" s="7">
        <v>150</v>
      </c>
      <c r="D14" s="7">
        <v>146</v>
      </c>
      <c r="E14" s="7">
        <v>264</v>
      </c>
      <c r="F14" s="7">
        <v>148</v>
      </c>
      <c r="G14" s="7">
        <v>112</v>
      </c>
      <c r="H14" s="7">
        <v>142</v>
      </c>
      <c r="I14" s="7">
        <v>56</v>
      </c>
      <c r="J14" s="7">
        <v>51</v>
      </c>
      <c r="K14" s="7">
        <v>17</v>
      </c>
      <c r="L14" s="5"/>
    </row>
    <row r="15" spans="1:12">
      <c r="A15" s="8"/>
      <c r="B15">
        <f>SUM(C15:K15)</f>
        <v>100.00000000000001</v>
      </c>
      <c r="C15">
        <f>(C14*100)/1086</f>
        <v>13.812154696132596</v>
      </c>
      <c r="D15">
        <f t="shared" ref="D15:K15" si="0">(D14*100)/1086</f>
        <v>13.443830570902394</v>
      </c>
      <c r="E15">
        <f t="shared" si="0"/>
        <v>24.30939226519337</v>
      </c>
      <c r="F15">
        <f t="shared" si="0"/>
        <v>13.627992633517495</v>
      </c>
      <c r="G15">
        <f t="shared" si="0"/>
        <v>10.313075506445673</v>
      </c>
      <c r="H15">
        <f t="shared" si="0"/>
        <v>13.075506445672191</v>
      </c>
      <c r="I15">
        <f t="shared" si="0"/>
        <v>5.1565377532228363</v>
      </c>
      <c r="J15">
        <f t="shared" si="0"/>
        <v>4.6961325966850831</v>
      </c>
      <c r="K15">
        <f t="shared" si="0"/>
        <v>1.565377532228361</v>
      </c>
      <c r="L15" s="5"/>
    </row>
    <row r="16" spans="1:12">
      <c r="A16" s="8"/>
      <c r="B16">
        <f>SUM(C16:K16)</f>
        <v>99.999999999999986</v>
      </c>
      <c r="C16">
        <f>ROUND(C15,1)</f>
        <v>13.8</v>
      </c>
      <c r="D16">
        <f t="shared" ref="D16:K16" si="1">ROUND(D15,1)</f>
        <v>13.4</v>
      </c>
      <c r="E16">
        <f t="shared" si="1"/>
        <v>24.3</v>
      </c>
      <c r="F16">
        <f t="shared" si="1"/>
        <v>13.6</v>
      </c>
      <c r="G16">
        <f t="shared" si="1"/>
        <v>10.3</v>
      </c>
      <c r="H16">
        <f t="shared" si="1"/>
        <v>13.1</v>
      </c>
      <c r="I16">
        <f t="shared" si="1"/>
        <v>5.2</v>
      </c>
      <c r="J16">
        <f t="shared" si="1"/>
        <v>4.7</v>
      </c>
      <c r="K16">
        <f t="shared" si="1"/>
        <v>1.6</v>
      </c>
      <c r="L16" s="5"/>
    </row>
    <row r="17" spans="1:12">
      <c r="A17" s="8"/>
      <c r="L17" s="5"/>
    </row>
    <row r="18" spans="1:12">
      <c r="A18" s="8"/>
      <c r="L18" s="5"/>
    </row>
    <row r="19" spans="1:12">
      <c r="A19" s="9">
        <v>2008</v>
      </c>
      <c r="B19" s="7">
        <v>485</v>
      </c>
      <c r="C19" s="7">
        <v>31</v>
      </c>
      <c r="D19" s="7">
        <v>46</v>
      </c>
      <c r="E19" s="7">
        <v>106</v>
      </c>
      <c r="F19" s="7">
        <v>86</v>
      </c>
      <c r="G19" s="7">
        <v>63</v>
      </c>
      <c r="H19" s="7">
        <v>69</v>
      </c>
      <c r="I19" s="7">
        <v>35</v>
      </c>
      <c r="J19" s="7">
        <v>31</v>
      </c>
      <c r="K19" s="7">
        <v>18</v>
      </c>
      <c r="L19" s="5"/>
    </row>
    <row r="20" spans="1:12">
      <c r="A20" s="8"/>
      <c r="B20">
        <f>SUM(C20:K20)</f>
        <v>100.00000000000001</v>
      </c>
      <c r="C20">
        <f>(C19*100)/485</f>
        <v>6.391752577319588</v>
      </c>
      <c r="D20">
        <f t="shared" ref="D20:K20" si="2">(D19*100)/485</f>
        <v>9.4845360824742269</v>
      </c>
      <c r="E20">
        <f t="shared" si="2"/>
        <v>21.855670103092784</v>
      </c>
      <c r="F20">
        <f t="shared" si="2"/>
        <v>17.731958762886599</v>
      </c>
      <c r="G20">
        <f t="shared" si="2"/>
        <v>12.989690721649485</v>
      </c>
      <c r="H20">
        <f t="shared" si="2"/>
        <v>14.226804123711339</v>
      </c>
      <c r="I20">
        <f t="shared" si="2"/>
        <v>7.2164948453608249</v>
      </c>
      <c r="J20">
        <f t="shared" si="2"/>
        <v>6.391752577319588</v>
      </c>
      <c r="K20">
        <f t="shared" si="2"/>
        <v>3.7113402061855671</v>
      </c>
      <c r="L20" s="5"/>
    </row>
    <row r="21" spans="1:12">
      <c r="A21" s="8"/>
      <c r="B21">
        <f>SUM(C21:K21)</f>
        <v>100.00000000000001</v>
      </c>
      <c r="C21">
        <f>ROUND(C20,1)</f>
        <v>6.4</v>
      </c>
      <c r="D21">
        <f t="shared" ref="D21:K21" si="3">ROUND(D20,1)</f>
        <v>9.5</v>
      </c>
      <c r="E21">
        <f t="shared" si="3"/>
        <v>21.9</v>
      </c>
      <c r="F21">
        <f t="shared" si="3"/>
        <v>17.7</v>
      </c>
      <c r="G21">
        <f t="shared" si="3"/>
        <v>13</v>
      </c>
      <c r="H21">
        <f t="shared" si="3"/>
        <v>14.2</v>
      </c>
      <c r="I21">
        <f t="shared" si="3"/>
        <v>7.2</v>
      </c>
      <c r="J21">
        <f t="shared" si="3"/>
        <v>6.4</v>
      </c>
      <c r="K21">
        <f t="shared" si="3"/>
        <v>3.7</v>
      </c>
      <c r="L21" s="5"/>
    </row>
    <row r="22" spans="1:12">
      <c r="A22" s="8"/>
      <c r="L22" s="5"/>
    </row>
    <row r="23" spans="1:12">
      <c r="A23" s="8"/>
      <c r="L23" s="5"/>
    </row>
    <row r="24" spans="1:12">
      <c r="A24" s="9">
        <v>2013</v>
      </c>
      <c r="B24" s="7">
        <v>429</v>
      </c>
      <c r="C24" s="7">
        <v>9</v>
      </c>
      <c r="D24" s="7">
        <v>25</v>
      </c>
      <c r="E24" s="7">
        <v>79</v>
      </c>
      <c r="F24" s="7">
        <v>72</v>
      </c>
      <c r="G24" s="7">
        <v>67</v>
      </c>
      <c r="H24" s="7">
        <v>85</v>
      </c>
      <c r="I24" s="7">
        <v>40</v>
      </c>
      <c r="J24" s="7">
        <v>36</v>
      </c>
      <c r="K24" s="7">
        <v>16</v>
      </c>
      <c r="L24" s="5"/>
    </row>
    <row r="25" spans="1:12">
      <c r="B25">
        <f>SUM(C25:K25)</f>
        <v>100</v>
      </c>
      <c r="C25">
        <f>(C24*100)/429</f>
        <v>2.0979020979020979</v>
      </c>
      <c r="D25">
        <f t="shared" ref="D25:K25" si="4">(D24*100)/429</f>
        <v>5.8275058275058278</v>
      </c>
      <c r="E25">
        <f t="shared" si="4"/>
        <v>18.414918414918414</v>
      </c>
      <c r="F25">
        <f t="shared" si="4"/>
        <v>16.783216783216783</v>
      </c>
      <c r="G25">
        <f t="shared" si="4"/>
        <v>15.617715617715618</v>
      </c>
      <c r="H25">
        <f t="shared" si="4"/>
        <v>19.813519813519815</v>
      </c>
      <c r="I25">
        <f t="shared" si="4"/>
        <v>9.3240093240093245</v>
      </c>
      <c r="J25">
        <f t="shared" si="4"/>
        <v>8.3916083916083917</v>
      </c>
      <c r="K25">
        <f t="shared" si="4"/>
        <v>3.7296037296037294</v>
      </c>
    </row>
    <row r="26" spans="1:12">
      <c r="B26">
        <f>SUM(C26:K26)</f>
        <v>100</v>
      </c>
      <c r="C26">
        <f>ROUND(C25,0)</f>
        <v>2</v>
      </c>
      <c r="D26">
        <f t="shared" ref="D26:K26" si="5">ROUND(D25,0)</f>
        <v>6</v>
      </c>
      <c r="E26">
        <f t="shared" si="5"/>
        <v>18</v>
      </c>
      <c r="F26">
        <f t="shared" si="5"/>
        <v>17</v>
      </c>
      <c r="G26">
        <f t="shared" si="5"/>
        <v>16</v>
      </c>
      <c r="H26">
        <f t="shared" si="5"/>
        <v>20</v>
      </c>
      <c r="I26">
        <f t="shared" si="5"/>
        <v>9</v>
      </c>
      <c r="J26">
        <f t="shared" si="5"/>
        <v>8</v>
      </c>
      <c r="K26">
        <f t="shared" si="5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UNC-Chapel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Journalism</dc:creator>
  <cp:lastModifiedBy>School of Journalism</cp:lastModifiedBy>
  <dcterms:created xsi:type="dcterms:W3CDTF">2015-03-30T02:31:55Z</dcterms:created>
  <dcterms:modified xsi:type="dcterms:W3CDTF">2015-03-30T03:09:29Z</dcterms:modified>
</cp:coreProperties>
</file>