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44" i="1"/>
  <c r="C43"/>
  <c r="I42"/>
  <c r="H42"/>
  <c r="G42"/>
  <c r="F42"/>
  <c r="E42"/>
  <c r="D42"/>
  <c r="C42"/>
  <c r="B42"/>
  <c r="I11"/>
  <c r="H11"/>
  <c r="G11"/>
  <c r="F11"/>
  <c r="E11"/>
  <c r="D11"/>
  <c r="C11"/>
  <c r="B11"/>
  <c r="E10"/>
  <c r="B10"/>
  <c r="B9"/>
  <c r="B8"/>
</calcChain>
</file>

<file path=xl/sharedStrings.xml><?xml version="1.0" encoding="utf-8"?>
<sst xmlns="http://schemas.openxmlformats.org/spreadsheetml/2006/main" count="15" uniqueCount="14">
  <si>
    <t>λ=</t>
  </si>
  <si>
    <t>μ=</t>
  </si>
  <si>
    <t>r=</t>
  </si>
  <si>
    <t>T=</t>
  </si>
  <si>
    <t>R=</t>
  </si>
  <si>
    <t>λc=</t>
  </si>
  <si>
    <t>μc=</t>
  </si>
  <si>
    <t>Kr=</t>
  </si>
  <si>
    <t>Kt=</t>
  </si>
  <si>
    <t>График зависимости функции готовности от интенсивности отказа:</t>
  </si>
  <si>
    <t>График зависимости функции готовности от интенсивности восстановления:</t>
  </si>
  <si>
    <t>λi*ri=</t>
  </si>
  <si>
    <t>Левая часть:</t>
  </si>
  <si>
    <t>Правая часть: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</si>
</sst>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rgb="FF252525"/>
      <name val="Times New Roman"/>
      <family val="1"/>
      <charset val="204"/>
    </font>
    <font>
      <sz val="11"/>
      <color rgb="FF252525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val>
            <c:numRef>
              <c:f>Лист1!$B$11:$I$11</c:f>
              <c:numCache>
                <c:formatCode>General</c:formatCode>
                <c:ptCount val="8"/>
                <c:pt idx="0">
                  <c:v>0.95238095238095233</c:v>
                </c:pt>
                <c:pt idx="1">
                  <c:v>0.91176470588235303</c:v>
                </c:pt>
                <c:pt idx="2">
                  <c:v>0.86486486486486491</c:v>
                </c:pt>
                <c:pt idx="3">
                  <c:v>0.66666666666666674</c:v>
                </c:pt>
                <c:pt idx="4">
                  <c:v>0.75000000000000011</c:v>
                </c:pt>
                <c:pt idx="5">
                  <c:v>0.81081081081081074</c:v>
                </c:pt>
                <c:pt idx="6">
                  <c:v>0.55555555555555558</c:v>
                </c:pt>
                <c:pt idx="7">
                  <c:v>0.86956521739130443</c:v>
                </c:pt>
              </c:numCache>
            </c:numRef>
          </c:val>
        </c:ser>
        <c:marker val="1"/>
        <c:axId val="95139328"/>
        <c:axId val="95140864"/>
      </c:lineChart>
      <c:catAx>
        <c:axId val="95139328"/>
        <c:scaling>
          <c:orientation val="minMax"/>
        </c:scaling>
        <c:axPos val="b"/>
        <c:tickLblPos val="nextTo"/>
        <c:crossAx val="95140864"/>
        <c:crosses val="autoZero"/>
        <c:auto val="1"/>
        <c:lblAlgn val="ctr"/>
        <c:lblOffset val="100"/>
      </c:catAx>
      <c:valAx>
        <c:axId val="95140864"/>
        <c:scaling>
          <c:orientation val="minMax"/>
        </c:scaling>
        <c:axPos val="l"/>
        <c:majorGridlines/>
        <c:numFmt formatCode="General" sourceLinked="1"/>
        <c:tickLblPos val="nextTo"/>
        <c:crossAx val="951393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val>
            <c:numRef>
              <c:f>Лист1!$B$2:$I$2</c:f>
              <c:numCache>
                <c:formatCode>General</c:formatCode>
                <c:ptCount val="8"/>
                <c:pt idx="0">
                  <c:v>0.1</c:v>
                </c:pt>
                <c:pt idx="1">
                  <c:v>0.3</c:v>
                </c:pt>
                <c:pt idx="2">
                  <c:v>0.25</c:v>
                </c:pt>
                <c:pt idx="3">
                  <c:v>0.6</c:v>
                </c:pt>
                <c:pt idx="4">
                  <c:v>0.7</c:v>
                </c:pt>
                <c:pt idx="5">
                  <c:v>0.35</c:v>
                </c:pt>
                <c:pt idx="6">
                  <c:v>0.8</c:v>
                </c:pt>
                <c:pt idx="7">
                  <c:v>0.15</c:v>
                </c:pt>
              </c:numCache>
            </c:numRef>
          </c:val>
        </c:ser>
        <c:marker val="1"/>
        <c:axId val="48005888"/>
        <c:axId val="48007424"/>
      </c:lineChart>
      <c:catAx>
        <c:axId val="48005888"/>
        <c:scaling>
          <c:orientation val="minMax"/>
        </c:scaling>
        <c:axPos val="b"/>
        <c:tickLblPos val="nextTo"/>
        <c:crossAx val="48007424"/>
        <c:crosses val="autoZero"/>
        <c:auto val="1"/>
        <c:lblAlgn val="ctr"/>
        <c:lblOffset val="100"/>
      </c:catAx>
      <c:valAx>
        <c:axId val="48007424"/>
        <c:scaling>
          <c:orientation val="minMax"/>
        </c:scaling>
        <c:axPos val="l"/>
        <c:majorGridlines/>
        <c:numFmt formatCode="General" sourceLinked="1"/>
        <c:tickLblPos val="nextTo"/>
        <c:crossAx val="480058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13</xdr:row>
      <xdr:rowOff>38099</xdr:rowOff>
    </xdr:from>
    <xdr:to>
      <xdr:col>8</xdr:col>
      <xdr:colOff>514350</xdr:colOff>
      <xdr:row>25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257174</xdr:colOff>
      <xdr:row>28</xdr:row>
      <xdr:rowOff>104775</xdr:rowOff>
    </xdr:from>
    <xdr:to>
      <xdr:col>8</xdr:col>
      <xdr:colOff>504824</xdr:colOff>
      <xdr:row>40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>
      <selection activeCell="O24" sqref="O24"/>
    </sheetView>
  </sheetViews>
  <sheetFormatPr defaultRowHeight="15"/>
  <cols>
    <col min="1" max="1" width="9.140625" style="1"/>
    <col min="2" max="2" width="11.28515625" style="1" bestFit="1" customWidth="1"/>
    <col min="3" max="16384" width="9.140625" style="1"/>
  </cols>
  <sheetData>
    <row r="1" spans="1:10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/>
    </row>
    <row r="2" spans="1:10">
      <c r="A2" s="4" t="s">
        <v>0</v>
      </c>
      <c r="B2" s="3">
        <v>0.1</v>
      </c>
      <c r="C2" s="3">
        <v>0.3</v>
      </c>
      <c r="D2" s="3">
        <v>0.25</v>
      </c>
      <c r="E2" s="3">
        <v>0.6</v>
      </c>
      <c r="F2" s="3">
        <v>0.7</v>
      </c>
      <c r="G2" s="3">
        <v>0.35</v>
      </c>
      <c r="H2" s="3">
        <v>0.8</v>
      </c>
      <c r="I2" s="3">
        <v>0.15</v>
      </c>
      <c r="J2" s="3"/>
    </row>
    <row r="3" spans="1:10">
      <c r="A3" s="4" t="s">
        <v>1</v>
      </c>
      <c r="B3" s="3">
        <v>2</v>
      </c>
      <c r="C3" s="3">
        <v>3.1</v>
      </c>
      <c r="D3" s="3">
        <v>1.6</v>
      </c>
      <c r="E3" s="3">
        <v>1.2</v>
      </c>
      <c r="F3" s="3">
        <v>2.1</v>
      </c>
      <c r="G3" s="3">
        <v>1.5</v>
      </c>
      <c r="H3" s="3">
        <v>1</v>
      </c>
      <c r="I3" s="3">
        <v>1</v>
      </c>
      <c r="J3" s="3"/>
    </row>
    <row r="4" spans="1:10">
      <c r="A4" s="3" t="s">
        <v>2</v>
      </c>
      <c r="B4" s="3">
        <v>600</v>
      </c>
      <c r="C4" s="3">
        <v>700</v>
      </c>
      <c r="D4" s="3">
        <v>580</v>
      </c>
      <c r="E4" s="3">
        <v>1200</v>
      </c>
      <c r="F4" s="3">
        <v>2100</v>
      </c>
      <c r="G4" s="3">
        <v>820</v>
      </c>
      <c r="H4" s="3">
        <v>340</v>
      </c>
      <c r="I4" s="3">
        <v>160</v>
      </c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5" t="s">
        <v>3</v>
      </c>
      <c r="B6" s="5">
        <v>2350</v>
      </c>
      <c r="C6" s="5"/>
      <c r="D6" s="5" t="s">
        <v>4</v>
      </c>
      <c r="E6" s="5">
        <v>2500</v>
      </c>
      <c r="F6" s="5"/>
      <c r="G6" s="5"/>
      <c r="H6" s="5"/>
      <c r="I6" s="5"/>
      <c r="J6" s="5"/>
    </row>
    <row r="8" spans="1:10">
      <c r="A8" s="1" t="s">
        <v>5</v>
      </c>
      <c r="B8" s="1">
        <f>SUM(B2:I2)</f>
        <v>3.2499999999999996</v>
      </c>
    </row>
    <row r="9" spans="1:10">
      <c r="A9" s="5" t="s">
        <v>3</v>
      </c>
      <c r="B9" s="5">
        <f>1/B8</f>
        <v>0.30769230769230771</v>
      </c>
      <c r="C9" s="5"/>
      <c r="D9" s="5"/>
      <c r="E9" s="5"/>
      <c r="F9" s="5"/>
      <c r="G9" s="5"/>
      <c r="H9" s="5"/>
      <c r="I9" s="5"/>
      <c r="J9" s="5"/>
    </row>
    <row r="10" spans="1:10">
      <c r="A10" s="1" t="s">
        <v>6</v>
      </c>
      <c r="B10" s="1">
        <f>B8/((B2/B3)+(C2/C3)+(D2/D3)+(E2/E3)+(F2/F3)+(G2/G3)+(H2/H3)+(I2/I3))</f>
        <v>1.4010487585827271</v>
      </c>
      <c r="D10" s="1" t="s">
        <v>7</v>
      </c>
      <c r="E10" s="1">
        <f>B10/(B10+B8)</f>
        <v>0.30123286839281738</v>
      </c>
    </row>
    <row r="11" spans="1:10">
      <c r="A11" s="1" t="s">
        <v>8</v>
      </c>
      <c r="B11" s="1">
        <f>B3/(B2+B3)</f>
        <v>0.95238095238095233</v>
      </c>
      <c r="C11" s="1">
        <f>C3/(C2+C3)</f>
        <v>0.91176470588235303</v>
      </c>
      <c r="D11" s="1">
        <f>D3/(D2+D3)</f>
        <v>0.86486486486486491</v>
      </c>
      <c r="E11" s="1">
        <f>E3/(E2+E3)</f>
        <v>0.66666666666666674</v>
      </c>
      <c r="F11" s="1">
        <f>F3/(F2+F3)</f>
        <v>0.75000000000000011</v>
      </c>
      <c r="G11" s="1">
        <f>G3/(G2+G3)</f>
        <v>0.81081081081081074</v>
      </c>
      <c r="H11" s="1">
        <f>H3/(H2+H3)</f>
        <v>0.55555555555555558</v>
      </c>
      <c r="I11" s="1">
        <f>I3/(I2+I3)</f>
        <v>0.86956521739130443</v>
      </c>
    </row>
    <row r="13" spans="1:10">
      <c r="B13" s="1" t="s">
        <v>9</v>
      </c>
    </row>
    <row r="28" spans="1:1">
      <c r="A28" s="1" t="s">
        <v>10</v>
      </c>
    </row>
    <row r="42" spans="1:10">
      <c r="A42" s="6" t="s">
        <v>11</v>
      </c>
      <c r="B42" s="6">
        <f>B2*B4</f>
        <v>60</v>
      </c>
      <c r="C42" s="6">
        <f>C2*C4</f>
        <v>210</v>
      </c>
      <c r="D42" s="6">
        <f>D2*D4</f>
        <v>145</v>
      </c>
      <c r="E42" s="6">
        <f>E2*E4</f>
        <v>720</v>
      </c>
      <c r="F42" s="6">
        <f>F2*F4</f>
        <v>1470</v>
      </c>
      <c r="G42" s="6">
        <f>G2*G4</f>
        <v>287</v>
      </c>
      <c r="H42" s="6">
        <f>H2*H4</f>
        <v>272</v>
      </c>
      <c r="I42" s="6">
        <f>I2*I4</f>
        <v>24</v>
      </c>
      <c r="J42" s="6"/>
    </row>
    <row r="43" spans="1:10">
      <c r="A43" s="1" t="s">
        <v>12</v>
      </c>
      <c r="C43" s="1">
        <f>SUM(B42:I42)*0.0001*B6*E10</f>
        <v>225.67764034253094</v>
      </c>
    </row>
    <row r="44" spans="1:10">
      <c r="A44" s="1" t="s">
        <v>13</v>
      </c>
      <c r="C44" s="1">
        <f>SUM(B42:I42)*0.0001*B6</f>
        <v>749.18000000000006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2016-01-07T11:08:09Z</dcterms:modified>
</cp:coreProperties>
</file>