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ri\OneDrive - Tel-Aviv University\Aneuploidy-associated dependencies\Manuscript\Revision\"/>
    </mc:Choice>
  </mc:AlternateContent>
  <bookViews>
    <workbookView xWindow="240" yWindow="240" windowWidth="12216" windowHeight="1248" tabRatio="500" firstSheet="1" activeTab="4"/>
  </bookViews>
  <sheets>
    <sheet name="Reversine 14d" sheetId="2" r:id="rId1"/>
    <sheet name="siRNA 72hr" sheetId="3" r:id="rId2"/>
    <sheet name="EC50" sheetId="4" r:id="rId3"/>
    <sheet name="EC50_PRISM" sheetId="5" r:id="rId4"/>
    <sheet name="EC50 bortezomib" sheetId="6" r:id="rId5"/>
  </sheets>
  <calcPr calcId="162913" concurrentCalc="0"/>
</workbook>
</file>

<file path=xl/calcChain.xml><?xml version="1.0" encoding="utf-8"?>
<calcChain xmlns="http://schemas.openxmlformats.org/spreadsheetml/2006/main">
  <c r="E4" i="6" l="1"/>
  <c r="T3" i="3"/>
  <c r="Q11" i="3"/>
  <c r="U3" i="3"/>
  <c r="R11" i="3"/>
  <c r="V3" i="3"/>
  <c r="P11" i="3"/>
  <c r="Q3" i="3"/>
  <c r="Q5" i="3"/>
  <c r="Q6" i="3"/>
  <c r="Q7" i="3"/>
  <c r="Q8" i="3"/>
  <c r="Q9" i="3"/>
  <c r="R5" i="3"/>
  <c r="R6" i="3"/>
  <c r="R7" i="3"/>
  <c r="R8" i="3"/>
  <c r="R9" i="3"/>
  <c r="P5" i="3"/>
  <c r="P6" i="3"/>
  <c r="P7" i="3"/>
  <c r="P8" i="3"/>
  <c r="P9" i="3"/>
  <c r="R3" i="3"/>
  <c r="P3" i="3"/>
</calcChain>
</file>

<file path=xl/comments1.xml><?xml version="1.0" encoding="utf-8"?>
<comments xmlns="http://schemas.openxmlformats.org/spreadsheetml/2006/main">
  <authors>
    <author>Helen Tang</author>
  </authors>
  <commentList>
    <comment ref="C8" authorId="0" shapeId="0">
      <text>
        <r>
          <rPr>
            <b/>
            <sz val="9"/>
            <color indexed="81"/>
            <rFont val="Calibri"/>
            <family val="2"/>
          </rPr>
          <t>Helen Tang:</t>
        </r>
        <r>
          <rPr>
            <sz val="9"/>
            <color indexed="81"/>
            <rFont val="Calibri"/>
            <family val="2"/>
          </rPr>
          <t xml:space="preserve">
*243 nM</t>
        </r>
      </text>
    </comment>
  </commentList>
</comments>
</file>

<file path=xl/comments2.xml><?xml version="1.0" encoding="utf-8"?>
<comments xmlns="http://schemas.openxmlformats.org/spreadsheetml/2006/main">
  <authors>
    <author>Helen Tang</author>
  </authors>
  <commentList>
    <comment ref="V11" authorId="0" shapeId="0">
      <text>
        <r>
          <rPr>
            <b/>
            <sz val="9"/>
            <color indexed="81"/>
            <rFont val="Calibri"/>
            <family val="2"/>
          </rPr>
          <t>Helen Tang:</t>
        </r>
        <r>
          <rPr>
            <sz val="9"/>
            <color indexed="81"/>
            <rFont val="Calibri"/>
            <family val="2"/>
          </rPr>
          <t xml:space="preserve">
*243 nM</t>
        </r>
      </text>
    </comment>
  </commentList>
</comments>
</file>

<file path=xl/sharedStrings.xml><?xml version="1.0" encoding="utf-8"?>
<sst xmlns="http://schemas.openxmlformats.org/spreadsheetml/2006/main" count="181" uniqueCount="58">
  <si>
    <t>250 nM Reversine, normalized to DMSO</t>
  </si>
  <si>
    <t>cell line</t>
  </si>
  <si>
    <t>viability</t>
  </si>
  <si>
    <t>Aneuploid</t>
  </si>
  <si>
    <t>A101D</t>
  </si>
  <si>
    <t>MDAMB468</t>
  </si>
  <si>
    <t>NCIH1693</t>
  </si>
  <si>
    <t>PANC0813</t>
  </si>
  <si>
    <t>SH10TC</t>
  </si>
  <si>
    <t>Diploid</t>
  </si>
  <si>
    <t>CAL51</t>
  </si>
  <si>
    <t>EN</t>
  </si>
  <si>
    <t>MHHNB11</t>
  </si>
  <si>
    <t>SW48</t>
  </si>
  <si>
    <t>VMCUB1</t>
  </si>
  <si>
    <t>72hr</t>
  </si>
  <si>
    <t>14d</t>
  </si>
  <si>
    <t>siRNA-non targeting</t>
  </si>
  <si>
    <t>siRNA-BUB1B</t>
  </si>
  <si>
    <t>siRNA-MAD2</t>
  </si>
  <si>
    <t>siRNA-TTK</t>
  </si>
  <si>
    <t>t-test</t>
  </si>
  <si>
    <t>BUB1B</t>
  </si>
  <si>
    <t>MAD2</t>
  </si>
  <si>
    <t>TTK</t>
  </si>
  <si>
    <t>Cell line</t>
  </si>
  <si>
    <t>EC50 (uM)</t>
  </si>
  <si>
    <t>Two-sided Wilcox test = 0.016</t>
  </si>
  <si>
    <t>EC50 calculated by https://www.aatbio.com/tools/ec50-calculator -- half-maximum inhibition</t>
  </si>
  <si>
    <t>Fig. 2a</t>
  </si>
  <si>
    <t>GFP</t>
  </si>
  <si>
    <t>HPT1</t>
  </si>
  <si>
    <t>HPT2</t>
  </si>
  <si>
    <t>WT</t>
  </si>
  <si>
    <t>RPE1</t>
  </si>
  <si>
    <t>RPT1</t>
  </si>
  <si>
    <t>RPT3</t>
  </si>
  <si>
    <t>RPT4</t>
  </si>
  <si>
    <t>SS51</t>
  </si>
  <si>
    <t>SS111</t>
  </si>
  <si>
    <t>Fig. 2c</t>
  </si>
  <si>
    <t>S48</t>
  </si>
  <si>
    <t>AUC</t>
  </si>
  <si>
    <t xml:space="preserve">AbsIC50 </t>
  </si>
  <si>
    <t>AbsIC50</t>
  </si>
  <si>
    <t>EC50 calculated by PRISM asymmetric (five parameter), X is concentration</t>
  </si>
  <si>
    <t>AbsIC50 calculated by PRISM Absolute IC50, X is concentration (contraits: top=1, baseline=0, bottom=0)</t>
  </si>
  <si>
    <t>One-sided Wilcox = 0.048</t>
  </si>
  <si>
    <t>Fig. ED 5a</t>
  </si>
  <si>
    <t>Fig. Ed 5e</t>
  </si>
  <si>
    <t>Fig. ED 5c</t>
  </si>
  <si>
    <t>doxorubicin</t>
  </si>
  <si>
    <t>nutlin-3</t>
  </si>
  <si>
    <t>Imatinib</t>
  </si>
  <si>
    <t>EC50 (nM)</t>
  </si>
  <si>
    <t>t-test (one-sided)</t>
  </si>
  <si>
    <t>Wilcox (one-sided)</t>
  </si>
  <si>
    <t>p=0.01587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</si>
</sst>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8" fillId="0" borderId="0" xfId="0" applyFont="1"/>
    <xf numFmtId="0" fontId="0" fillId="5" borderId="0" xfId="0" applyFont="1" applyFill="1"/>
    <xf numFmtId="0" fontId="0" fillId="2" borderId="0" xfId="0" applyFont="1" applyFill="1"/>
    <xf numFmtId="0" fontId="9" fillId="0" borderId="0" xfId="0" applyFont="1"/>
    <xf numFmtId="0" fontId="10" fillId="0" borderId="0" xfId="0" applyFont="1"/>
    <xf numFmtId="0" fontId="8" fillId="0" borderId="0" xfId="0" applyFont="1" applyFill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</cellXfs>
  <cellStyles count="34"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18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  <cellStyle name="Normal_Sheet1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C8:D12"/>
    </sheetView>
  </sheetViews>
  <sheetFormatPr defaultRowHeight="15.6" x14ac:dyDescent="0.3"/>
  <cols>
    <col min="1" max="1" width="35.59765625" customWidth="1"/>
    <col min="2" max="2" width="14.296875" customWidth="1"/>
    <col min="5" max="5" width="11.8984375" bestFit="1" customWidth="1"/>
  </cols>
  <sheetData>
    <row r="1" spans="1:4" x14ac:dyDescent="0.3">
      <c r="C1" t="s">
        <v>15</v>
      </c>
      <c r="D1" t="s">
        <v>16</v>
      </c>
    </row>
    <row r="2" spans="1:4" x14ac:dyDescent="0.3">
      <c r="A2" t="s">
        <v>0</v>
      </c>
      <c r="B2" t="s">
        <v>1</v>
      </c>
      <c r="C2" t="s">
        <v>2</v>
      </c>
      <c r="D2" t="s">
        <v>2</v>
      </c>
    </row>
    <row r="3" spans="1:4" x14ac:dyDescent="0.3">
      <c r="A3" s="2" t="s">
        <v>3</v>
      </c>
      <c r="B3" s="1" t="s">
        <v>4</v>
      </c>
      <c r="C3">
        <v>0.95436310918695633</v>
      </c>
      <c r="D3">
        <v>0.49440885654978461</v>
      </c>
    </row>
    <row r="4" spans="1:4" x14ac:dyDescent="0.3">
      <c r="A4" s="1"/>
      <c r="B4" s="1" t="s">
        <v>5</v>
      </c>
      <c r="C4">
        <v>0.96825396825396826</v>
      </c>
      <c r="D4">
        <v>0.32367790300372279</v>
      </c>
    </row>
    <row r="5" spans="1:4" x14ac:dyDescent="0.3">
      <c r="A5" s="1"/>
      <c r="B5" s="1" t="s">
        <v>6</v>
      </c>
      <c r="C5">
        <v>0.9493234778251064</v>
      </c>
      <c r="D5">
        <v>0.29306423078311733</v>
      </c>
    </row>
    <row r="6" spans="1:4" x14ac:dyDescent="0.3">
      <c r="A6" s="1"/>
      <c r="B6" s="1" t="s">
        <v>7</v>
      </c>
      <c r="C6">
        <v>1.0001228161748903</v>
      </c>
      <c r="D6">
        <v>0.64360165410978298</v>
      </c>
    </row>
    <row r="7" spans="1:4" x14ac:dyDescent="0.3">
      <c r="A7" s="1"/>
      <c r="B7" s="1" t="s">
        <v>8</v>
      </c>
      <c r="C7">
        <v>0.89797600290873847</v>
      </c>
      <c r="D7">
        <v>0.4864539434075858</v>
      </c>
    </row>
    <row r="8" spans="1:4" x14ac:dyDescent="0.3">
      <c r="A8" s="2" t="s">
        <v>9</v>
      </c>
      <c r="B8" s="1" t="s">
        <v>10</v>
      </c>
      <c r="C8" s="3">
        <v>0.73449287510477779</v>
      </c>
      <c r="D8">
        <v>0.57080342405281936</v>
      </c>
    </row>
    <row r="9" spans="1:4" x14ac:dyDescent="0.3">
      <c r="A9" s="1"/>
      <c r="B9" s="1" t="s">
        <v>11</v>
      </c>
      <c r="C9" s="3">
        <v>0.88122370510712988</v>
      </c>
      <c r="D9">
        <v>0.69590702717354469</v>
      </c>
    </row>
    <row r="10" spans="1:4" x14ac:dyDescent="0.3">
      <c r="A10" s="1"/>
      <c r="B10" s="1" t="s">
        <v>12</v>
      </c>
      <c r="C10" s="3">
        <v>0.65975235474653404</v>
      </c>
      <c r="D10">
        <v>0.57947759256374298</v>
      </c>
    </row>
    <row r="11" spans="1:4" x14ac:dyDescent="0.3">
      <c r="A11" s="1"/>
      <c r="B11" s="1" t="s">
        <v>13</v>
      </c>
      <c r="C11" s="3">
        <v>0.71672502019929973</v>
      </c>
      <c r="D11">
        <v>0.80128174470323776</v>
      </c>
    </row>
    <row r="12" spans="1:4" x14ac:dyDescent="0.3">
      <c r="A12" s="1"/>
      <c r="B12" s="1" t="s">
        <v>14</v>
      </c>
      <c r="C12">
        <v>0.77034600798738129</v>
      </c>
      <c r="D12">
        <v>0.69061593623678263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5"/>
  <sheetViews>
    <sheetView topLeftCell="G1" workbookViewId="0">
      <selection activeCell="T2" sqref="T2"/>
    </sheetView>
  </sheetViews>
  <sheetFormatPr defaultRowHeight="15.6" x14ac:dyDescent="0.3"/>
  <sheetData>
    <row r="1" spans="2:24" x14ac:dyDescent="0.3">
      <c r="D1" s="8" t="s">
        <v>17</v>
      </c>
      <c r="E1" s="8"/>
      <c r="F1" s="8"/>
      <c r="G1" s="8" t="s">
        <v>18</v>
      </c>
      <c r="H1" s="8"/>
      <c r="I1" s="8"/>
      <c r="J1" s="8" t="s">
        <v>19</v>
      </c>
      <c r="K1" s="8"/>
      <c r="L1" s="8"/>
      <c r="M1" s="8" t="s">
        <v>20</v>
      </c>
      <c r="N1" s="8"/>
      <c r="P1" s="8" t="s">
        <v>18</v>
      </c>
      <c r="Q1" s="8" t="s">
        <v>19</v>
      </c>
      <c r="R1" s="8" t="s">
        <v>20</v>
      </c>
    </row>
    <row r="2" spans="2:24" x14ac:dyDescent="0.3">
      <c r="B2" s="2" t="s">
        <v>3</v>
      </c>
      <c r="C2" s="1" t="s">
        <v>4</v>
      </c>
      <c r="T2" s="8" t="s">
        <v>21</v>
      </c>
    </row>
    <row r="3" spans="2:24" x14ac:dyDescent="0.3">
      <c r="B3" s="1"/>
      <c r="C3" s="1" t="s">
        <v>5</v>
      </c>
      <c r="D3" s="4">
        <v>244240</v>
      </c>
      <c r="E3" s="4">
        <v>282320</v>
      </c>
      <c r="F3" s="4">
        <v>277360</v>
      </c>
      <c r="G3" s="5">
        <v>252760</v>
      </c>
      <c r="H3" s="5">
        <v>239680</v>
      </c>
      <c r="I3" s="5">
        <v>226400</v>
      </c>
      <c r="J3" s="6">
        <v>279800</v>
      </c>
      <c r="K3" s="6">
        <v>256160</v>
      </c>
      <c r="L3" s="6">
        <v>250280</v>
      </c>
      <c r="M3" s="9">
        <v>271360</v>
      </c>
      <c r="N3" s="9">
        <v>233880</v>
      </c>
      <c r="O3" s="9">
        <v>244760</v>
      </c>
      <c r="P3">
        <f>AVERAGE(G3:I3)/AVERAGE($D3:$F3)</f>
        <v>0.89416857398746152</v>
      </c>
      <c r="Q3">
        <f>AVERAGE(J3:L3)/AVERAGE($D3:$F3)</f>
        <v>0.97800776196636485</v>
      </c>
      <c r="R3">
        <f>AVERAGE(M3:O3)/AVERAGE($D3:$F3)</f>
        <v>0.93292864961687738</v>
      </c>
      <c r="T3">
        <f>TTEST(P3:P6,P7:P11,1,2)</f>
        <v>5.2322237221588417E-3</v>
      </c>
      <c r="U3">
        <f>TTEST(Q3:Q6,Q7:Q11,1,2)</f>
        <v>7.8970388021810927E-3</v>
      </c>
      <c r="V3">
        <f>TTEST(R3:R6,R7:R11,1,2)</f>
        <v>7.2239293632032171E-3</v>
      </c>
    </row>
    <row r="4" spans="2:24" x14ac:dyDescent="0.3">
      <c r="B4" s="1"/>
      <c r="C4" s="1" t="s">
        <v>6</v>
      </c>
    </row>
    <row r="5" spans="2:24" x14ac:dyDescent="0.3">
      <c r="B5" s="1"/>
      <c r="C5" s="1" t="s">
        <v>7</v>
      </c>
      <c r="D5" s="4">
        <v>320960</v>
      </c>
      <c r="E5" s="4">
        <v>319280</v>
      </c>
      <c r="F5" s="4">
        <v>323000</v>
      </c>
      <c r="G5" s="5">
        <v>278000</v>
      </c>
      <c r="H5" s="5">
        <v>236160</v>
      </c>
      <c r="I5" s="5">
        <v>251480</v>
      </c>
      <c r="J5" s="6">
        <v>283480</v>
      </c>
      <c r="K5" s="6">
        <v>255040</v>
      </c>
      <c r="L5" s="6">
        <v>289840</v>
      </c>
      <c r="M5" s="7">
        <v>302680</v>
      </c>
      <c r="N5" s="7">
        <v>287920</v>
      </c>
      <c r="O5" s="7">
        <v>253000</v>
      </c>
      <c r="P5">
        <f t="shared" ref="P5:P11" si="0">AVERAGE(G5:I5)/AVERAGE($D5:$F5)</f>
        <v>0.79485901748266274</v>
      </c>
      <c r="Q5">
        <f t="shared" ref="Q5:Q11" si="1">AVERAGE(J5:L5)/AVERAGE($D5:$F5)</f>
        <v>0.85997259250031144</v>
      </c>
      <c r="R5">
        <f t="shared" ref="R5:R11" si="2">AVERAGE(M5:O5)/AVERAGE($D5:$F5)</f>
        <v>0.87579419459324781</v>
      </c>
      <c r="U5" s="8" t="s">
        <v>1</v>
      </c>
      <c r="V5" s="8" t="s">
        <v>22</v>
      </c>
      <c r="W5" s="8" t="s">
        <v>23</v>
      </c>
      <c r="X5" s="8" t="s">
        <v>24</v>
      </c>
    </row>
    <row r="6" spans="2:24" x14ac:dyDescent="0.3">
      <c r="B6" s="1"/>
      <c r="C6" s="1" t="s">
        <v>8</v>
      </c>
      <c r="D6" s="4">
        <v>430680</v>
      </c>
      <c r="E6" s="4">
        <v>474840</v>
      </c>
      <c r="F6" s="4">
        <v>439280</v>
      </c>
      <c r="G6" s="5">
        <v>469640</v>
      </c>
      <c r="H6" s="5">
        <v>457400</v>
      </c>
      <c r="I6" s="5">
        <v>416440</v>
      </c>
      <c r="J6" s="6">
        <v>433680</v>
      </c>
      <c r="K6" s="6">
        <v>467760</v>
      </c>
      <c r="L6" s="6">
        <v>450400</v>
      </c>
      <c r="M6" s="7">
        <v>420160</v>
      </c>
      <c r="N6" s="7">
        <v>385280</v>
      </c>
      <c r="O6" s="7">
        <v>391800</v>
      </c>
      <c r="P6">
        <f t="shared" si="0"/>
        <v>0.99901844140392626</v>
      </c>
      <c r="Q6">
        <f t="shared" si="1"/>
        <v>1.00523497917906</v>
      </c>
      <c r="R6">
        <f t="shared" si="2"/>
        <v>0.8902736466389054</v>
      </c>
      <c r="T6" s="2" t="s">
        <v>3</v>
      </c>
      <c r="U6" s="1"/>
    </row>
    <row r="7" spans="2:24" x14ac:dyDescent="0.3">
      <c r="B7" s="2" t="s">
        <v>9</v>
      </c>
      <c r="C7" s="1" t="s">
        <v>10</v>
      </c>
      <c r="D7" s="4">
        <v>291400</v>
      </c>
      <c r="E7" s="4">
        <v>280520</v>
      </c>
      <c r="F7" s="4">
        <v>253280</v>
      </c>
      <c r="G7" s="5">
        <v>172480</v>
      </c>
      <c r="H7" s="5">
        <v>180000</v>
      </c>
      <c r="I7" s="5">
        <v>198840</v>
      </c>
      <c r="J7" s="6">
        <v>187160</v>
      </c>
      <c r="K7" s="6">
        <v>210360</v>
      </c>
      <c r="L7" s="6">
        <v>184840</v>
      </c>
      <c r="M7" s="7">
        <v>166320</v>
      </c>
      <c r="N7" s="7">
        <v>149520</v>
      </c>
      <c r="O7" s="7">
        <v>142600</v>
      </c>
      <c r="P7">
        <f t="shared" si="0"/>
        <v>0.66810470189045079</v>
      </c>
      <c r="Q7">
        <f t="shared" si="1"/>
        <v>0.7057198254968492</v>
      </c>
      <c r="R7">
        <f t="shared" si="2"/>
        <v>0.55555016965584103</v>
      </c>
      <c r="T7" s="1"/>
      <c r="U7" s="1" t="s">
        <v>5</v>
      </c>
      <c r="V7">
        <v>0.89416857398746152</v>
      </c>
      <c r="W7">
        <v>0.97800776196636485</v>
      </c>
      <c r="X7">
        <v>0.93292864961687738</v>
      </c>
    </row>
    <row r="8" spans="2:24" x14ac:dyDescent="0.3">
      <c r="B8" s="1"/>
      <c r="C8" s="1" t="s">
        <v>11</v>
      </c>
      <c r="D8" s="10">
        <v>306760</v>
      </c>
      <c r="E8" s="10">
        <v>297720</v>
      </c>
      <c r="F8" s="10">
        <v>301000</v>
      </c>
      <c r="G8" s="5">
        <v>209760</v>
      </c>
      <c r="H8" s="5">
        <v>214680</v>
      </c>
      <c r="I8" s="5">
        <v>157440</v>
      </c>
      <c r="J8" s="6">
        <v>256600</v>
      </c>
      <c r="K8" s="6">
        <v>232440</v>
      </c>
      <c r="L8" s="6">
        <v>247240</v>
      </c>
      <c r="M8" s="9">
        <v>222240</v>
      </c>
      <c r="N8" s="9">
        <v>218120</v>
      </c>
      <c r="O8" s="9">
        <v>201760</v>
      </c>
      <c r="P8">
        <f t="shared" si="0"/>
        <v>0.64262048858064225</v>
      </c>
      <c r="Q8">
        <f t="shared" si="1"/>
        <v>0.81313778327516884</v>
      </c>
      <c r="R8">
        <f t="shared" si="2"/>
        <v>0.70914873879047569</v>
      </c>
      <c r="T8" s="1"/>
      <c r="U8" s="1"/>
    </row>
    <row r="9" spans="2:24" x14ac:dyDescent="0.3">
      <c r="B9" s="1"/>
      <c r="C9" s="1" t="s">
        <v>12</v>
      </c>
      <c r="D9" s="4">
        <v>158280</v>
      </c>
      <c r="E9" s="4">
        <v>186880</v>
      </c>
      <c r="F9" s="4">
        <v>159160</v>
      </c>
      <c r="G9" s="5">
        <v>85680</v>
      </c>
      <c r="H9" s="5">
        <v>88400</v>
      </c>
      <c r="I9" s="5">
        <v>64600</v>
      </c>
      <c r="J9" s="6">
        <v>92880</v>
      </c>
      <c r="K9" s="6">
        <v>93200</v>
      </c>
      <c r="L9" s="6">
        <v>92920</v>
      </c>
      <c r="M9" s="7">
        <v>94560</v>
      </c>
      <c r="N9" s="7">
        <v>119600</v>
      </c>
      <c r="O9" s="7">
        <v>94840</v>
      </c>
      <c r="P9">
        <f t="shared" si="0"/>
        <v>0.47327093908629442</v>
      </c>
      <c r="Q9">
        <f t="shared" si="1"/>
        <v>0.55322017766497467</v>
      </c>
      <c r="R9">
        <f t="shared" si="2"/>
        <v>0.61270621827411176</v>
      </c>
      <c r="T9" s="1"/>
      <c r="U9" s="1" t="s">
        <v>7</v>
      </c>
      <c r="V9">
        <v>0.79485901748266274</v>
      </c>
      <c r="W9">
        <v>0.85997259250031144</v>
      </c>
      <c r="X9">
        <v>0.87579419459324781</v>
      </c>
    </row>
    <row r="10" spans="2:24" x14ac:dyDescent="0.3">
      <c r="B10" s="1"/>
      <c r="C10" s="1" t="s">
        <v>13</v>
      </c>
      <c r="T10" s="1"/>
      <c r="U10" s="1" t="s">
        <v>8</v>
      </c>
      <c r="V10">
        <v>0.99901844140392626</v>
      </c>
      <c r="W10">
        <v>1.00523497917906</v>
      </c>
      <c r="X10">
        <v>0.8902736466389054</v>
      </c>
    </row>
    <row r="11" spans="2:24" x14ac:dyDescent="0.3">
      <c r="B11" s="1"/>
      <c r="C11" s="1" t="s">
        <v>14</v>
      </c>
      <c r="D11" s="4">
        <v>502880</v>
      </c>
      <c r="E11" s="4">
        <v>502280</v>
      </c>
      <c r="F11" s="4">
        <v>499200</v>
      </c>
      <c r="G11" s="5">
        <v>326840</v>
      </c>
      <c r="H11" s="5">
        <v>332200</v>
      </c>
      <c r="I11" s="5">
        <v>309320</v>
      </c>
      <c r="J11" s="6">
        <v>318360</v>
      </c>
      <c r="K11" s="6">
        <v>290360</v>
      </c>
      <c r="L11" s="6">
        <v>294760</v>
      </c>
      <c r="M11" s="7">
        <v>402240</v>
      </c>
      <c r="N11" s="7">
        <v>398840</v>
      </c>
      <c r="O11" s="7">
        <v>389520</v>
      </c>
      <c r="P11">
        <f t="shared" si="0"/>
        <v>0.64370230529926353</v>
      </c>
      <c r="Q11">
        <f t="shared" si="1"/>
        <v>0.60057433061235344</v>
      </c>
      <c r="R11">
        <f t="shared" si="2"/>
        <v>0.79143290169906144</v>
      </c>
      <c r="T11" s="2" t="s">
        <v>9</v>
      </c>
      <c r="U11" s="1" t="s">
        <v>10</v>
      </c>
      <c r="V11" s="3">
        <v>0.66810470189045079</v>
      </c>
      <c r="W11">
        <v>0.7057198254968492</v>
      </c>
      <c r="X11">
        <v>0.55555016965584103</v>
      </c>
    </row>
    <row r="12" spans="2:24" x14ac:dyDescent="0.3">
      <c r="T12" s="1"/>
      <c r="U12" s="1" t="s">
        <v>11</v>
      </c>
      <c r="V12" s="3">
        <v>0.64262048858064225</v>
      </c>
      <c r="W12">
        <v>0.81313778327516884</v>
      </c>
      <c r="X12">
        <v>0.70914873879047569</v>
      </c>
    </row>
    <row r="13" spans="2:24" x14ac:dyDescent="0.3">
      <c r="T13" s="1"/>
      <c r="U13" s="1" t="s">
        <v>12</v>
      </c>
      <c r="V13" s="3">
        <v>0.47327093908629442</v>
      </c>
      <c r="W13">
        <v>0.55322017766497467</v>
      </c>
      <c r="X13">
        <v>0.61270621827411176</v>
      </c>
    </row>
    <row r="14" spans="2:24" x14ac:dyDescent="0.3">
      <c r="T14" s="1"/>
      <c r="U14" s="1"/>
      <c r="V14" s="3"/>
    </row>
    <row r="15" spans="2:24" x14ac:dyDescent="0.3">
      <c r="T15" s="1"/>
      <c r="U15" s="1" t="s">
        <v>14</v>
      </c>
      <c r="V15">
        <v>0.64370230529926353</v>
      </c>
      <c r="W15">
        <v>0.60057433061235344</v>
      </c>
      <c r="X15">
        <v>0.79143290169906144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7" sqref="A7"/>
    </sheetView>
  </sheetViews>
  <sheetFormatPr defaultRowHeight="15.6" x14ac:dyDescent="0.3"/>
  <cols>
    <col min="1" max="1" width="11" customWidth="1"/>
  </cols>
  <sheetData>
    <row r="1" spans="1:15" x14ac:dyDescent="0.3">
      <c r="A1" t="s">
        <v>28</v>
      </c>
    </row>
    <row r="3" spans="1:15" x14ac:dyDescent="0.3">
      <c r="B3" s="8" t="s">
        <v>25</v>
      </c>
      <c r="C3" s="8" t="s">
        <v>26</v>
      </c>
      <c r="G3" s="8" t="s">
        <v>29</v>
      </c>
      <c r="H3" s="8" t="s">
        <v>26</v>
      </c>
      <c r="I3" s="8"/>
      <c r="K3" s="8" t="s">
        <v>40</v>
      </c>
      <c r="L3" s="8" t="s">
        <v>26</v>
      </c>
    </row>
    <row r="4" spans="1:15" x14ac:dyDescent="0.3">
      <c r="A4" s="2" t="s">
        <v>3</v>
      </c>
      <c r="B4" s="1" t="s">
        <v>4</v>
      </c>
      <c r="C4">
        <v>0.22700000000000001</v>
      </c>
      <c r="D4" s="8" t="s">
        <v>27</v>
      </c>
      <c r="G4" s="11" t="s">
        <v>33</v>
      </c>
      <c r="H4" s="11">
        <v>0.152</v>
      </c>
      <c r="I4" s="11" t="s">
        <v>34</v>
      </c>
      <c r="J4" s="11">
        <v>0.77900000000000003</v>
      </c>
      <c r="K4" s="11" t="s">
        <v>41</v>
      </c>
      <c r="L4" s="11">
        <v>7.0000000000000001E-3</v>
      </c>
      <c r="M4" s="11"/>
    </row>
    <row r="5" spans="1:15" x14ac:dyDescent="0.3">
      <c r="A5" s="1"/>
      <c r="B5" s="1" t="s">
        <v>5</v>
      </c>
      <c r="C5">
        <v>0.76100000000000001</v>
      </c>
      <c r="G5" t="s">
        <v>30</v>
      </c>
      <c r="H5">
        <v>0.115</v>
      </c>
      <c r="I5" t="s">
        <v>35</v>
      </c>
      <c r="J5">
        <v>10.124000000000001</v>
      </c>
      <c r="K5" t="s">
        <v>38</v>
      </c>
      <c r="L5">
        <v>8.2000000000000003E-2</v>
      </c>
    </row>
    <row r="6" spans="1:15" x14ac:dyDescent="0.3">
      <c r="A6" s="1"/>
      <c r="B6" s="1" t="s">
        <v>6</v>
      </c>
      <c r="C6">
        <v>8.2750000000000004</v>
      </c>
      <c r="G6" t="s">
        <v>31</v>
      </c>
      <c r="H6">
        <v>54.500999999999998</v>
      </c>
      <c r="I6" t="s">
        <v>36</v>
      </c>
      <c r="J6">
        <v>19.238</v>
      </c>
      <c r="K6" t="s">
        <v>39</v>
      </c>
      <c r="L6">
        <v>1.9E-2</v>
      </c>
    </row>
    <row r="7" spans="1:15" x14ac:dyDescent="0.3">
      <c r="A7" s="1"/>
      <c r="B7" s="1" t="s">
        <v>7</v>
      </c>
      <c r="C7">
        <v>4.835</v>
      </c>
      <c r="G7" s="14" t="s">
        <v>32</v>
      </c>
      <c r="H7" s="14">
        <v>69.900000000000006</v>
      </c>
      <c r="I7" s="14" t="s">
        <v>37</v>
      </c>
      <c r="J7" s="14">
        <v>19.262</v>
      </c>
      <c r="K7" s="11"/>
      <c r="L7" s="11"/>
      <c r="M7" s="11"/>
      <c r="N7" s="11"/>
      <c r="O7" s="11"/>
    </row>
    <row r="8" spans="1:15" x14ac:dyDescent="0.3">
      <c r="A8" s="1"/>
      <c r="B8" s="1" t="s">
        <v>8</v>
      </c>
      <c r="C8">
        <v>14.967000000000001</v>
      </c>
    </row>
    <row r="9" spans="1:15" x14ac:dyDescent="0.3">
      <c r="A9" s="2" t="s">
        <v>9</v>
      </c>
      <c r="B9" s="1" t="s">
        <v>10</v>
      </c>
      <c r="C9">
        <v>0.10199999999999999</v>
      </c>
    </row>
    <row r="10" spans="1:15" x14ac:dyDescent="0.3">
      <c r="A10" s="1"/>
      <c r="B10" s="1" t="s">
        <v>11</v>
      </c>
      <c r="C10">
        <v>0.155</v>
      </c>
      <c r="G10" s="8"/>
      <c r="I10" s="8"/>
      <c r="K10" s="8"/>
      <c r="M10" s="8"/>
    </row>
    <row r="11" spans="1:15" x14ac:dyDescent="0.3">
      <c r="A11" s="1"/>
      <c r="B11" s="1" t="s">
        <v>12</v>
      </c>
      <c r="C11">
        <v>0.34599999999999997</v>
      </c>
      <c r="G11" s="8"/>
      <c r="I11" s="8"/>
      <c r="K11" s="8"/>
      <c r="M11" s="8"/>
    </row>
    <row r="12" spans="1:15" x14ac:dyDescent="0.3">
      <c r="A12" s="1"/>
      <c r="B12" s="1" t="s">
        <v>13</v>
      </c>
      <c r="C12">
        <v>8.6999999999999994E-2</v>
      </c>
      <c r="G12" s="8"/>
      <c r="I12" s="8"/>
      <c r="K12" s="8"/>
      <c r="M12" s="8"/>
    </row>
    <row r="13" spans="1:15" x14ac:dyDescent="0.3">
      <c r="A13" s="1"/>
      <c r="B13" s="1" t="s">
        <v>14</v>
      </c>
      <c r="C13">
        <v>0.215</v>
      </c>
      <c r="G13" s="8"/>
      <c r="I13" s="8"/>
      <c r="K13" s="8"/>
      <c r="M13" s="8"/>
    </row>
    <row r="14" spans="1:15" x14ac:dyDescent="0.3">
      <c r="G14" s="8"/>
      <c r="I14" s="8"/>
      <c r="K14" s="8"/>
      <c r="M14" s="8"/>
    </row>
    <row r="15" spans="1:15" x14ac:dyDescent="0.3">
      <c r="G15" s="13"/>
      <c r="I15" s="13"/>
      <c r="K15" s="13"/>
      <c r="M15" s="13"/>
    </row>
    <row r="16" spans="1:15" x14ac:dyDescent="0.3">
      <c r="G16" s="8"/>
      <c r="I16" s="8"/>
      <c r="K16" s="8"/>
      <c r="M16" s="8"/>
    </row>
    <row r="17" spans="7:13" x14ac:dyDescent="0.3">
      <c r="G17" s="8"/>
      <c r="I17" s="8"/>
      <c r="K17" s="8"/>
      <c r="M17" s="8"/>
    </row>
    <row r="18" spans="7:13" x14ac:dyDescent="0.3">
      <c r="G18" s="8"/>
      <c r="I18" s="8"/>
      <c r="K18" s="8"/>
      <c r="M18" s="8"/>
    </row>
    <row r="19" spans="7:13" x14ac:dyDescent="0.3">
      <c r="G19" s="8"/>
      <c r="I19" s="8"/>
      <c r="K19" s="8"/>
      <c r="M19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C14" sqref="A4:C14"/>
    </sheetView>
  </sheetViews>
  <sheetFormatPr defaultRowHeight="15.6" x14ac:dyDescent="0.3"/>
  <cols>
    <col min="2" max="2" width="10.59765625" customWidth="1"/>
    <col min="9" max="9" width="22.19921875" customWidth="1"/>
  </cols>
  <sheetData>
    <row r="1" spans="1:22" x14ac:dyDescent="0.3">
      <c r="A1" t="s">
        <v>45</v>
      </c>
    </row>
    <row r="2" spans="1:22" x14ac:dyDescent="0.3">
      <c r="A2" t="s">
        <v>46</v>
      </c>
    </row>
    <row r="4" spans="1:22" x14ac:dyDescent="0.3">
      <c r="B4" s="8" t="s">
        <v>25</v>
      </c>
      <c r="C4" s="8" t="s">
        <v>26</v>
      </c>
      <c r="G4" s="8" t="s">
        <v>42</v>
      </c>
      <c r="H4" s="8" t="s">
        <v>43</v>
      </c>
      <c r="I4" s="8"/>
      <c r="J4" s="8" t="s">
        <v>29</v>
      </c>
      <c r="K4" s="8" t="s">
        <v>26</v>
      </c>
      <c r="L4" s="8" t="s">
        <v>42</v>
      </c>
      <c r="M4" s="8" t="s">
        <v>44</v>
      </c>
      <c r="O4" s="8" t="s">
        <v>26</v>
      </c>
      <c r="P4" s="8" t="s">
        <v>42</v>
      </c>
      <c r="Q4" s="8" t="s">
        <v>44</v>
      </c>
      <c r="R4" s="8"/>
      <c r="S4" s="8" t="s">
        <v>40</v>
      </c>
      <c r="T4" s="8" t="s">
        <v>26</v>
      </c>
      <c r="U4" s="8" t="s">
        <v>42</v>
      </c>
      <c r="V4" s="8" t="s">
        <v>44</v>
      </c>
    </row>
    <row r="5" spans="1:22" x14ac:dyDescent="0.3">
      <c r="A5" s="2" t="s">
        <v>3</v>
      </c>
      <c r="B5" s="1" t="s">
        <v>4</v>
      </c>
      <c r="C5">
        <v>0.67169999999999996</v>
      </c>
      <c r="D5" s="8" t="s">
        <v>27</v>
      </c>
      <c r="G5">
        <v>1114</v>
      </c>
      <c r="H5">
        <v>9.2970000000000006</v>
      </c>
      <c r="I5" s="8" t="s">
        <v>47</v>
      </c>
      <c r="J5" s="14" t="s">
        <v>33</v>
      </c>
      <c r="K5" s="14">
        <v>9.1999999999999998E-2</v>
      </c>
      <c r="L5">
        <v>15.12</v>
      </c>
      <c r="M5">
        <v>1.1319999999999999</v>
      </c>
      <c r="N5" s="11" t="s">
        <v>34</v>
      </c>
      <c r="O5" s="11">
        <v>0.155</v>
      </c>
      <c r="P5">
        <v>19.23</v>
      </c>
      <c r="Q5">
        <v>3.6989999999999998</v>
      </c>
      <c r="S5" s="11" t="s">
        <v>41</v>
      </c>
      <c r="T5">
        <v>2.2020000000000001E-2</v>
      </c>
      <c r="U5" s="11">
        <v>13.29</v>
      </c>
      <c r="V5">
        <v>0.61829999999999996</v>
      </c>
    </row>
    <row r="6" spans="1:22" x14ac:dyDescent="0.3">
      <c r="A6" s="1"/>
      <c r="B6" s="1" t="s">
        <v>5</v>
      </c>
      <c r="C6">
        <v>3.0750000000000002</v>
      </c>
      <c r="G6">
        <v>722.3</v>
      </c>
      <c r="H6">
        <v>2.4180000000000001</v>
      </c>
      <c r="J6" t="s">
        <v>30</v>
      </c>
      <c r="K6">
        <v>8.1000000000000003E-2</v>
      </c>
      <c r="L6">
        <v>16.920000000000002</v>
      </c>
      <c r="M6">
        <v>1.244</v>
      </c>
      <c r="N6" t="s">
        <v>35</v>
      </c>
      <c r="O6">
        <v>1.4750000000000001</v>
      </c>
      <c r="P6">
        <v>23.92</v>
      </c>
      <c r="Q6">
        <v>11.27</v>
      </c>
      <c r="S6" t="s">
        <v>38</v>
      </c>
      <c r="T6">
        <v>8.4010000000000001E-2</v>
      </c>
      <c r="U6">
        <v>21.79</v>
      </c>
      <c r="V6">
        <v>3.7690000000000001</v>
      </c>
    </row>
    <row r="7" spans="1:22" x14ac:dyDescent="0.3">
      <c r="A7" s="1"/>
      <c r="B7" s="1" t="s">
        <v>6</v>
      </c>
      <c r="C7">
        <v>50</v>
      </c>
      <c r="G7">
        <v>1547</v>
      </c>
      <c r="H7">
        <v>20.95</v>
      </c>
      <c r="J7" t="s">
        <v>31</v>
      </c>
      <c r="K7">
        <v>5.0199999999999996</v>
      </c>
      <c r="L7">
        <v>28.57</v>
      </c>
      <c r="M7">
        <v>27.67</v>
      </c>
      <c r="N7" t="s">
        <v>36</v>
      </c>
      <c r="O7">
        <v>1.5149999999999999</v>
      </c>
      <c r="P7" s="11">
        <v>30.28</v>
      </c>
      <c r="Q7" s="11">
        <v>17.2</v>
      </c>
      <c r="R7" s="11"/>
      <c r="S7" t="s">
        <v>39</v>
      </c>
      <c r="T7">
        <v>4.1889999999999997E-2</v>
      </c>
      <c r="U7">
        <v>22.15</v>
      </c>
      <c r="V7">
        <v>5.4370000000000003</v>
      </c>
    </row>
    <row r="8" spans="1:22" x14ac:dyDescent="0.3">
      <c r="A8" s="1"/>
      <c r="B8" s="1" t="s">
        <v>7</v>
      </c>
      <c r="C8">
        <v>3.0529999999999999</v>
      </c>
      <c r="G8">
        <v>955.8</v>
      </c>
      <c r="H8">
        <v>5.3810000000000002</v>
      </c>
      <c r="J8" s="14" t="s">
        <v>32</v>
      </c>
      <c r="K8" s="14">
        <v>4.8499999999999996</v>
      </c>
      <c r="L8">
        <v>28.92</v>
      </c>
      <c r="M8">
        <v>27.31</v>
      </c>
      <c r="N8" s="14" t="s">
        <v>37</v>
      </c>
      <c r="O8" s="14">
        <v>3.3119999999999998</v>
      </c>
      <c r="P8">
        <v>27.19</v>
      </c>
      <c r="Q8">
        <v>19.02</v>
      </c>
      <c r="S8" s="15"/>
      <c r="T8" s="15"/>
      <c r="U8" s="15"/>
    </row>
    <row r="9" spans="1:22" x14ac:dyDescent="0.3">
      <c r="A9" s="1"/>
      <c r="B9" s="1" t="s">
        <v>8</v>
      </c>
      <c r="C9">
        <v>9.5690000000000008</v>
      </c>
      <c r="G9">
        <v>1620</v>
      </c>
      <c r="H9">
        <v>28.64</v>
      </c>
      <c r="S9" s="15"/>
      <c r="T9" s="15"/>
      <c r="U9" s="15"/>
    </row>
    <row r="10" spans="1:22" x14ac:dyDescent="0.3">
      <c r="A10" s="2" t="s">
        <v>9</v>
      </c>
      <c r="B10" s="1" t="s">
        <v>10</v>
      </c>
      <c r="C10">
        <v>0.1002</v>
      </c>
      <c r="G10">
        <v>673.1</v>
      </c>
      <c r="H10">
        <v>0.82540000000000002</v>
      </c>
      <c r="Q10" s="15"/>
      <c r="R10" s="15"/>
      <c r="S10" s="15"/>
      <c r="T10" s="15"/>
    </row>
    <row r="11" spans="1:22" x14ac:dyDescent="0.3">
      <c r="A11" s="1"/>
      <c r="B11" s="1" t="s">
        <v>11</v>
      </c>
      <c r="C11">
        <v>0.25230000000000002</v>
      </c>
      <c r="G11">
        <v>1099</v>
      </c>
      <c r="H11" s="11">
        <v>8.5359999999999996</v>
      </c>
      <c r="I11" s="11"/>
      <c r="J11" s="12" t="s">
        <v>48</v>
      </c>
      <c r="K11" s="8" t="s">
        <v>26</v>
      </c>
      <c r="L11" s="8" t="s">
        <v>42</v>
      </c>
      <c r="M11" s="8" t="s">
        <v>44</v>
      </c>
      <c r="N11" s="11"/>
      <c r="O11" s="8" t="s">
        <v>26</v>
      </c>
      <c r="P11" s="8" t="s">
        <v>42</v>
      </c>
      <c r="Q11" s="8" t="s">
        <v>44</v>
      </c>
      <c r="R11" s="11"/>
      <c r="S11" s="12" t="s">
        <v>49</v>
      </c>
      <c r="T11" s="8" t="s">
        <v>26</v>
      </c>
      <c r="U11" s="8" t="s">
        <v>42</v>
      </c>
      <c r="V11" s="8" t="s">
        <v>44</v>
      </c>
    </row>
    <row r="12" spans="1:22" x14ac:dyDescent="0.3">
      <c r="A12" s="1"/>
      <c r="B12" s="1" t="s">
        <v>12</v>
      </c>
      <c r="C12">
        <v>0.68030000000000002</v>
      </c>
      <c r="G12">
        <v>780.8</v>
      </c>
      <c r="H12">
        <v>2.3090000000000002</v>
      </c>
      <c r="J12" s="14" t="s">
        <v>33</v>
      </c>
      <c r="K12" s="14">
        <v>0.107</v>
      </c>
      <c r="L12">
        <v>3.5449999999999999</v>
      </c>
      <c r="M12">
        <v>0.42549999999999999</v>
      </c>
      <c r="N12" s="11" t="s">
        <v>34</v>
      </c>
      <c r="O12" s="11">
        <v>0.1288</v>
      </c>
      <c r="P12">
        <v>5.1539999999999999</v>
      </c>
      <c r="Q12">
        <v>0.93020000000000003</v>
      </c>
      <c r="R12" s="11"/>
      <c r="S12" s="11" t="s">
        <v>41</v>
      </c>
      <c r="T12" s="15">
        <v>0.65890000000000004</v>
      </c>
      <c r="U12" s="15">
        <v>5.75</v>
      </c>
      <c r="V12" s="15">
        <v>1.18</v>
      </c>
    </row>
    <row r="13" spans="1:22" x14ac:dyDescent="0.3">
      <c r="A13" s="1"/>
      <c r="B13" s="1" t="s">
        <v>13</v>
      </c>
      <c r="C13">
        <v>8.6319999999999994E-2</v>
      </c>
      <c r="G13">
        <v>243.3</v>
      </c>
      <c r="H13">
        <v>0.1138</v>
      </c>
      <c r="J13" t="s">
        <v>30</v>
      </c>
      <c r="K13">
        <v>0.1081</v>
      </c>
      <c r="L13">
        <v>3.2589999999999999</v>
      </c>
      <c r="M13">
        <v>0.36859999999999998</v>
      </c>
      <c r="N13" t="s">
        <v>35</v>
      </c>
      <c r="O13">
        <v>1.82</v>
      </c>
      <c r="P13">
        <v>6.9340000000000002</v>
      </c>
      <c r="Q13">
        <v>2.8109999999999999</v>
      </c>
      <c r="S13" t="s">
        <v>38</v>
      </c>
      <c r="T13">
        <v>1.034</v>
      </c>
      <c r="U13">
        <v>10.62</v>
      </c>
      <c r="V13">
        <v>8.5489999999999995</v>
      </c>
    </row>
    <row r="14" spans="1:22" x14ac:dyDescent="0.3">
      <c r="A14" s="1"/>
      <c r="B14" s="1" t="s">
        <v>14</v>
      </c>
      <c r="C14">
        <v>0.23680000000000001</v>
      </c>
      <c r="G14">
        <v>1093</v>
      </c>
      <c r="H14">
        <v>8.3230000000000004</v>
      </c>
      <c r="J14" t="s">
        <v>31</v>
      </c>
      <c r="K14">
        <v>2.3199999999999998</v>
      </c>
      <c r="L14">
        <v>6.8959999999999999</v>
      </c>
      <c r="M14">
        <v>3.3050000000000002</v>
      </c>
      <c r="N14" t="s">
        <v>36</v>
      </c>
      <c r="O14">
        <v>0.56879999999999997</v>
      </c>
      <c r="P14" s="11">
        <v>5.1139999999999999</v>
      </c>
      <c r="Q14" s="11">
        <v>1.7070000000000001</v>
      </c>
      <c r="S14" t="s">
        <v>39</v>
      </c>
      <c r="T14" s="11">
        <v>1.0269999999999999</v>
      </c>
      <c r="U14" s="11">
        <v>8.9280000000000008</v>
      </c>
      <c r="V14">
        <v>5.1980000000000004</v>
      </c>
    </row>
    <row r="15" spans="1:22" x14ac:dyDescent="0.3">
      <c r="J15" s="14" t="s">
        <v>32</v>
      </c>
      <c r="K15" s="14">
        <v>1.0629999999999999</v>
      </c>
      <c r="L15">
        <v>6.4560000000000004</v>
      </c>
      <c r="M15">
        <v>2.1869999999999998</v>
      </c>
      <c r="N15" s="14" t="s">
        <v>37</v>
      </c>
      <c r="O15" s="14">
        <v>2.0699999999999998</v>
      </c>
      <c r="P15">
        <v>8.0210000000000008</v>
      </c>
      <c r="Q15">
        <v>3.9140000000000001</v>
      </c>
    </row>
    <row r="16" spans="1:22" x14ac:dyDescent="0.3">
      <c r="L16" s="15"/>
      <c r="M16" s="15"/>
      <c r="N16" s="15"/>
      <c r="O16" s="15"/>
      <c r="P16" s="15"/>
    </row>
    <row r="17" spans="4:22" x14ac:dyDescent="0.3">
      <c r="F17" s="15"/>
      <c r="G17" s="15"/>
      <c r="H17" s="15"/>
      <c r="I17" s="15"/>
      <c r="J17" s="15"/>
      <c r="K17" s="11" t="s">
        <v>51</v>
      </c>
      <c r="L17" s="15"/>
      <c r="M17" s="15"/>
      <c r="N17" s="11" t="s">
        <v>52</v>
      </c>
      <c r="O17" s="15"/>
      <c r="Q17" t="s">
        <v>53</v>
      </c>
      <c r="T17" s="11"/>
      <c r="U17" s="11"/>
      <c r="V17" s="11"/>
    </row>
    <row r="18" spans="4:22" x14ac:dyDescent="0.3">
      <c r="D18" s="15"/>
      <c r="E18" s="15"/>
      <c r="F18" s="15"/>
      <c r="G18" s="15"/>
      <c r="H18" s="15"/>
      <c r="I18" s="15"/>
      <c r="J18" s="12" t="s">
        <v>50</v>
      </c>
      <c r="K18" s="8" t="s">
        <v>26</v>
      </c>
      <c r="L18" s="8" t="s">
        <v>42</v>
      </c>
      <c r="M18" s="8" t="s">
        <v>44</v>
      </c>
      <c r="N18" s="8" t="s">
        <v>26</v>
      </c>
      <c r="O18" s="8" t="s">
        <v>42</v>
      </c>
      <c r="P18" s="8" t="s">
        <v>44</v>
      </c>
      <c r="Q18" s="8" t="s">
        <v>26</v>
      </c>
      <c r="R18" s="8" t="s">
        <v>42</v>
      </c>
      <c r="S18" s="8" t="s">
        <v>44</v>
      </c>
      <c r="T18" s="11"/>
      <c r="U18" s="11"/>
    </row>
    <row r="19" spans="4:22" x14ac:dyDescent="0.3">
      <c r="J19" s="14" t="s">
        <v>33</v>
      </c>
      <c r="K19" s="14">
        <v>0.61439999999999995</v>
      </c>
      <c r="L19">
        <v>5.6950000000000003</v>
      </c>
      <c r="M19">
        <v>0.75229999999999997</v>
      </c>
      <c r="N19" s="11">
        <v>11.88</v>
      </c>
      <c r="O19" s="11">
        <v>12.35</v>
      </c>
      <c r="P19" s="11">
        <v>10.79</v>
      </c>
      <c r="Q19">
        <v>17.940000000000001</v>
      </c>
      <c r="R19">
        <v>17.420000000000002</v>
      </c>
      <c r="S19">
        <v>18.21</v>
      </c>
    </row>
    <row r="20" spans="4:22" x14ac:dyDescent="0.3">
      <c r="D20" s="15"/>
      <c r="E20" s="15"/>
      <c r="F20" s="15"/>
      <c r="G20" s="15"/>
      <c r="H20" s="15"/>
      <c r="I20" s="15"/>
      <c r="J20" t="s">
        <v>30</v>
      </c>
      <c r="K20">
        <v>0.31809999999999999</v>
      </c>
      <c r="L20">
        <v>4.58</v>
      </c>
      <c r="M20">
        <v>0.439</v>
      </c>
      <c r="N20">
        <v>19.28</v>
      </c>
      <c r="O20">
        <v>10.35</v>
      </c>
      <c r="P20">
        <v>9.3759999999999994</v>
      </c>
      <c r="Q20">
        <v>19.079999999999998</v>
      </c>
      <c r="R20">
        <v>16.7</v>
      </c>
      <c r="S20">
        <v>17.239999999999998</v>
      </c>
    </row>
    <row r="21" spans="4:22" x14ac:dyDescent="0.3">
      <c r="J21" t="s">
        <v>31</v>
      </c>
      <c r="K21">
        <v>1.2230000000000001</v>
      </c>
      <c r="L21">
        <v>8.8480000000000008</v>
      </c>
      <c r="M21">
        <v>1.583</v>
      </c>
      <c r="N21" s="11">
        <v>15.26</v>
      </c>
      <c r="O21" s="11">
        <v>13.39</v>
      </c>
      <c r="P21" s="11">
        <v>13</v>
      </c>
      <c r="Q21" s="11">
        <v>18.77</v>
      </c>
      <c r="R21">
        <v>16.47</v>
      </c>
      <c r="S21">
        <v>17.57</v>
      </c>
    </row>
    <row r="22" spans="4:22" x14ac:dyDescent="0.3">
      <c r="J22" s="14" t="s">
        <v>32</v>
      </c>
      <c r="K22" s="14">
        <v>0.89170000000000005</v>
      </c>
      <c r="L22">
        <v>7.7759999999999998</v>
      </c>
      <c r="M22">
        <v>1.052</v>
      </c>
      <c r="N22">
        <v>65.11</v>
      </c>
      <c r="O22">
        <v>12.15</v>
      </c>
      <c r="P22">
        <v>11.44</v>
      </c>
      <c r="Q22">
        <v>23.31</v>
      </c>
      <c r="R22">
        <v>17.190000000000001</v>
      </c>
      <c r="S22">
        <v>17.41</v>
      </c>
    </row>
    <row r="25" spans="4:22" x14ac:dyDescent="0.3">
      <c r="K25" s="11"/>
      <c r="L25" s="11"/>
      <c r="M25" s="11"/>
      <c r="N25" s="11"/>
      <c r="O25" s="11"/>
      <c r="P25" s="11"/>
      <c r="Q25" s="11"/>
      <c r="R25" s="11"/>
      <c r="S25" s="11"/>
    </row>
    <row r="26" spans="4:22" x14ac:dyDescent="0.3">
      <c r="L26" s="11"/>
      <c r="M26" s="11"/>
      <c r="N26" s="11"/>
      <c r="O26" s="11"/>
      <c r="P26" s="11"/>
      <c r="Q26" s="11"/>
      <c r="R26" s="11"/>
    </row>
    <row r="27" spans="4:22" x14ac:dyDescent="0.3">
      <c r="N27" s="11"/>
      <c r="O27" s="11"/>
      <c r="P27" s="11"/>
      <c r="Q27" s="11"/>
      <c r="R27" s="11"/>
      <c r="S27" s="11"/>
      <c r="T27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D8" sqref="A3:F13"/>
    </sheetView>
  </sheetViews>
  <sheetFormatPr defaultRowHeight="15.6" x14ac:dyDescent="0.3"/>
  <sheetData>
    <row r="1" spans="1:15" x14ac:dyDescent="0.3">
      <c r="A1" t="s">
        <v>45</v>
      </c>
    </row>
    <row r="3" spans="1:15" x14ac:dyDescent="0.3">
      <c r="B3" s="8" t="s">
        <v>25</v>
      </c>
      <c r="C3" s="8" t="s">
        <v>54</v>
      </c>
      <c r="E3" t="s">
        <v>55</v>
      </c>
      <c r="F3" t="s">
        <v>56</v>
      </c>
    </row>
    <row r="4" spans="1:15" x14ac:dyDescent="0.3">
      <c r="A4" s="2" t="s">
        <v>3</v>
      </c>
      <c r="B4" s="1" t="s">
        <v>4</v>
      </c>
      <c r="C4" s="15">
        <v>8.8979999999999997</v>
      </c>
      <c r="E4">
        <f>TTEST(C4:C8,C9:C13,1,2)</f>
        <v>2.6042186198693182E-2</v>
      </c>
      <c r="F4" s="16" t="s">
        <v>57</v>
      </c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3">
      <c r="A5" s="1"/>
      <c r="B5" s="1" t="s">
        <v>5</v>
      </c>
      <c r="C5" s="15">
        <v>12.04</v>
      </c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3">
      <c r="A6" s="1"/>
      <c r="B6" s="1" t="s">
        <v>6</v>
      </c>
      <c r="C6" s="15">
        <v>9.1750000000000007</v>
      </c>
    </row>
    <row r="7" spans="1:15" x14ac:dyDescent="0.3">
      <c r="A7" s="1"/>
      <c r="B7" s="1" t="s">
        <v>7</v>
      </c>
      <c r="C7" s="15">
        <v>13.39</v>
      </c>
    </row>
    <row r="8" spans="1:15" x14ac:dyDescent="0.3">
      <c r="A8" s="1"/>
      <c r="B8" s="1" t="s">
        <v>8</v>
      </c>
      <c r="C8" s="15">
        <v>10.8</v>
      </c>
    </row>
    <row r="9" spans="1:15" x14ac:dyDescent="0.3">
      <c r="A9" s="2" t="s">
        <v>9</v>
      </c>
      <c r="B9" s="1" t="s">
        <v>10</v>
      </c>
      <c r="C9" s="15">
        <v>32.700000000000003</v>
      </c>
    </row>
    <row r="10" spans="1:15" x14ac:dyDescent="0.3">
      <c r="A10" s="1"/>
      <c r="B10" s="1" t="s">
        <v>11</v>
      </c>
      <c r="C10" s="15">
        <v>15.58</v>
      </c>
    </row>
    <row r="11" spans="1:15" x14ac:dyDescent="0.3">
      <c r="A11" s="1"/>
      <c r="B11" s="1" t="s">
        <v>12</v>
      </c>
      <c r="C11" s="15">
        <v>10.99</v>
      </c>
    </row>
    <row r="12" spans="1:15" x14ac:dyDescent="0.3">
      <c r="A12" s="1"/>
      <c r="B12" s="1" t="s">
        <v>13</v>
      </c>
      <c r="C12" s="15">
        <v>17.84</v>
      </c>
    </row>
    <row r="13" spans="1:15" x14ac:dyDescent="0.3">
      <c r="A13" s="1"/>
      <c r="B13" s="1" t="s">
        <v>14</v>
      </c>
      <c r="C13" s="15">
        <v>19.79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Reversine 14d</vt:lpstr>
      <vt:lpstr>siRNA 72hr</vt:lpstr>
      <vt:lpstr>EC50</vt:lpstr>
      <vt:lpstr>EC50_PRISM</vt:lpstr>
      <vt:lpstr>EC50 bortezomib</vt:lpstr>
    </vt:vector>
  </TitlesOfParts>
  <Manager/>
  <Company>Broad Institute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 Tang</dc:creator>
  <cp:keywords/>
  <dc:description/>
  <cp:lastModifiedBy>Uri</cp:lastModifiedBy>
  <cp:revision/>
  <dcterms:created xsi:type="dcterms:W3CDTF">2017-11-07T19:19:34Z</dcterms:created>
  <dcterms:modified xsi:type="dcterms:W3CDTF">2020-05-05T07:26:15Z</dcterms:modified>
  <cp:category/>
  <cp:contentStatus/>
</cp:coreProperties>
</file>