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0" windowWidth="38430" windowHeight="14565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Definition'!$H$100:$H$100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67" i="1" l="1"/>
  <c r="B68" i="1"/>
  <c r="B70" i="1"/>
  <c r="B69" i="1"/>
  <c r="B66" i="1"/>
  <c r="B43" i="1"/>
  <c r="B78" i="1"/>
  <c r="B79" i="1"/>
  <c r="B75" i="1"/>
  <c r="B74" i="1"/>
  <c r="B72" i="1"/>
  <c r="B84" i="1"/>
  <c r="B85" i="1"/>
  <c r="B11" i="1"/>
  <c r="B16" i="1"/>
  <c r="B21" i="1"/>
  <c r="B25" i="1"/>
  <c r="B26" i="1"/>
  <c r="B35" i="1"/>
  <c r="B36" i="1"/>
  <c r="B38" i="1"/>
  <c r="B41" i="1"/>
  <c r="B42" i="1"/>
  <c r="B45" i="1"/>
  <c r="B46" i="1"/>
  <c r="B50" i="1"/>
  <c r="B55" i="1"/>
  <c r="B58" i="1"/>
  <c r="B59" i="1"/>
  <c r="B60" i="1"/>
  <c r="B62" i="1"/>
  <c r="B73" i="1"/>
  <c r="B76" i="1"/>
  <c r="B77" i="1"/>
  <c r="B80" i="1"/>
  <c r="B83" i="1"/>
  <c r="B3" i="1"/>
  <c r="B9" i="1"/>
</calcChain>
</file>

<file path=xl/sharedStrings.xml><?xml version="1.0" encoding="utf-8"?>
<sst xmlns="http://schemas.openxmlformats.org/spreadsheetml/2006/main" count="1681" uniqueCount="399">
  <si>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</si>
  <si>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</si>
  <si>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</si>
  <si>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</si>
  <si>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</si>
  <si>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</si>
  <si>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</si>
  <si>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</si>
  <si>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</si>
  <si>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</si>
  <si>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</si>
  <si>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</si>
  <si>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</si>
  <si>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</si>
  <si>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</si>
  <si>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</si>
  <si>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</si>
  <si>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</si>
  <si>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</si>
  <si>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</si>
  <si>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</si>
  <si>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</si>
  <si>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</si>
  <si>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</si>
  <si>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</si>
  <si>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</si>
  <si>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</si>
  <si>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</si>
  <si>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</si>
  <si>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</si>
  <si>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</si>
  <si>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</si>
  <si>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</si>
  <si>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</si>
  <si>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</si>
  <si>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</si>
  <si>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</si>
  <si>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</si>
  <si>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</si>
  <si>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</si>
  <si>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</si>
  <si>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</si>
  <si>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</si>
  <si>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</si>
  <si>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</si>
  <si>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</si>
  <si>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</si>
  <si>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</si>
  <si>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</si>
  <si>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</si>
  <si>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</si>
  <si>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</si>
  <si>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</si>
  <si>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</si>
  <si>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</si>
  <si>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</si>
  <si>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</si>
  <si>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</si>
  <si>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</si>
  <si>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</si>
  <si>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</si>
  <si>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</si>
  <si>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</si>
  <si>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</si>
  <si>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</si>
  <si>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</si>
  <si>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</si>
  <si>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</si>
  <si>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</si>
  <si>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</si>
  <si>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Burnham</t>
  </si>
  <si>
    <t>--</t>
  </si>
  <si>
    <t>MH076390-01</t>
  </si>
  <si>
    <t>Primary</t>
  </si>
  <si>
    <t>4</t>
  </si>
  <si>
    <t>Min Song</t>
  </si>
  <si>
    <t>5</t>
  </si>
  <si>
    <t>3</t>
  </si>
  <si>
    <t>MH077632-01</t>
  </si>
  <si>
    <t>HTS discovery of chemical inhibitors of anti-apoptotic protein Bfl-1 (AID 432) (AID 621)</t>
  </si>
  <si>
    <t>Inhibitor</t>
  </si>
  <si>
    <t>Protein-Protein Interaction</t>
  </si>
  <si>
    <t>Chemical Inhibitors of anti-apoptotic protein Bfl-1</t>
  </si>
  <si>
    <t>John Reed</t>
  </si>
  <si>
    <t>18</t>
  </si>
  <si>
    <t>11</t>
  </si>
  <si>
    <t>MH076343-01</t>
  </si>
  <si>
    <t>VCAM-1 Plate Reader Assay in Pooled HUVECs: Inhibition of TNFa induced (AID 454)</t>
  </si>
  <si>
    <t>Cellular assay for the presentation of the adhesion molecule VCAM1 on the surface of HUVEC cells</t>
  </si>
  <si>
    <t>Thomas Mayer</t>
  </si>
  <si>
    <t>Dr Ajay</t>
  </si>
  <si>
    <t>2</t>
  </si>
  <si>
    <t>1</t>
  </si>
  <si>
    <t>VCAM-1 Imaging Assay in Pooled HUVECs: Augmentation of TNFa induced VCAM-1 cell surface expression. (AID 457)</t>
  </si>
  <si>
    <t>TNAP luminescent HTS assay (AID 518) (AID 614) (AID 615)</t>
  </si>
  <si>
    <t>Biochemical</t>
  </si>
  <si>
    <t>Phosphatase</t>
  </si>
  <si>
    <t>Pharmacological inhibitors of tissue-nonspecific alkaline phosphatase (TNAP)</t>
  </si>
  <si>
    <t>Jose Millan</t>
  </si>
  <si>
    <t>9</t>
  </si>
  <si>
    <t>6</t>
  </si>
  <si>
    <t>MH079863-01</t>
  </si>
  <si>
    <t>High Throughput Screening Assay for Hsp70 Inhibitors</t>
  </si>
  <si>
    <t>High Throughput Screening Assay for Hsp70 Inhibitors (AID 583) (AID 786)</t>
  </si>
  <si>
    <t>31</t>
  </si>
  <si>
    <t>21</t>
  </si>
  <si>
    <t>MH078942-01</t>
  </si>
  <si>
    <t>NMR Based Screening Assay for FKBP12 (AID 608)</t>
  </si>
  <si>
    <t>Other</t>
  </si>
  <si>
    <t>Chaperone</t>
  </si>
  <si>
    <t>Chemical Tools to Investigate the Protein Folding/Degradation Machinery</t>
  </si>
  <si>
    <t>Maurizio Pellecchia</t>
  </si>
  <si>
    <t>Bob Goldman</t>
  </si>
  <si>
    <t>13</t>
  </si>
  <si>
    <t>Secondary</t>
  </si>
  <si>
    <t>MH078949-01</t>
  </si>
  <si>
    <t>Luminescent HTS for small molecule inhibitors of MT1-MMP transcription (reporter gene assay) (AID 618) (AID 773)</t>
  </si>
  <si>
    <t>Screening Chemicals to Suppress MT1-MMP Synthesis in Cancer</t>
  </si>
  <si>
    <t>Alex Strongin</t>
  </si>
  <si>
    <t>24</t>
  </si>
  <si>
    <t>16</t>
  </si>
  <si>
    <t>TR-FRET secondary assay for HTS discovery of chemical inhibitors of anti-apoptotic protein Bfl-1 (AID 621)</t>
  </si>
  <si>
    <t>19</t>
  </si>
  <si>
    <t>XX</t>
  </si>
  <si>
    <t>8</t>
  </si>
  <si>
    <t>Luminescent HTS for small molecule activators of MT1-MMP transcription (AID 750)</t>
  </si>
  <si>
    <t>Activator</t>
  </si>
  <si>
    <t>26</t>
  </si>
  <si>
    <t>17</t>
  </si>
  <si>
    <t>Counter Screen for Luciferase-based Assay Positives (AID 773)</t>
  </si>
  <si>
    <t>25</t>
  </si>
  <si>
    <t>TR-FRET secondary assay for HTS discovery of chemical inhibitors of Hsp70 (AID 786)</t>
  </si>
  <si>
    <t>32</t>
  </si>
  <si>
    <t>MH082385-01</t>
  </si>
  <si>
    <t>HTS identification of compounds activating TNAP at intermediate concentration of phosphate acceptor detected in luminescent assay (AID 813)</t>
  </si>
  <si>
    <t>Activators of the Pyrophosphatase Activity of Alkaline Phosphatase</t>
  </si>
  <si>
    <t>Ron Margolis</t>
  </si>
  <si>
    <t>37</t>
  </si>
  <si>
    <t>MH076502-01</t>
  </si>
  <si>
    <t>HCS for Compounds Inhibting Fc Receptor-mediated Phagocytosis in J774 Macrophages</t>
  </si>
  <si>
    <t>Y</t>
  </si>
  <si>
    <t>Cell-based: Live Cell</t>
  </si>
  <si>
    <t>High Content Screen</t>
  </si>
  <si>
    <t>Imaging Methods</t>
  </si>
  <si>
    <t>Unraveling the Molecular Mechanisms of Phagocytosis</t>
  </si>
  <si>
    <t>Fabienne Paumet</t>
  </si>
  <si>
    <t>MH084230-01A1</t>
  </si>
  <si>
    <t>In Vitro MKP-3 Dose Response Assay for SAR Study (OMFP)</t>
  </si>
  <si>
    <t>N</t>
  </si>
  <si>
    <t>Enzymatic</t>
  </si>
  <si>
    <t>Fluorescence Intensity</t>
  </si>
  <si>
    <t>Counter-screen Assay</t>
  </si>
  <si>
    <t>Small-Molecule Inhibitors of Vaccinia-H1-Related Phosphatase VHR</t>
  </si>
  <si>
    <t>Lutz Tautz</t>
  </si>
  <si>
    <t>Mark Challberg</t>
  </si>
  <si>
    <t>1937</t>
  </si>
  <si>
    <t>258</t>
  </si>
  <si>
    <t>Fluorescent secondary assay for dose-response confirmation of chemical inhibitors of HePTP (OMFP)</t>
  </si>
  <si>
    <t>Absorbance</t>
  </si>
  <si>
    <t>688</t>
  </si>
  <si>
    <t>NS056945-01</t>
  </si>
  <si>
    <t>Fluorescence counterscreen assay using HePTP (OMFP)</t>
  </si>
  <si>
    <t>Fluorogenic PTP assay for use in HTS of Novel LYP inhibitors</t>
  </si>
  <si>
    <t>Nunzio Bottini</t>
  </si>
  <si>
    <t>Kristin Abraham</t>
  </si>
  <si>
    <t>1100</t>
  </si>
  <si>
    <t>229</t>
  </si>
  <si>
    <t>Cellular Pathway</t>
  </si>
  <si>
    <t>MH084086-01</t>
  </si>
  <si>
    <t>Compounds inhibiting phosphomannose isomerase (PMI) via a fluorescence intensity assay</t>
  </si>
  <si>
    <t>Isomerase</t>
  </si>
  <si>
    <t>The Role of PHOSPHO1 in the Initiation of Skeletal Calcification</t>
  </si>
  <si>
    <t>957</t>
  </si>
  <si>
    <t>275</t>
  </si>
  <si>
    <t>Primary High Throughput Screen recombinant human PHOSPHO1 BIOMOL Assay to identify PHOSPHO1-specific inhibitors, and elucidate this enzymes functional role in skeletal mineralization</t>
  </si>
  <si>
    <t>743</t>
  </si>
  <si>
    <t>HTS absorbance assay for the identification of compounds that inhibit VHR1</t>
  </si>
  <si>
    <t>624</t>
  </si>
  <si>
    <t>687</t>
  </si>
  <si>
    <t>NS057001-01</t>
  </si>
  <si>
    <t>uHTS identification of small molecules that induce b-cell replication in the MIN-6 cell line.</t>
  </si>
  <si>
    <t>Luminescence:Other</t>
  </si>
  <si>
    <t>High Throughput Screen for beta-Cell Replication</t>
  </si>
  <si>
    <t>Fred Levine</t>
  </si>
  <si>
    <t>Olivier Blondel</t>
  </si>
  <si>
    <t>1126</t>
  </si>
  <si>
    <t>343</t>
  </si>
  <si>
    <t>Oxidoreductase</t>
  </si>
  <si>
    <t>AI082434-01</t>
  </si>
  <si>
    <t>HTS for inhibitors of Plasmodium falciparum glucose-6-phosphate dehydrogenase using based-based detection</t>
  </si>
  <si>
    <t>Identification of G6PD inhibitors for the development of novel antimalarial drugs</t>
  </si>
  <si>
    <t>Lars Bode</t>
  </si>
  <si>
    <t>John Rogers</t>
  </si>
  <si>
    <t>2804</t>
  </si>
  <si>
    <t>MH095532-01</t>
  </si>
  <si>
    <t>HTS for Inhibitors of STriatal-Enriched Phosphatase (STEP)</t>
  </si>
  <si>
    <t>STEP inhibitors for intervention in Alzheimer's Disease</t>
  </si>
  <si>
    <t>Larry Refolo</t>
  </si>
  <si>
    <t>3685</t>
  </si>
  <si>
    <t>780</t>
  </si>
  <si>
    <t>readout signal direction</t>
  </si>
  <si>
    <t>|    biological process</t>
  </si>
  <si>
    <t>|    biochemical format</t>
  </si>
  <si>
    <t>|    intended activator</t>
  </si>
  <si>
    <t>|    confirmatory assay</t>
  </si>
  <si>
    <t>|    Analyst HT microplate reader</t>
  </si>
  <si>
    <t>|    single parameter</t>
  </si>
  <si>
    <t>|    intended inhibitor</t>
  </si>
  <si>
    <t>|    lead-optimization assay</t>
  </si>
  <si>
    <t>|    |    protein-protein interaction assay</t>
  </si>
  <si>
    <t>|    measured component</t>
  </si>
  <si>
    <t>|    primary assay</t>
  </si>
  <si>
    <t>|    |    |    µM</t>
  </si>
  <si>
    <t>|    |    fluorescence intensity</t>
  </si>
  <si>
    <t>|    |    signal decrease corresponding to inhibition</t>
  </si>
  <si>
    <t>|    |    |    single protein format</t>
  </si>
  <si>
    <t>|    |    protein-small molecule interaction assay</t>
  </si>
  <si>
    <t>|    signal increase</t>
  </si>
  <si>
    <t>|    |    protein-protein</t>
  </si>
  <si>
    <t>|    cell-based format</t>
  </si>
  <si>
    <t>|    |    signal increase corresponding to activation</t>
  </si>
  <si>
    <t>|    |    intended inhibitor</t>
  </si>
  <si>
    <t>|    |    ATPlite Luminescence Assay System</t>
  </si>
  <si>
    <t>|    |    protein-small molecule</t>
  </si>
  <si>
    <t>|    |    |    positive control</t>
  </si>
  <si>
    <t>|    |    |    mM</t>
  </si>
  <si>
    <t>|    substrate</t>
  </si>
  <si>
    <t>|    |    |    time-resolved fluorescence resonance energy transfer</t>
  </si>
  <si>
    <t>|    measured value</t>
  </si>
  <si>
    <t>|    |    |    nM</t>
  </si>
  <si>
    <t>|    |    macromolecule</t>
  </si>
  <si>
    <t>|    |    |    alternative assay readout</t>
  </si>
  <si>
    <t>|    |    coupled enzyme activity assay</t>
  </si>
  <si>
    <t>|    |    direct enzyme activity assay</t>
  </si>
  <si>
    <t>|    |    1536-well plate</t>
  </si>
  <si>
    <t>|    |    |    %</t>
  </si>
  <si>
    <t>|    |    counter-screening assay</t>
  </si>
  <si>
    <t>|    |    384-well plate</t>
  </si>
  <si>
    <t>|    Homo sapiens</t>
  </si>
  <si>
    <t>|    |    |    dye</t>
  </si>
  <si>
    <t>|    |    |    measured component</t>
  </si>
  <si>
    <t>|    |    |    substrate</t>
  </si>
  <si>
    <t>|    Mus musculus</t>
  </si>
  <si>
    <t>|    |    |    alternative target assay</t>
  </si>
  <si>
    <t>|    PerkinElmer EnVision</t>
  </si>
  <si>
    <t>|    Plasmodium falciparum</t>
  </si>
  <si>
    <t>|    |    ng/mL</t>
  </si>
  <si>
    <t>|    PerkinElmer ViewLux</t>
  </si>
  <si>
    <t>|    SpectraMax M5 Multi-Mode microplate reader</t>
  </si>
  <si>
    <t>|    |    number-per-well</t>
  </si>
  <si>
    <t>|    ViewLux ultraHTS microplate imager</t>
  </si>
  <si>
    <t>|    |    |    coupled enzyme</t>
  </si>
  <si>
    <t>|    |    |    coupled substrate</t>
  </si>
  <si>
    <t>|    |    steadylite HTS Reagent</t>
  </si>
  <si>
    <t>|    |    nuclear magnetic resonance spectroscopy</t>
  </si>
  <si>
    <t>|    assay reagent name</t>
  </si>
  <si>
    <t>|    |    |    |    µM</t>
  </si>
  <si>
    <t>|    |    |    reagent</t>
  </si>
  <si>
    <t>|    |    |    cultured cell</t>
  </si>
  <si>
    <t>|    |    reporter-gene assay</t>
  </si>
  <si>
    <t>|    luminescence method</t>
  </si>
  <si>
    <t>|    |    |    target</t>
  </si>
  <si>
    <t>|    |    |    target cell</t>
  </si>
  <si>
    <t>|    |    cell-proliferation assay</t>
  </si>
  <si>
    <t>|    |    absorbance</t>
  </si>
  <si>
    <t>|    |    |    |    |   |    |     stable transfection method</t>
  </si>
  <si>
    <t>|    |    |    |    |    expressed protein</t>
  </si>
  <si>
    <t>|    |    |    |    |   |     overexpressed protein</t>
  </si>
  <si>
    <t>|    |    |    |    |    modified protein</t>
  </si>
  <si>
    <t>|    |    |    |    |    wild-type protein</t>
  </si>
  <si>
    <t>|    |    |    |    |    recombinant expression</t>
  </si>
  <si>
    <t>|    |    |    |    |    purified protein</t>
  </si>
  <si>
    <t>|    |    molecular entity</t>
  </si>
  <si>
    <t>|    |    small molecule</t>
  </si>
  <si>
    <t>endpoint</t>
  </si>
  <si>
    <t>|     |     Kd</t>
  </si>
  <si>
    <t>|     |     IC50</t>
  </si>
  <si>
    <t>|     |     Z-score</t>
  </si>
  <si>
    <t>|     |     percent inhibition</t>
  </si>
  <si>
    <t>|     |     percent efficacy</t>
  </si>
  <si>
    <t>Species</t>
  </si>
  <si>
    <t>pfG6PD Inhibitors</t>
  </si>
  <si>
    <t>VCAM1 Inhibitors &amp; Activators</t>
  </si>
  <si>
    <t>MKP-3 Inhibitors</t>
  </si>
  <si>
    <t>TNAP Activators &amp; Inhibitors</t>
  </si>
  <si>
    <t>Phagocytosis Inhibitors</t>
  </si>
  <si>
    <t>HePTP Inhibitors</t>
  </si>
  <si>
    <t>Bfl-1 Inhibitors</t>
  </si>
  <si>
    <t>FKBP12 Inhibitors</t>
  </si>
  <si>
    <t>MT1-MMP Activators &amp; Inhibitors</t>
  </si>
  <si>
    <t>Hsp70 Inhibitors</t>
  </si>
  <si>
    <t>PHOSPHO1 Inhibitors</t>
  </si>
  <si>
    <t>VHR Inhibitors</t>
  </si>
  <si>
    <t>STEP Inhibitors</t>
  </si>
  <si>
    <t>LYP Inhibitors</t>
  </si>
  <si>
    <t>Beta-Cell Activators</t>
  </si>
  <si>
    <t>Michael Hedrick</t>
  </si>
  <si>
    <t>Thomas Chung</t>
  </si>
  <si>
    <t>GI:12381848</t>
  </si>
  <si>
    <t>ug/mL</t>
  </si>
  <si>
    <t>fluorescent product</t>
  </si>
  <si>
    <t>&gt;=</t>
  </si>
  <si>
    <t>&lt;</t>
  </si>
  <si>
    <t>U/mL</t>
  </si>
  <si>
    <t>Clostridium kluyveri</t>
  </si>
  <si>
    <t>Uniprot:Q86TL3</t>
  </si>
  <si>
    <t>STEP-His6</t>
  </si>
  <si>
    <t>CID:16019996</t>
  </si>
  <si>
    <t>480 nm</t>
  </si>
  <si>
    <t>540 nm</t>
  </si>
  <si>
    <t>&gt;</t>
  </si>
  <si>
    <t>GI:116663</t>
  </si>
  <si>
    <t>6-His-MKP3</t>
  </si>
  <si>
    <t>OMFP</t>
  </si>
  <si>
    <t>GI:12044</t>
  </si>
  <si>
    <t xml:space="preserve">FITC-Bid peptide </t>
  </si>
  <si>
    <t xml:space="preserve">FITC-Ahx-EDIIRNIARHLAQVGDSMDR </t>
  </si>
  <si>
    <t>Sodium orthovanadate</t>
  </si>
  <si>
    <t>GI:7412</t>
  </si>
  <si>
    <t>|    cell surface expression</t>
  </si>
  <si>
    <t>HUVECs (human umbilical vein endothelial cells)</t>
  </si>
  <si>
    <t>HUVECs</t>
  </si>
  <si>
    <t>Secondary Antibody (goat anti-mouse Alexa488), Molecular Probes</t>
  </si>
  <si>
    <t>DAPI Sigma Aldrich (nuclear stain - toxic effects)</t>
  </si>
  <si>
    <t>Primary Antibody (HAE-2z), Santa Cruz</t>
  </si>
  <si>
    <t>HAE-2z</t>
  </si>
  <si>
    <t>goat anti-mouse Alexa488</t>
  </si>
  <si>
    <t>DAPI</t>
  </si>
  <si>
    <t>|    |   ug/mL</t>
  </si>
  <si>
    <t>GI:7124</t>
  </si>
  <si>
    <t>TNFalpha</t>
  </si>
  <si>
    <t>GI:249</t>
  </si>
  <si>
    <t>6-His-TNAP</t>
  </si>
  <si>
    <t>CDP-Start (Applied Biosystems)</t>
  </si>
  <si>
    <t>Levamisole</t>
  </si>
  <si>
    <t>CID: 26879</t>
  </si>
  <si>
    <t>CID: 8113</t>
  </si>
  <si>
    <t>Diethanolamine (DEA) - terminal alcohol acceptor</t>
  </si>
  <si>
    <t>p-nitrophenyl phosphate (pNPP)  Sigma Aldrich</t>
  </si>
  <si>
    <t>Malachite Green phosphate detection reagent</t>
  </si>
  <si>
    <t>CID: 160166</t>
  </si>
  <si>
    <t>CID: 11294</t>
  </si>
  <si>
    <t>CID: 2723710</t>
  </si>
  <si>
    <t>GST-Bfl-1 protein</t>
  </si>
  <si>
    <t>GST-Tagged Bfl-1 protein</t>
  </si>
  <si>
    <t>Terbium-labeled anti-GST antibody</t>
  </si>
  <si>
    <t>Tb-anti-GST Mab</t>
  </si>
  <si>
    <t>GI: 4323</t>
  </si>
  <si>
    <t>HT1080 cells w/ 7.2kB 5' MT1-MMP gene-luciferase in pGL3-vector</t>
  </si>
  <si>
    <t>MT1-MMP-luc HT1080 cells</t>
  </si>
  <si>
    <t>SteadyLite HTS (Perkin Elmer #6016989)</t>
  </si>
  <si>
    <t>Sodium Sulfate (saturated)</t>
  </si>
  <si>
    <t>Photinus pyralis</t>
  </si>
  <si>
    <t>ATPLite (Perkin Elmer)w/ luciferase &amp; luciferin</t>
  </si>
  <si>
    <t>ATP</t>
  </si>
  <si>
    <t>Biomol Green Reagent (BIOMOL)</t>
  </si>
  <si>
    <t>Fluorescein-12-ATP (catalogue NEL439001EA) was purchased from PerkinElmer</t>
  </si>
  <si>
    <t xml:space="preserve">Fluorescein-12-ATP </t>
  </si>
  <si>
    <t>GI:3303</t>
  </si>
  <si>
    <t>Hsp70 (HSPA1A)</t>
  </si>
  <si>
    <t>Hsp70 (HSPA1A) heat shock 70kDa protein 1A</t>
  </si>
  <si>
    <t>15N-lableled FKBP12- w/c-term LEHis6 tag</t>
  </si>
  <si>
    <t>15N-FKBP-12-c-His6Tag</t>
  </si>
  <si>
    <t>GI: 2280</t>
  </si>
  <si>
    <t>TNAP Activators</t>
  </si>
  <si>
    <t>|    cell phagocytosis assay</t>
  </si>
  <si>
    <t>J774A.1</t>
  </si>
  <si>
    <t>J774A.1 (TIB-67, Mouse monocyte-macrophage)</t>
  </si>
  <si>
    <t>IgG opsonized AlexaFluor488-Polystyrene Latex Beads (Sigma LB-30)</t>
  </si>
  <si>
    <t>Alexa-488-IgG-PS-latex beads</t>
  </si>
  <si>
    <t>AlexaFluor 568 (Invitrogen)</t>
  </si>
  <si>
    <t>Cytochalasin D</t>
  </si>
  <si>
    <t>Beckman Coulter IC100</t>
  </si>
  <si>
    <t>CID: 30956</t>
  </si>
  <si>
    <t>|  Rattus norvegicus</t>
  </si>
  <si>
    <t>CID: 61671</t>
  </si>
  <si>
    <t>CID: 16019996</t>
  </si>
  <si>
    <t>GI:4351,</t>
  </si>
  <si>
    <t>PMI phosphosphate mannose isomerase enzyme working solution w/ 4.6 ug/mL PGI, 30 ng/m, PMI, 1.8 ug/mL G6PDH</t>
  </si>
  <si>
    <t>PMI</t>
  </si>
  <si>
    <t>Mannose-6-phosphate (w/ 1.6 u/mL Diaphorase &amp; -0.2 mM Resazurin)</t>
  </si>
  <si>
    <t>GI:162466</t>
  </si>
  <si>
    <t>PHOSPHO1</t>
  </si>
  <si>
    <t>GI:1845</t>
  </si>
  <si>
    <t>VHR  dual specificity phosphatase 3</t>
  </si>
  <si>
    <t>VHR</t>
  </si>
  <si>
    <t>Biomol Green Reagent (BIOMOL Cat #AK111-1000))</t>
  </si>
  <si>
    <t>Mouse Insuloma Cells (MIN6)</t>
  </si>
  <si>
    <t>MIN-6 cells</t>
  </si>
  <si>
    <t>2-mercaptoethanol (2.5 uL in 500 mL media)</t>
  </si>
  <si>
    <t>beta-mercaptoethanol</t>
  </si>
  <si>
    <t>CID:1567</t>
  </si>
  <si>
    <t>ATPLite 1step (PerkinElmer # 6016739)</t>
  </si>
  <si>
    <t>ATP Lite</t>
  </si>
  <si>
    <t>1-2</t>
  </si>
  <si>
    <t>NMR spectrometer</t>
  </si>
  <si>
    <t>Capra aegagrus</t>
  </si>
  <si>
    <t>GE/Amersham (Thermo) INCell 1000</t>
  </si>
  <si>
    <t>NMR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</si>
</sst>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6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Fill="1"/>
    <xf numFmtId="0" fontId="0" fillId="3" borderId="0" xfId="0" applyFill="1"/>
    <xf numFmtId="0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2" borderId="0" xfId="0" applyFont="1" applyFill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1" xfId="0" applyFont="1" applyBorder="1"/>
    <xf numFmtId="0" fontId="1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1" fillId="0" borderId="0" xfId="0" applyFont="1" applyBorder="1"/>
    <xf numFmtId="0" fontId="0" fillId="0" borderId="1" xfId="0" applyNumberFormat="1" applyFont="1" applyBorder="1"/>
    <xf numFmtId="0" fontId="0" fillId="0" borderId="2" xfId="0" applyNumberFormat="1" applyBorder="1"/>
    <xf numFmtId="0" fontId="0" fillId="0" borderId="2" xfId="0" applyBorder="1"/>
    <xf numFmtId="0" fontId="0" fillId="0" borderId="3" xfId="0" applyFill="1" applyBorder="1"/>
    <xf numFmtId="0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0" xfId="0" applyNumberFormat="1" applyFill="1" applyBorder="1"/>
    <xf numFmtId="49" fontId="1" fillId="0" borderId="1" xfId="0" applyNumberFormat="1" applyFont="1" applyBorder="1"/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4" borderId="0" xfId="0" applyFill="1"/>
    <xf numFmtId="0" fontId="0" fillId="0" borderId="0" xfId="0" applyAlignment="1"/>
    <xf numFmtId="0" fontId="0" fillId="0" borderId="0" xfId="0" applyAlignment="1">
      <alignment wrapText="1"/>
    </xf>
  </cellXfs>
  <cellStyles count="46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99"/>
  <sheetViews>
    <sheetView tabSelected="1" zoomScale="110" zoomScaleNormal="110" workbookViewId="0">
      <pane xSplit="1" topLeftCell="B1" activePane="topRight" state="frozen"/>
      <selection pane="topRight" activeCell="B1" sqref="B1"/>
    </sheetView>
  </sheetViews>
  <sheetFormatPr defaultColWidth="8.85546875" defaultRowHeight="12.75" x14ac:dyDescent="0.2"/>
  <cols>
    <col min="1" max="1" width="10.85546875" customWidth="1"/>
    <col min="2" max="2" width="20.7109375" customWidth="1"/>
    <col min="3" max="3" width="18" customWidth="1"/>
    <col min="4" max="4" width="20.7109375" customWidth="1"/>
    <col min="5" max="5" width="19.7109375" customWidth="1"/>
    <col min="6" max="6" width="26" customWidth="1"/>
    <col min="7" max="7" width="30.140625" customWidth="1"/>
    <col min="8" max="8" width="27.7109375" customWidth="1"/>
    <col min="9" max="9" width="17" customWidth="1"/>
    <col min="10" max="10" width="9.42578125" customWidth="1"/>
    <col min="11" max="11" width="19.7109375" customWidth="1"/>
    <col min="12" max="12" width="20.7109375" customWidth="1"/>
    <col min="13" max="13" width="15.7109375" customWidth="1"/>
    <col min="14" max="14" width="39.42578125" customWidth="1"/>
    <col min="15" max="15" width="20.7109375" customWidth="1"/>
    <col min="16" max="16" width="53.42578125" customWidth="1"/>
    <col min="17" max="17" width="52" customWidth="1"/>
    <col min="18" max="19" width="20.7109375" customWidth="1"/>
    <col min="20" max="20" width="34" customWidth="1"/>
    <col min="21" max="21" width="20.7109375" customWidth="1"/>
    <col min="22" max="33" width="15.7109375" customWidth="1"/>
    <col min="34" max="35" width="20.7109375" customWidth="1"/>
    <col min="36" max="36" width="17.28515625" customWidth="1"/>
    <col min="37" max="37" width="15.7109375" customWidth="1"/>
    <col min="38" max="38" width="20.7109375" customWidth="1"/>
    <col min="39" max="39" width="11.42578125" customWidth="1"/>
    <col min="40" max="47" width="20.7109375" customWidth="1"/>
    <col min="48" max="48" width="62.85546875" customWidth="1"/>
    <col min="49" max="52" width="20.7109375" customWidth="1"/>
    <col min="53" max="53" width="9.7109375" customWidth="1"/>
    <col min="54" max="54" width="7.42578125" customWidth="1"/>
  </cols>
  <sheetData>
    <row r="1" spans="1:54" s="2" customFormat="1" ht="107.1" customHeight="1" x14ac:dyDescent="0.2">
      <c r="A1" s="1" t="s">
        <v>0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47" t="s">
        <v>11</v>
      </c>
      <c r="O1" s="47"/>
      <c r="P1" s="47" t="s">
        <v>12</v>
      </c>
      <c r="Q1" s="47"/>
      <c r="R1" s="47" t="s">
        <v>13</v>
      </c>
      <c r="S1" s="47"/>
      <c r="T1" s="47"/>
      <c r="U1" s="3" t="s">
        <v>14</v>
      </c>
      <c r="V1" s="47" t="s">
        <v>15</v>
      </c>
      <c r="W1" s="47"/>
      <c r="X1" s="3" t="s">
        <v>16</v>
      </c>
      <c r="Y1" s="3" t="s">
        <v>17</v>
      </c>
      <c r="Z1" s="47" t="s">
        <v>18</v>
      </c>
      <c r="AA1" s="47"/>
      <c r="AB1" s="47"/>
      <c r="AC1" s="46" t="s">
        <v>19</v>
      </c>
      <c r="AD1" s="46"/>
      <c r="AE1" s="46"/>
      <c r="AF1" s="46"/>
      <c r="AG1" s="46"/>
      <c r="AH1" s="46"/>
      <c r="AI1" s="46"/>
    </row>
    <row r="2" spans="1:54" s="15" customFormat="1" ht="57.75" customHeight="1" x14ac:dyDescent="0.2">
      <c r="A2" s="15" t="s">
        <v>20</v>
      </c>
      <c r="B2" s="15" t="s">
        <v>21</v>
      </c>
      <c r="C2" s="15" t="s">
        <v>22</v>
      </c>
      <c r="D2" s="15" t="s">
        <v>23</v>
      </c>
      <c r="E2" s="15" t="s">
        <v>1</v>
      </c>
      <c r="F2" s="15" t="s">
        <v>24</v>
      </c>
      <c r="G2" s="15" t="s">
        <v>1</v>
      </c>
      <c r="H2" s="15" t="s">
        <v>25</v>
      </c>
      <c r="I2" s="15" t="s">
        <v>26</v>
      </c>
      <c r="J2" s="15" t="s">
        <v>27</v>
      </c>
      <c r="K2" s="15" t="s">
        <v>28</v>
      </c>
      <c r="L2" s="15" t="s">
        <v>29</v>
      </c>
      <c r="M2" s="16" t="s">
        <v>280</v>
      </c>
      <c r="N2" s="16" t="s">
        <v>30</v>
      </c>
      <c r="O2" s="15" t="s">
        <v>31</v>
      </c>
      <c r="P2" s="15" t="s">
        <v>32</v>
      </c>
      <c r="Q2" s="15" t="s">
        <v>33</v>
      </c>
      <c r="R2" s="15" t="s">
        <v>34</v>
      </c>
      <c r="S2" s="15" t="s">
        <v>35</v>
      </c>
      <c r="T2" s="15" t="s">
        <v>36</v>
      </c>
      <c r="U2" s="15" t="s">
        <v>14</v>
      </c>
      <c r="V2" s="15" t="s">
        <v>37</v>
      </c>
      <c r="W2" s="15" t="s">
        <v>38</v>
      </c>
      <c r="X2" s="15" t="s">
        <v>39</v>
      </c>
      <c r="Y2" s="15" t="s">
        <v>40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  <c r="AF2" s="15" t="s">
        <v>47</v>
      </c>
      <c r="AG2" s="15" t="s">
        <v>48</v>
      </c>
      <c r="AH2" s="15" t="s">
        <v>49</v>
      </c>
      <c r="AI2" s="15" t="s">
        <v>50</v>
      </c>
      <c r="AJ2" s="15" t="s">
        <v>51</v>
      </c>
      <c r="AK2" s="15" t="s">
        <v>52</v>
      </c>
      <c r="AL2" s="15" t="s">
        <v>53</v>
      </c>
      <c r="AM2" s="15" t="s">
        <v>54</v>
      </c>
      <c r="AN2" s="15" t="s">
        <v>55</v>
      </c>
      <c r="AO2" s="15" t="s">
        <v>56</v>
      </c>
      <c r="AP2" s="15" t="s">
        <v>57</v>
      </c>
      <c r="AQ2" s="15" t="s">
        <v>58</v>
      </c>
      <c r="AR2" s="15" t="s">
        <v>59</v>
      </c>
      <c r="AS2" s="15" t="s">
        <v>60</v>
      </c>
      <c r="AT2" s="15" t="s">
        <v>61</v>
      </c>
      <c r="AU2" s="15" t="s">
        <v>62</v>
      </c>
      <c r="AV2" s="15" t="s">
        <v>63</v>
      </c>
      <c r="AW2" s="15" t="s">
        <v>64</v>
      </c>
      <c r="AX2" s="15" t="s">
        <v>65</v>
      </c>
      <c r="AY2" s="15" t="s">
        <v>66</v>
      </c>
      <c r="AZ2" s="15" t="s">
        <v>67</v>
      </c>
      <c r="BA2" s="15" t="s">
        <v>68</v>
      </c>
      <c r="BB2" s="15" t="s">
        <v>69</v>
      </c>
    </row>
    <row r="3" spans="1:54" x14ac:dyDescent="0.2">
      <c r="A3" s="7">
        <v>504690</v>
      </c>
      <c r="B3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t="s">
        <v>223</v>
      </c>
      <c r="D3" t="s">
        <v>298</v>
      </c>
      <c r="E3" t="s">
        <v>202</v>
      </c>
      <c r="F3" t="s">
        <v>232</v>
      </c>
      <c r="G3" t="s">
        <v>261</v>
      </c>
      <c r="H3" t="s">
        <v>269</v>
      </c>
      <c r="I3" t="s">
        <v>298</v>
      </c>
      <c r="J3" s="10">
        <v>0.05</v>
      </c>
      <c r="K3" s="9" t="s">
        <v>299</v>
      </c>
      <c r="M3" t="s">
        <v>245</v>
      </c>
      <c r="N3" t="s">
        <v>300</v>
      </c>
      <c r="O3" t="s">
        <v>210</v>
      </c>
      <c r="P3" t="s">
        <v>213</v>
      </c>
      <c r="Q3" t="s">
        <v>250</v>
      </c>
      <c r="R3" t="s">
        <v>206</v>
      </c>
      <c r="S3" t="s">
        <v>228</v>
      </c>
      <c r="T3" t="s">
        <v>217</v>
      </c>
      <c r="U3" t="s">
        <v>234</v>
      </c>
      <c r="V3">
        <v>530</v>
      </c>
      <c r="W3">
        <v>590</v>
      </c>
      <c r="Y3" t="s">
        <v>279</v>
      </c>
      <c r="Z3" t="s">
        <v>301</v>
      </c>
      <c r="AA3">
        <v>59</v>
      </c>
      <c r="AB3" t="s">
        <v>235</v>
      </c>
      <c r="AC3" s="8" t="s">
        <v>281</v>
      </c>
      <c r="AD3" s="11" t="s">
        <v>296</v>
      </c>
      <c r="AE3" t="s">
        <v>221</v>
      </c>
      <c r="AF3" t="s">
        <v>207</v>
      </c>
      <c r="AG3" t="s">
        <v>211</v>
      </c>
      <c r="AH3">
        <v>349168</v>
      </c>
      <c r="AI3">
        <v>1</v>
      </c>
      <c r="AJ3" t="s">
        <v>188</v>
      </c>
      <c r="AK3" t="s">
        <v>189</v>
      </c>
      <c r="AL3" t="s">
        <v>73</v>
      </c>
      <c r="AM3" t="s">
        <v>80</v>
      </c>
      <c r="AN3" t="s">
        <v>70</v>
      </c>
      <c r="AO3" t="s">
        <v>70</v>
      </c>
      <c r="AP3" t="s">
        <v>148</v>
      </c>
      <c r="AQ3" t="s">
        <v>95</v>
      </c>
      <c r="AR3" t="s">
        <v>149</v>
      </c>
      <c r="AS3" t="s">
        <v>187</v>
      </c>
      <c r="AT3" t="s">
        <v>150</v>
      </c>
      <c r="AU3" t="s">
        <v>71</v>
      </c>
      <c r="AV3" t="s">
        <v>190</v>
      </c>
      <c r="AW3" t="s">
        <v>191</v>
      </c>
      <c r="AX3" t="s">
        <v>192</v>
      </c>
      <c r="AY3" t="s">
        <v>193</v>
      </c>
      <c r="AZ3" t="s">
        <v>178</v>
      </c>
      <c r="BA3" t="s">
        <v>1</v>
      </c>
      <c r="BB3" t="s">
        <v>1</v>
      </c>
    </row>
    <row r="4" spans="1:54" s="6" customFormat="1" x14ac:dyDescent="0.2">
      <c r="A4" s="7">
        <v>504690</v>
      </c>
      <c r="B4" s="8"/>
      <c r="C4" s="8"/>
      <c r="D4" s="8"/>
      <c r="E4" s="8"/>
      <c r="F4" s="8"/>
      <c r="G4" s="8"/>
      <c r="H4" s="8" t="s">
        <v>270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1"/>
      <c r="AE4" s="8"/>
      <c r="AF4" s="8"/>
      <c r="AG4" s="8"/>
      <c r="AH4" s="8"/>
      <c r="AI4" s="8"/>
      <c r="AJ4" s="8" t="s">
        <v>188</v>
      </c>
      <c r="AK4" s="8" t="s">
        <v>189</v>
      </c>
      <c r="AL4" s="8" t="s">
        <v>73</v>
      </c>
      <c r="AM4" s="8" t="s">
        <v>80</v>
      </c>
      <c r="AN4" s="8" t="s">
        <v>70</v>
      </c>
      <c r="AO4" s="8" t="s">
        <v>70</v>
      </c>
      <c r="AP4" s="8" t="s">
        <v>148</v>
      </c>
      <c r="AQ4" s="8" t="s">
        <v>95</v>
      </c>
      <c r="AR4" s="8" t="s">
        <v>149</v>
      </c>
      <c r="AS4" s="8" t="s">
        <v>187</v>
      </c>
      <c r="AT4" s="8" t="s">
        <v>150</v>
      </c>
      <c r="AU4" s="8" t="s">
        <v>71</v>
      </c>
      <c r="AV4" s="8" t="s">
        <v>190</v>
      </c>
      <c r="AW4" s="8" t="s">
        <v>191</v>
      </c>
      <c r="AX4" s="8" t="s">
        <v>192</v>
      </c>
      <c r="AY4" s="8" t="s">
        <v>193</v>
      </c>
      <c r="AZ4" s="8" t="s">
        <v>178</v>
      </c>
      <c r="BA4" s="8"/>
      <c r="BB4" s="8"/>
    </row>
    <row r="5" spans="1:54" x14ac:dyDescent="0.2">
      <c r="A5" s="7">
        <v>504690</v>
      </c>
      <c r="H5" t="s">
        <v>271</v>
      </c>
      <c r="AC5" s="8"/>
      <c r="AD5" s="11"/>
      <c r="AJ5" t="s">
        <v>188</v>
      </c>
      <c r="AK5" t="s">
        <v>189</v>
      </c>
      <c r="AL5" t="s">
        <v>73</v>
      </c>
      <c r="AM5" t="s">
        <v>80</v>
      </c>
      <c r="AN5" t="s">
        <v>70</v>
      </c>
      <c r="AO5" t="s">
        <v>70</v>
      </c>
      <c r="AP5" t="s">
        <v>148</v>
      </c>
      <c r="AQ5" t="s">
        <v>95</v>
      </c>
      <c r="AR5" t="s">
        <v>149</v>
      </c>
      <c r="AS5" t="s">
        <v>187</v>
      </c>
      <c r="AT5" t="s">
        <v>150</v>
      </c>
      <c r="AU5" t="s">
        <v>71</v>
      </c>
      <c r="AV5" t="s">
        <v>190</v>
      </c>
      <c r="AW5" t="s">
        <v>191</v>
      </c>
      <c r="AX5" t="s">
        <v>192</v>
      </c>
      <c r="AY5" t="s">
        <v>193</v>
      </c>
      <c r="AZ5" t="s">
        <v>178</v>
      </c>
    </row>
    <row r="6" spans="1:54" x14ac:dyDescent="0.2">
      <c r="A6" s="7">
        <v>504690</v>
      </c>
      <c r="B6" s="8"/>
      <c r="C6" s="8"/>
      <c r="D6" s="8"/>
      <c r="E6" s="8"/>
      <c r="F6" s="8"/>
      <c r="G6" s="8"/>
      <c r="H6" s="8" t="s">
        <v>267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1"/>
      <c r="AE6" s="8"/>
      <c r="AF6" s="8"/>
      <c r="AG6" s="8"/>
      <c r="AH6" s="8"/>
      <c r="AI6" s="8"/>
      <c r="AJ6" s="8" t="s">
        <v>188</v>
      </c>
      <c r="AK6" s="8" t="s">
        <v>189</v>
      </c>
      <c r="AL6" s="8" t="s">
        <v>73</v>
      </c>
      <c r="AM6" s="8" t="s">
        <v>80</v>
      </c>
      <c r="AN6" s="8" t="s">
        <v>70</v>
      </c>
      <c r="AO6" s="8" t="s">
        <v>70</v>
      </c>
      <c r="AP6" s="8" t="s">
        <v>148</v>
      </c>
      <c r="AQ6" s="8" t="s">
        <v>95</v>
      </c>
      <c r="AR6" s="8" t="s">
        <v>149</v>
      </c>
      <c r="AS6" s="8" t="s">
        <v>187</v>
      </c>
      <c r="AT6" s="8" t="s">
        <v>150</v>
      </c>
      <c r="AU6" s="8" t="s">
        <v>71</v>
      </c>
      <c r="AV6" s="8" t="s">
        <v>190</v>
      </c>
      <c r="AW6" s="8" t="s">
        <v>191</v>
      </c>
      <c r="AX6" s="8" t="s">
        <v>192</v>
      </c>
      <c r="AY6" s="8" t="s">
        <v>193</v>
      </c>
      <c r="AZ6" s="8" t="s">
        <v>178</v>
      </c>
      <c r="BA6" s="8"/>
      <c r="BB6" s="8"/>
    </row>
    <row r="7" spans="1:54" x14ac:dyDescent="0.2">
      <c r="A7" s="7">
        <v>504690</v>
      </c>
      <c r="C7" t="s">
        <v>223</v>
      </c>
      <c r="E7" t="s">
        <v>202</v>
      </c>
      <c r="F7" t="s">
        <v>232</v>
      </c>
      <c r="G7" t="s">
        <v>251</v>
      </c>
      <c r="H7" t="s">
        <v>266</v>
      </c>
      <c r="J7">
        <v>1</v>
      </c>
      <c r="K7" s="13" t="s">
        <v>303</v>
      </c>
      <c r="M7" s="13" t="s">
        <v>304</v>
      </c>
      <c r="N7" t="s">
        <v>300</v>
      </c>
      <c r="O7" t="s">
        <v>210</v>
      </c>
      <c r="P7" t="s">
        <v>213</v>
      </c>
      <c r="Q7" t="s">
        <v>250</v>
      </c>
      <c r="R7" t="s">
        <v>206</v>
      </c>
      <c r="S7" t="s">
        <v>228</v>
      </c>
      <c r="T7" t="s">
        <v>217</v>
      </c>
      <c r="U7" t="s">
        <v>234</v>
      </c>
      <c r="V7">
        <v>530</v>
      </c>
      <c r="W7">
        <v>590</v>
      </c>
      <c r="Y7" t="s">
        <v>279</v>
      </c>
      <c r="Z7" t="s">
        <v>301</v>
      </c>
      <c r="AA7">
        <v>59</v>
      </c>
      <c r="AB7" t="s">
        <v>235</v>
      </c>
      <c r="AC7" s="8" t="s">
        <v>281</v>
      </c>
      <c r="AD7" s="11" t="s">
        <v>296</v>
      </c>
      <c r="AE7" t="s">
        <v>221</v>
      </c>
      <c r="AF7" t="s">
        <v>207</v>
      </c>
      <c r="AG7" t="s">
        <v>211</v>
      </c>
      <c r="AH7">
        <v>349168</v>
      </c>
      <c r="AI7">
        <v>1</v>
      </c>
      <c r="AJ7" t="s">
        <v>188</v>
      </c>
      <c r="AK7" t="s">
        <v>189</v>
      </c>
      <c r="AL7" t="s">
        <v>73</v>
      </c>
      <c r="AM7" t="s">
        <v>80</v>
      </c>
      <c r="AN7" t="s">
        <v>70</v>
      </c>
      <c r="AO7" t="s">
        <v>70</v>
      </c>
      <c r="AP7" t="s">
        <v>148</v>
      </c>
      <c r="AQ7" t="s">
        <v>95</v>
      </c>
      <c r="AR7" t="s">
        <v>149</v>
      </c>
      <c r="AS7" t="s">
        <v>187</v>
      </c>
      <c r="AT7" t="s">
        <v>150</v>
      </c>
      <c r="AU7" t="s">
        <v>71</v>
      </c>
      <c r="AV7" t="s">
        <v>190</v>
      </c>
      <c r="AW7" t="s">
        <v>191</v>
      </c>
      <c r="AX7" t="s">
        <v>192</v>
      </c>
      <c r="AY7" t="s">
        <v>193</v>
      </c>
      <c r="AZ7" t="s">
        <v>178</v>
      </c>
    </row>
    <row r="8" spans="1:54" x14ac:dyDescent="0.2">
      <c r="A8" s="8">
        <v>504690</v>
      </c>
      <c r="B8" s="8"/>
      <c r="C8" s="8"/>
      <c r="D8" s="8"/>
      <c r="E8" s="8"/>
      <c r="F8" s="8"/>
      <c r="G8" s="8"/>
      <c r="H8" s="8" t="s">
        <v>271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 t="s">
        <v>188</v>
      </c>
      <c r="AK8" s="8" t="s">
        <v>189</v>
      </c>
      <c r="AL8" s="8" t="s">
        <v>73</v>
      </c>
      <c r="AM8" s="8" t="s">
        <v>80</v>
      </c>
      <c r="AN8" s="8" t="s">
        <v>70</v>
      </c>
      <c r="AO8" s="8" t="s">
        <v>70</v>
      </c>
      <c r="AP8" s="8" t="s">
        <v>148</v>
      </c>
      <c r="AQ8" s="8" t="s">
        <v>95</v>
      </c>
      <c r="AR8" s="8" t="s">
        <v>149</v>
      </c>
      <c r="AS8" s="8" t="s">
        <v>187</v>
      </c>
      <c r="AT8" s="8" t="s">
        <v>150</v>
      </c>
      <c r="AU8" s="8" t="s">
        <v>71</v>
      </c>
      <c r="AV8" s="8" t="s">
        <v>190</v>
      </c>
      <c r="AW8" s="8" t="s">
        <v>191</v>
      </c>
      <c r="AX8" s="8" t="s">
        <v>192</v>
      </c>
      <c r="AY8" s="8" t="s">
        <v>193</v>
      </c>
      <c r="AZ8" s="8" t="s">
        <v>178</v>
      </c>
      <c r="BA8" s="8"/>
      <c r="BB8" s="8"/>
    </row>
    <row r="9" spans="1:54" x14ac:dyDescent="0.2">
      <c r="A9" s="7">
        <v>588621</v>
      </c>
      <c r="B9" t="e">
        <f>IF(OR(#REF!=$A9,ISBLANK($A9)),"",IF(ISERR(SEARCH("cell-based",E9)),IF(AND(ISERR(SEARCH("biochem",E9)),ISERR(SEARCH("protein",E9)),ISERR(SEARCH("nucleic",E9))),"",IF(ISERR(SEARCH("target",G9)),"Define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>#REF!</v>
      </c>
      <c r="C9" t="s">
        <v>230</v>
      </c>
      <c r="D9" t="s">
        <v>305</v>
      </c>
      <c r="E9" t="s">
        <v>215</v>
      </c>
      <c r="F9" t="s">
        <v>233</v>
      </c>
      <c r="G9" t="s">
        <v>261</v>
      </c>
      <c r="H9" t="s">
        <v>268</v>
      </c>
      <c r="I9" t="s">
        <v>305</v>
      </c>
      <c r="J9">
        <v>0.5</v>
      </c>
      <c r="K9" t="s">
        <v>229</v>
      </c>
      <c r="L9" t="s">
        <v>306</v>
      </c>
      <c r="M9" t="s">
        <v>238</v>
      </c>
      <c r="N9" t="s">
        <v>307</v>
      </c>
      <c r="O9" t="s">
        <v>210</v>
      </c>
      <c r="P9" t="s">
        <v>213</v>
      </c>
      <c r="Q9" t="s">
        <v>247</v>
      </c>
      <c r="R9" t="s">
        <v>206</v>
      </c>
      <c r="S9" t="s">
        <v>228</v>
      </c>
      <c r="T9" t="s">
        <v>214</v>
      </c>
      <c r="U9" t="s">
        <v>234</v>
      </c>
      <c r="V9" t="s">
        <v>308</v>
      </c>
      <c r="W9" t="s">
        <v>309</v>
      </c>
      <c r="Y9" t="s">
        <v>278</v>
      </c>
      <c r="Z9" t="s">
        <v>310</v>
      </c>
      <c r="AA9">
        <v>40</v>
      </c>
      <c r="AC9" s="12" t="s">
        <v>293</v>
      </c>
      <c r="AD9" s="12" t="s">
        <v>296</v>
      </c>
      <c r="AJ9" t="s">
        <v>194</v>
      </c>
      <c r="AK9" t="s">
        <v>195</v>
      </c>
      <c r="AL9" t="s">
        <v>73</v>
      </c>
      <c r="AM9" t="s">
        <v>80</v>
      </c>
      <c r="AN9" t="s">
        <v>70</v>
      </c>
      <c r="AO9" t="s">
        <v>70</v>
      </c>
      <c r="AP9" t="s">
        <v>148</v>
      </c>
      <c r="AQ9" t="s">
        <v>95</v>
      </c>
      <c r="AR9" t="s">
        <v>149</v>
      </c>
      <c r="AS9" t="s">
        <v>96</v>
      </c>
      <c r="AT9" t="s">
        <v>150</v>
      </c>
      <c r="AU9" t="s">
        <v>71</v>
      </c>
      <c r="AV9" t="s">
        <v>196</v>
      </c>
      <c r="AW9" t="s">
        <v>153</v>
      </c>
      <c r="AX9" t="s">
        <v>197</v>
      </c>
      <c r="AY9" t="s">
        <v>198</v>
      </c>
      <c r="AZ9" t="s">
        <v>199</v>
      </c>
      <c r="BA9" t="s">
        <v>1</v>
      </c>
      <c r="BB9" t="s">
        <v>1</v>
      </c>
    </row>
    <row r="10" spans="1:54" x14ac:dyDescent="0.2">
      <c r="A10" s="8">
        <v>588621</v>
      </c>
      <c r="G10" t="s">
        <v>241</v>
      </c>
      <c r="H10" t="s">
        <v>273</v>
      </c>
      <c r="I10" t="s">
        <v>307</v>
      </c>
      <c r="J10">
        <v>25</v>
      </c>
      <c r="K10" t="s">
        <v>212</v>
      </c>
      <c r="AC10" s="5"/>
      <c r="AD10" s="5"/>
    </row>
    <row r="11" spans="1:54" x14ac:dyDescent="0.2">
      <c r="A11" s="7">
        <v>454</v>
      </c>
      <c r="B11" t="e">
        <f>IF(OR(#REF!=$A11,ISBLANK($A11)),"",IF(ISERR(SEARCH("cell-based",E11)),IF(AND(ISERR(SEARCH("biochem",E11)),ISERR(SEARCH("protein",E11)),ISERR(SEARCH("nucleic",E11))),"",IF(ISERR(SEARCH("target",G11)),"Define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>#REF!</v>
      </c>
      <c r="C11" s="8" t="s">
        <v>201</v>
      </c>
      <c r="D11" t="s">
        <v>318</v>
      </c>
      <c r="E11" t="s">
        <v>219</v>
      </c>
      <c r="F11" t="s">
        <v>319</v>
      </c>
      <c r="G11" t="s">
        <v>262</v>
      </c>
      <c r="H11" s="8" t="s">
        <v>258</v>
      </c>
      <c r="I11" s="8" t="s">
        <v>318</v>
      </c>
      <c r="J11" s="10">
        <v>5000</v>
      </c>
      <c r="K11" t="s">
        <v>249</v>
      </c>
      <c r="L11" s="8" t="s">
        <v>321</v>
      </c>
      <c r="M11" s="8" t="s">
        <v>238</v>
      </c>
      <c r="N11" t="s">
        <v>320</v>
      </c>
      <c r="AC11" s="5" t="s">
        <v>282</v>
      </c>
      <c r="AD11" s="5" t="s">
        <v>297</v>
      </c>
      <c r="AE11" s="8"/>
      <c r="AF11" s="8"/>
      <c r="AG11" s="8"/>
      <c r="AJ11" t="s">
        <v>86</v>
      </c>
      <c r="AK11" t="s">
        <v>87</v>
      </c>
      <c r="AL11" t="s">
        <v>73</v>
      </c>
      <c r="AM11" t="s">
        <v>71</v>
      </c>
      <c r="AN11" t="s">
        <v>70</v>
      </c>
      <c r="AO11" t="s">
        <v>70</v>
      </c>
      <c r="AP11" t="s">
        <v>71</v>
      </c>
      <c r="AQ11" t="s">
        <v>71</v>
      </c>
      <c r="AR11" t="s">
        <v>71</v>
      </c>
      <c r="AS11" t="s">
        <v>71</v>
      </c>
      <c r="AT11" t="s">
        <v>71</v>
      </c>
      <c r="AU11" t="s">
        <v>71</v>
      </c>
      <c r="AV11" t="s">
        <v>88</v>
      </c>
      <c r="AW11" t="s">
        <v>89</v>
      </c>
      <c r="AX11" t="s">
        <v>90</v>
      </c>
      <c r="AY11" t="s">
        <v>91</v>
      </c>
      <c r="AZ11" t="s">
        <v>92</v>
      </c>
      <c r="BA11" t="s">
        <v>1</v>
      </c>
      <c r="BB11" t="s">
        <v>1</v>
      </c>
    </row>
    <row r="12" spans="1:54" s="8" customFormat="1" x14ac:dyDescent="0.2">
      <c r="A12" s="7">
        <v>454</v>
      </c>
      <c r="G12" s="8" t="s">
        <v>257</v>
      </c>
      <c r="H12" s="8" t="s">
        <v>255</v>
      </c>
      <c r="J12"/>
      <c r="K12" s="9"/>
      <c r="L12" s="8" t="s">
        <v>325</v>
      </c>
      <c r="M12" s="8" t="s">
        <v>242</v>
      </c>
      <c r="N12" t="s">
        <v>324</v>
      </c>
      <c r="AC12" s="12"/>
      <c r="AD12" s="12"/>
    </row>
    <row r="13" spans="1:54" s="8" customFormat="1" x14ac:dyDescent="0.2">
      <c r="A13" s="7">
        <v>454</v>
      </c>
      <c r="G13" s="8" t="s">
        <v>257</v>
      </c>
      <c r="H13" s="8" t="s">
        <v>255</v>
      </c>
      <c r="I13" s="8" t="s">
        <v>340</v>
      </c>
      <c r="J13" s="8">
        <v>1</v>
      </c>
      <c r="K13" s="9" t="s">
        <v>328</v>
      </c>
      <c r="L13" s="8" t="s">
        <v>327</v>
      </c>
      <c r="N13" t="s">
        <v>323</v>
      </c>
      <c r="O13" s="8" t="s">
        <v>210</v>
      </c>
      <c r="P13" s="8" t="s">
        <v>213</v>
      </c>
      <c r="Q13" s="8" t="s">
        <v>244</v>
      </c>
      <c r="R13" s="8" t="s">
        <v>206</v>
      </c>
      <c r="S13" s="8" t="s">
        <v>228</v>
      </c>
      <c r="T13" s="8" t="s">
        <v>214</v>
      </c>
      <c r="U13" s="8" t="s">
        <v>237</v>
      </c>
      <c r="V13" s="8">
        <v>355</v>
      </c>
      <c r="W13" s="8">
        <v>480</v>
      </c>
      <c r="Y13" s="8" t="s">
        <v>274</v>
      </c>
      <c r="Z13" s="8" t="s">
        <v>302</v>
      </c>
      <c r="AA13" s="8">
        <v>20</v>
      </c>
      <c r="AB13" s="8" t="s">
        <v>235</v>
      </c>
      <c r="AC13" s="12"/>
      <c r="AD13" s="12"/>
    </row>
    <row r="14" spans="1:54" s="8" customFormat="1" x14ac:dyDescent="0.2">
      <c r="A14" s="7">
        <v>454</v>
      </c>
      <c r="G14" s="8" t="s">
        <v>257</v>
      </c>
      <c r="H14" s="8" t="s">
        <v>255</v>
      </c>
      <c r="K14" s="9"/>
      <c r="L14" s="8" t="s">
        <v>326</v>
      </c>
      <c r="M14" t="s">
        <v>396</v>
      </c>
      <c r="N14" t="s">
        <v>322</v>
      </c>
      <c r="O14" s="8" t="s">
        <v>210</v>
      </c>
      <c r="P14" s="8" t="s">
        <v>213</v>
      </c>
      <c r="Q14" s="8" t="s">
        <v>244</v>
      </c>
      <c r="R14" s="8" t="s">
        <v>206</v>
      </c>
      <c r="S14" s="8" t="s">
        <v>228</v>
      </c>
      <c r="T14" s="8" t="s">
        <v>214</v>
      </c>
      <c r="U14" s="8" t="s">
        <v>237</v>
      </c>
      <c r="V14" s="8">
        <v>485</v>
      </c>
      <c r="W14" s="8">
        <v>535</v>
      </c>
      <c r="Y14" s="8" t="s">
        <v>274</v>
      </c>
      <c r="Z14" s="8" t="s">
        <v>310</v>
      </c>
      <c r="AA14" s="8">
        <v>50</v>
      </c>
      <c r="AB14" s="8" t="s">
        <v>235</v>
      </c>
      <c r="AC14" s="12"/>
      <c r="AD14" s="12"/>
    </row>
    <row r="15" spans="1:54" s="20" customFormat="1" x14ac:dyDescent="0.2">
      <c r="A15" s="19">
        <v>454</v>
      </c>
      <c r="G15" s="20" t="s">
        <v>224</v>
      </c>
      <c r="H15" s="20" t="s">
        <v>270</v>
      </c>
      <c r="I15" s="20" t="s">
        <v>329</v>
      </c>
      <c r="J15" s="20">
        <v>150</v>
      </c>
      <c r="K15" s="21" t="s">
        <v>246</v>
      </c>
      <c r="L15" s="20" t="s">
        <v>330</v>
      </c>
      <c r="M15" s="21" t="s">
        <v>238</v>
      </c>
      <c r="AC15" s="18"/>
      <c r="AD15" s="18"/>
    </row>
    <row r="16" spans="1:54" x14ac:dyDescent="0.2">
      <c r="A16" s="7">
        <v>455</v>
      </c>
      <c r="B16" t="str">
        <f>IF(OR($A11=$A16,ISBLANK($A16)),"",IF(ISERR(SEARCH("cell-based",E16)),IF(AND(ISERR(SEARCH("biochem",E16)),ISERR(SEARCH("protein",E16)),ISERR(SEARCH("nucleic",E16))),"",IF(ISERR(SEARCH("target",G16)),"Define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/>
      </c>
      <c r="C16" s="8" t="s">
        <v>201</v>
      </c>
      <c r="D16" s="8" t="s">
        <v>318</v>
      </c>
      <c r="E16" s="8" t="s">
        <v>219</v>
      </c>
      <c r="F16" s="8" t="s">
        <v>319</v>
      </c>
      <c r="G16" s="8" t="s">
        <v>262</v>
      </c>
      <c r="H16" s="8" t="s">
        <v>258</v>
      </c>
      <c r="I16" s="8" t="s">
        <v>318</v>
      </c>
      <c r="J16" s="10">
        <v>5000</v>
      </c>
      <c r="K16" s="8" t="s">
        <v>249</v>
      </c>
      <c r="L16" s="8" t="s">
        <v>321</v>
      </c>
      <c r="M16" s="8" t="s">
        <v>238</v>
      </c>
      <c r="N16" s="8" t="s">
        <v>320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2" t="s">
        <v>282</v>
      </c>
      <c r="AD16" s="12" t="s">
        <v>297</v>
      </c>
      <c r="AE16" s="8" t="s">
        <v>201</v>
      </c>
      <c r="AF16" s="8" t="s">
        <v>207</v>
      </c>
      <c r="AG16" s="8" t="s">
        <v>211</v>
      </c>
      <c r="AH16" s="8">
        <v>1</v>
      </c>
      <c r="AI16" s="8">
        <v>1</v>
      </c>
      <c r="AJ16" s="8" t="s">
        <v>86</v>
      </c>
      <c r="AK16" s="8" t="s">
        <v>87</v>
      </c>
      <c r="AL16" t="s">
        <v>73</v>
      </c>
      <c r="AM16" t="s">
        <v>71</v>
      </c>
      <c r="AN16" t="s">
        <v>70</v>
      </c>
      <c r="AO16" t="s">
        <v>70</v>
      </c>
      <c r="AP16" t="s">
        <v>71</v>
      </c>
      <c r="AQ16" t="s">
        <v>71</v>
      </c>
      <c r="AR16" t="s">
        <v>71</v>
      </c>
      <c r="AS16" t="s">
        <v>71</v>
      </c>
      <c r="AT16" t="s">
        <v>71</v>
      </c>
      <c r="AU16" t="s">
        <v>71</v>
      </c>
      <c r="AV16" t="s">
        <v>88</v>
      </c>
      <c r="AW16" t="s">
        <v>89</v>
      </c>
      <c r="AX16" t="s">
        <v>90</v>
      </c>
      <c r="AY16" t="s">
        <v>74</v>
      </c>
      <c r="AZ16" t="s">
        <v>92</v>
      </c>
      <c r="BA16" t="s">
        <v>1</v>
      </c>
      <c r="BB16" t="s">
        <v>1</v>
      </c>
    </row>
    <row r="17" spans="1:54" s="8" customFormat="1" x14ac:dyDescent="0.2">
      <c r="A17" s="7">
        <v>455</v>
      </c>
      <c r="G17" s="8" t="s">
        <v>257</v>
      </c>
      <c r="H17" s="8" t="s">
        <v>255</v>
      </c>
      <c r="K17" s="9"/>
      <c r="L17" s="8" t="s">
        <v>325</v>
      </c>
      <c r="M17" s="8" t="s">
        <v>242</v>
      </c>
      <c r="N17" s="8" t="s">
        <v>324</v>
      </c>
      <c r="AC17" s="12"/>
      <c r="AD17" s="12"/>
    </row>
    <row r="18" spans="1:54" s="8" customFormat="1" x14ac:dyDescent="0.2">
      <c r="A18" s="7">
        <v>455</v>
      </c>
      <c r="G18" s="8" t="s">
        <v>257</v>
      </c>
      <c r="H18" s="8" t="s">
        <v>255</v>
      </c>
      <c r="I18" s="8" t="s">
        <v>340</v>
      </c>
      <c r="J18" s="8">
        <v>1</v>
      </c>
      <c r="K18" s="9" t="s">
        <v>328</v>
      </c>
      <c r="L18" s="8" t="s">
        <v>327</v>
      </c>
      <c r="N18" s="8" t="s">
        <v>323</v>
      </c>
      <c r="O18" s="8" t="s">
        <v>210</v>
      </c>
      <c r="P18" s="8" t="s">
        <v>213</v>
      </c>
      <c r="Q18" s="8" t="s">
        <v>244</v>
      </c>
      <c r="R18" s="8" t="s">
        <v>206</v>
      </c>
      <c r="S18" s="8" t="s">
        <v>228</v>
      </c>
      <c r="T18" s="8" t="s">
        <v>220</v>
      </c>
      <c r="U18" s="8" t="s">
        <v>237</v>
      </c>
      <c r="V18" s="8">
        <v>355</v>
      </c>
      <c r="W18" s="8">
        <v>480</v>
      </c>
      <c r="Y18" s="8" t="s">
        <v>274</v>
      </c>
      <c r="Z18" s="8" t="s">
        <v>302</v>
      </c>
      <c r="AA18" s="8">
        <v>20</v>
      </c>
      <c r="AB18" s="8" t="s">
        <v>235</v>
      </c>
      <c r="AC18" s="12"/>
      <c r="AD18" s="12"/>
    </row>
    <row r="19" spans="1:54" s="8" customFormat="1" x14ac:dyDescent="0.2">
      <c r="A19" s="7">
        <v>455</v>
      </c>
      <c r="G19" s="8" t="s">
        <v>257</v>
      </c>
      <c r="H19" s="8" t="s">
        <v>255</v>
      </c>
      <c r="K19" s="9"/>
      <c r="L19" s="8" t="s">
        <v>326</v>
      </c>
      <c r="M19" t="s">
        <v>396</v>
      </c>
      <c r="N19" s="8" t="s">
        <v>322</v>
      </c>
      <c r="O19" s="8" t="s">
        <v>210</v>
      </c>
      <c r="P19" s="8" t="s">
        <v>213</v>
      </c>
      <c r="Q19" s="8" t="s">
        <v>244</v>
      </c>
      <c r="R19" s="8" t="s">
        <v>206</v>
      </c>
      <c r="S19" s="8" t="s">
        <v>228</v>
      </c>
      <c r="T19" s="8" t="s">
        <v>220</v>
      </c>
      <c r="U19" s="8" t="s">
        <v>237</v>
      </c>
      <c r="V19" s="8">
        <v>485</v>
      </c>
      <c r="W19" s="8">
        <v>535</v>
      </c>
      <c r="Y19" s="8" t="s">
        <v>274</v>
      </c>
      <c r="Z19" s="8" t="s">
        <v>310</v>
      </c>
      <c r="AA19" s="8">
        <v>100</v>
      </c>
      <c r="AB19" s="8" t="s">
        <v>235</v>
      </c>
      <c r="AC19" s="12"/>
      <c r="AD19" s="12"/>
    </row>
    <row r="20" spans="1:54" s="20" customFormat="1" x14ac:dyDescent="0.2">
      <c r="A20" s="19">
        <v>455</v>
      </c>
      <c r="G20" s="20" t="s">
        <v>224</v>
      </c>
      <c r="H20" s="20" t="s">
        <v>270</v>
      </c>
      <c r="I20" s="20" t="s">
        <v>329</v>
      </c>
      <c r="J20" s="20">
        <v>150</v>
      </c>
      <c r="K20" s="21" t="s">
        <v>246</v>
      </c>
      <c r="L20" s="20" t="s">
        <v>330</v>
      </c>
      <c r="M20" s="21" t="s">
        <v>238</v>
      </c>
      <c r="AC20" s="18"/>
      <c r="AD20" s="18"/>
    </row>
    <row r="21" spans="1:54" x14ac:dyDescent="0.2">
      <c r="A21" s="7">
        <v>457</v>
      </c>
      <c r="B21" t="e">
        <f>IF(OR(#REF!=$A21,ISBLANK($A21)),"",IF(ISERR(SEARCH("cell-based",E21)),IF(AND(ISERR(SEARCH("biochem",E21)),ISERR(SEARCH("protein",E21)),ISERR(SEARCH("nucleic",E21))),"",IF(ISERR(SEARCH("target",G21)),"Define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#REF!</v>
      </c>
      <c r="C21" s="8" t="s">
        <v>201</v>
      </c>
      <c r="D21" s="8" t="s">
        <v>318</v>
      </c>
      <c r="E21" s="38" t="s">
        <v>219</v>
      </c>
      <c r="F21" s="8" t="s">
        <v>319</v>
      </c>
      <c r="G21" s="8" t="s">
        <v>262</v>
      </c>
      <c r="H21" s="8" t="s">
        <v>258</v>
      </c>
      <c r="I21" s="8" t="s">
        <v>318</v>
      </c>
      <c r="J21" s="10">
        <v>5000</v>
      </c>
      <c r="K21" s="8" t="s">
        <v>249</v>
      </c>
      <c r="L21" s="8" t="s">
        <v>321</v>
      </c>
      <c r="M21" s="8" t="s">
        <v>238</v>
      </c>
      <c r="N21" s="8" t="s">
        <v>320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5" t="s">
        <v>282</v>
      </c>
      <c r="AD21" s="5" t="s">
        <v>297</v>
      </c>
      <c r="AE21" s="8" t="s">
        <v>201</v>
      </c>
      <c r="AF21" s="8" t="s">
        <v>203</v>
      </c>
      <c r="AG21" s="8" t="s">
        <v>211</v>
      </c>
      <c r="AH21">
        <v>1</v>
      </c>
      <c r="AI21">
        <v>1</v>
      </c>
      <c r="AJ21" t="s">
        <v>86</v>
      </c>
      <c r="AK21" t="s">
        <v>93</v>
      </c>
      <c r="AL21" t="s">
        <v>73</v>
      </c>
      <c r="AM21" t="s">
        <v>71</v>
      </c>
      <c r="AN21" t="s">
        <v>70</v>
      </c>
      <c r="AO21" t="s">
        <v>70</v>
      </c>
      <c r="AP21" t="s">
        <v>71</v>
      </c>
      <c r="AQ21" t="s">
        <v>71</v>
      </c>
      <c r="AR21" t="s">
        <v>71</v>
      </c>
      <c r="AS21" t="s">
        <v>71</v>
      </c>
      <c r="AT21" t="s">
        <v>71</v>
      </c>
      <c r="AU21" t="s">
        <v>71</v>
      </c>
      <c r="AV21" t="s">
        <v>88</v>
      </c>
      <c r="AW21" t="s">
        <v>89</v>
      </c>
      <c r="AX21" t="s">
        <v>90</v>
      </c>
      <c r="AY21" t="s">
        <v>77</v>
      </c>
      <c r="AZ21" t="s">
        <v>91</v>
      </c>
      <c r="BA21" t="s">
        <v>1</v>
      </c>
      <c r="BB21" t="s">
        <v>1</v>
      </c>
    </row>
    <row r="22" spans="1:54" s="8" customFormat="1" x14ac:dyDescent="0.2">
      <c r="A22" s="7">
        <v>457</v>
      </c>
      <c r="G22" s="8" t="s">
        <v>257</v>
      </c>
      <c r="H22" s="8" t="s">
        <v>255</v>
      </c>
      <c r="K22" s="9"/>
      <c r="L22" s="8" t="s">
        <v>325</v>
      </c>
      <c r="M22" s="8" t="s">
        <v>242</v>
      </c>
      <c r="N22" s="8" t="s">
        <v>324</v>
      </c>
      <c r="AC22" s="12"/>
      <c r="AD22" s="12"/>
    </row>
    <row r="23" spans="1:54" s="8" customFormat="1" x14ac:dyDescent="0.2">
      <c r="A23" s="7">
        <v>457</v>
      </c>
      <c r="G23" s="8" t="s">
        <v>257</v>
      </c>
      <c r="H23" s="8" t="s">
        <v>255</v>
      </c>
      <c r="I23" s="8" t="s">
        <v>340</v>
      </c>
      <c r="J23" s="8">
        <v>1</v>
      </c>
      <c r="K23" s="9" t="s">
        <v>328</v>
      </c>
      <c r="L23" s="8" t="s">
        <v>327</v>
      </c>
      <c r="N23" s="8" t="s">
        <v>323</v>
      </c>
      <c r="O23" s="8" t="s">
        <v>210</v>
      </c>
      <c r="P23" s="8" t="s">
        <v>213</v>
      </c>
      <c r="Q23" s="8" t="s">
        <v>397</v>
      </c>
      <c r="R23" s="8" t="s">
        <v>206</v>
      </c>
      <c r="S23" s="8" t="s">
        <v>228</v>
      </c>
      <c r="T23" s="8" t="s">
        <v>220</v>
      </c>
      <c r="U23" s="8" t="s">
        <v>237</v>
      </c>
      <c r="V23" s="8">
        <v>355</v>
      </c>
      <c r="W23" s="8">
        <v>460</v>
      </c>
      <c r="Y23" s="8" t="s">
        <v>274</v>
      </c>
      <c r="Z23" s="8" t="s">
        <v>302</v>
      </c>
      <c r="AA23" s="8">
        <v>20</v>
      </c>
      <c r="AB23" s="8" t="s">
        <v>235</v>
      </c>
      <c r="AC23" s="12"/>
      <c r="AD23" s="12"/>
    </row>
    <row r="24" spans="1:54" s="20" customFormat="1" x14ac:dyDescent="0.2">
      <c r="A24" s="19">
        <v>457</v>
      </c>
      <c r="G24" s="20" t="s">
        <v>257</v>
      </c>
      <c r="H24" s="20" t="s">
        <v>255</v>
      </c>
      <c r="K24" s="21"/>
      <c r="L24" s="20" t="s">
        <v>326</v>
      </c>
      <c r="M24" t="s">
        <v>396</v>
      </c>
      <c r="N24" s="20" t="s">
        <v>322</v>
      </c>
      <c r="O24" s="20" t="s">
        <v>210</v>
      </c>
      <c r="P24" s="20" t="s">
        <v>213</v>
      </c>
      <c r="Q24" s="20" t="s">
        <v>397</v>
      </c>
      <c r="R24" s="20" t="s">
        <v>206</v>
      </c>
      <c r="S24" s="20" t="s">
        <v>228</v>
      </c>
      <c r="T24" s="20" t="s">
        <v>220</v>
      </c>
      <c r="U24" s="20" t="s">
        <v>237</v>
      </c>
      <c r="V24" s="20">
        <v>485</v>
      </c>
      <c r="W24" s="20">
        <v>535</v>
      </c>
      <c r="Y24" s="20" t="s">
        <v>274</v>
      </c>
      <c r="Z24" s="20" t="s">
        <v>310</v>
      </c>
      <c r="AA24" s="20">
        <v>100</v>
      </c>
      <c r="AB24" s="20" t="s">
        <v>235</v>
      </c>
      <c r="AC24" s="18"/>
      <c r="AD24" s="18"/>
    </row>
    <row r="25" spans="1:54" s="20" customFormat="1" x14ac:dyDescent="0.2">
      <c r="A25" s="19">
        <v>608</v>
      </c>
      <c r="B25" s="20" t="e">
        <f>IF(OR(#REF!=$A25,ISBLANK($A25)),"",IF(ISERR(SEARCH("cell-based",E25)),IF(AND(ISERR(SEARCH("biochem",E25)),ISERR(SEARCH("protein",E25)),ISERR(SEARCH("nucleic",E25))),"",IF(ISERR(SEARCH("target",G25)),"Define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>#REF!</v>
      </c>
      <c r="D25" s="20" t="s">
        <v>363</v>
      </c>
      <c r="F25" s="8" t="s">
        <v>216</v>
      </c>
      <c r="G25" s="20" t="s">
        <v>240</v>
      </c>
      <c r="H25" s="20" t="s">
        <v>271</v>
      </c>
      <c r="I25" s="20" t="s">
        <v>363</v>
      </c>
      <c r="J25" s="20">
        <v>32</v>
      </c>
      <c r="K25" s="8" t="s">
        <v>212</v>
      </c>
      <c r="L25" s="20" t="s">
        <v>362</v>
      </c>
      <c r="M25" s="20" t="s">
        <v>238</v>
      </c>
      <c r="N25" s="20" t="s">
        <v>361</v>
      </c>
      <c r="O25" s="20" t="s">
        <v>210</v>
      </c>
      <c r="P25" s="20" t="s">
        <v>254</v>
      </c>
      <c r="Q25" s="21" t="s">
        <v>395</v>
      </c>
      <c r="R25" s="20" t="s">
        <v>206</v>
      </c>
      <c r="S25" s="20" t="s">
        <v>228</v>
      </c>
      <c r="T25" s="20" t="s">
        <v>200</v>
      </c>
      <c r="U25" s="21" t="s">
        <v>398</v>
      </c>
      <c r="Y25" s="21" t="s">
        <v>275</v>
      </c>
      <c r="Z25" s="20" t="s">
        <v>302</v>
      </c>
      <c r="AA25" s="20">
        <v>100</v>
      </c>
      <c r="AB25" s="20" t="s">
        <v>256</v>
      </c>
      <c r="AC25" s="24" t="s">
        <v>288</v>
      </c>
      <c r="AD25" s="18" t="s">
        <v>297</v>
      </c>
      <c r="AJ25" s="20" t="s">
        <v>106</v>
      </c>
      <c r="AK25" s="20" t="s">
        <v>107</v>
      </c>
      <c r="AL25" s="20" t="s">
        <v>73</v>
      </c>
      <c r="AM25" s="20" t="s">
        <v>108</v>
      </c>
      <c r="AN25" s="20" t="s">
        <v>70</v>
      </c>
      <c r="AO25" s="20" t="s">
        <v>70</v>
      </c>
      <c r="AP25" s="20" t="s">
        <v>71</v>
      </c>
      <c r="AQ25" s="20" t="s">
        <v>95</v>
      </c>
      <c r="AR25" s="20" t="s">
        <v>71</v>
      </c>
      <c r="AS25" s="20" t="s">
        <v>109</v>
      </c>
      <c r="AT25" s="20" t="s">
        <v>71</v>
      </c>
      <c r="AU25" s="20" t="s">
        <v>71</v>
      </c>
      <c r="AV25" s="20" t="s">
        <v>110</v>
      </c>
      <c r="AW25" s="20" t="s">
        <v>111</v>
      </c>
      <c r="AX25" s="20" t="s">
        <v>112</v>
      </c>
      <c r="AY25" s="20" t="s">
        <v>105</v>
      </c>
      <c r="AZ25" s="20" t="s">
        <v>113</v>
      </c>
      <c r="BA25" s="20" t="s">
        <v>1</v>
      </c>
      <c r="BB25" s="20" t="s">
        <v>1</v>
      </c>
    </row>
    <row r="26" spans="1:54" x14ac:dyDescent="0.2">
      <c r="A26" s="7">
        <v>614</v>
      </c>
      <c r="B26" t="str">
        <f t="shared" ref="B26:B59" si="0">IF(OR($A25=$A26,ISBLANK($A26)),"",IF(ISERR(SEARCH("cell-based",E26)),IF(AND(ISERR(SEARCH("biochem",E26)),ISERR(SEARCH("protein",E26)),ISERR(SEARCH("nucleic",E26))),"",IF(ISERR(SEARCH("target",G26)),"Define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>Need a Detector Role</v>
      </c>
      <c r="C26" s="8" t="s">
        <v>230</v>
      </c>
      <c r="D26" s="8" t="s">
        <v>331</v>
      </c>
      <c r="E26" s="8" t="s">
        <v>215</v>
      </c>
      <c r="F26" s="8" t="s">
        <v>233</v>
      </c>
      <c r="G26" s="8" t="s">
        <v>261</v>
      </c>
      <c r="H26" s="8" t="s">
        <v>270</v>
      </c>
      <c r="I26" s="8" t="s">
        <v>331</v>
      </c>
      <c r="J26" s="8"/>
      <c r="K26" s="9"/>
      <c r="L26" s="8" t="s">
        <v>332</v>
      </c>
      <c r="M26" s="8" t="s">
        <v>238</v>
      </c>
      <c r="N26" s="8" t="s">
        <v>332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2" t="s">
        <v>284</v>
      </c>
      <c r="AD26" s="8" t="s">
        <v>297</v>
      </c>
      <c r="AE26" s="8" t="s">
        <v>230</v>
      </c>
      <c r="AF26" s="8" t="s">
        <v>207</v>
      </c>
      <c r="AG26" s="8" t="s">
        <v>231</v>
      </c>
      <c r="AH26" s="8">
        <v>10</v>
      </c>
      <c r="AI26" s="8">
        <v>2</v>
      </c>
      <c r="AJ26" s="8" t="s">
        <v>72</v>
      </c>
      <c r="AK26" s="8" t="s">
        <v>94</v>
      </c>
      <c r="AL26" s="8" t="s">
        <v>73</v>
      </c>
      <c r="AM26" s="8" t="s">
        <v>80</v>
      </c>
      <c r="AN26" s="8" t="s">
        <v>70</v>
      </c>
      <c r="AO26" s="8" t="s">
        <v>70</v>
      </c>
      <c r="AP26" s="8" t="s">
        <v>71</v>
      </c>
      <c r="AQ26" s="8" t="s">
        <v>95</v>
      </c>
      <c r="AR26" s="8" t="s">
        <v>71</v>
      </c>
      <c r="AS26" s="8" t="s">
        <v>96</v>
      </c>
      <c r="AT26" s="8" t="s">
        <v>71</v>
      </c>
      <c r="AU26" s="8" t="s">
        <v>71</v>
      </c>
      <c r="AV26" t="s">
        <v>97</v>
      </c>
      <c r="AW26" t="s">
        <v>98</v>
      </c>
      <c r="AX26" t="s">
        <v>90</v>
      </c>
      <c r="AY26" t="s">
        <v>99</v>
      </c>
      <c r="AZ26" t="s">
        <v>100</v>
      </c>
      <c r="BA26" t="s">
        <v>1</v>
      </c>
      <c r="BB26" t="s">
        <v>1</v>
      </c>
    </row>
    <row r="27" spans="1:54" s="8" customFormat="1" x14ac:dyDescent="0.2">
      <c r="A27" s="7">
        <v>614</v>
      </c>
      <c r="G27" s="8" t="s">
        <v>252</v>
      </c>
      <c r="H27" s="8" t="s">
        <v>273</v>
      </c>
      <c r="I27" s="8" t="s">
        <v>342</v>
      </c>
      <c r="J27" s="8">
        <v>0.5</v>
      </c>
      <c r="K27" s="8" t="s">
        <v>225</v>
      </c>
      <c r="N27" s="8" t="s">
        <v>338</v>
      </c>
      <c r="O27" s="8" t="s">
        <v>226</v>
      </c>
    </row>
    <row r="28" spans="1:54" s="8" customFormat="1" x14ac:dyDescent="0.2">
      <c r="A28" s="7">
        <v>614</v>
      </c>
      <c r="G28" s="8" t="s">
        <v>224</v>
      </c>
      <c r="H28" s="8" t="s">
        <v>273</v>
      </c>
      <c r="I28" s="8" t="s">
        <v>335</v>
      </c>
      <c r="J28" s="8">
        <v>1</v>
      </c>
      <c r="K28" s="8" t="s">
        <v>225</v>
      </c>
      <c r="N28" s="8" t="s">
        <v>334</v>
      </c>
    </row>
    <row r="29" spans="1:54" s="8" customFormat="1" x14ac:dyDescent="0.2">
      <c r="A29" s="7">
        <v>614</v>
      </c>
      <c r="B29" s="38"/>
      <c r="G29" s="8" t="s">
        <v>252</v>
      </c>
      <c r="H29" s="8" t="s">
        <v>273</v>
      </c>
      <c r="I29" s="8" t="s">
        <v>336</v>
      </c>
      <c r="J29" s="8">
        <v>1000</v>
      </c>
      <c r="K29" s="8" t="s">
        <v>225</v>
      </c>
      <c r="N29" s="8" t="s">
        <v>337</v>
      </c>
    </row>
    <row r="30" spans="1:54" s="20" customFormat="1" x14ac:dyDescent="0.2">
      <c r="A30" s="19">
        <v>614</v>
      </c>
      <c r="B30" s="38"/>
      <c r="G30" s="20" t="s">
        <v>240</v>
      </c>
      <c r="H30" s="20" t="s">
        <v>273</v>
      </c>
      <c r="I30" s="20" t="s">
        <v>341</v>
      </c>
      <c r="N30" s="20" t="s">
        <v>339</v>
      </c>
      <c r="O30" s="20" t="s">
        <v>210</v>
      </c>
      <c r="P30" s="20" t="s">
        <v>264</v>
      </c>
      <c r="Q30" s="20" t="s">
        <v>244</v>
      </c>
      <c r="R30" s="20" t="s">
        <v>206</v>
      </c>
      <c r="S30" s="20" t="s">
        <v>228</v>
      </c>
      <c r="T30" s="20" t="s">
        <v>214</v>
      </c>
      <c r="U30" s="20" t="s">
        <v>237</v>
      </c>
      <c r="X30" s="20">
        <v>620</v>
      </c>
      <c r="Y30" s="20" t="s">
        <v>274</v>
      </c>
      <c r="Z30" s="20" t="s">
        <v>310</v>
      </c>
      <c r="AA30" s="20">
        <v>50</v>
      </c>
      <c r="AB30" s="20" t="s">
        <v>235</v>
      </c>
    </row>
    <row r="31" spans="1:54" x14ac:dyDescent="0.2">
      <c r="A31" s="7">
        <v>615</v>
      </c>
      <c r="B31" s="38"/>
      <c r="C31" s="8" t="s">
        <v>230</v>
      </c>
      <c r="D31" s="8" t="s">
        <v>331</v>
      </c>
      <c r="E31" s="8" t="s">
        <v>215</v>
      </c>
      <c r="F31" s="8" t="s">
        <v>233</v>
      </c>
      <c r="G31" s="8" t="s">
        <v>261</v>
      </c>
      <c r="H31" s="8" t="s">
        <v>270</v>
      </c>
      <c r="I31" s="8" t="s">
        <v>331</v>
      </c>
      <c r="J31" s="8"/>
      <c r="K31" s="9"/>
      <c r="L31" s="8" t="s">
        <v>332</v>
      </c>
      <c r="M31" s="8" t="s">
        <v>238</v>
      </c>
      <c r="N31" s="8" t="s">
        <v>332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12" t="s">
        <v>284</v>
      </c>
      <c r="AD31" s="8" t="s">
        <v>297</v>
      </c>
      <c r="AE31" s="8" t="s">
        <v>230</v>
      </c>
      <c r="AF31" s="8" t="s">
        <v>207</v>
      </c>
      <c r="AG31" s="8" t="s">
        <v>231</v>
      </c>
      <c r="AH31" s="8">
        <v>10</v>
      </c>
      <c r="AI31" s="8">
        <v>2</v>
      </c>
      <c r="AJ31" s="8" t="s">
        <v>72</v>
      </c>
      <c r="AK31" s="8" t="s">
        <v>94</v>
      </c>
      <c r="AL31" t="s">
        <v>73</v>
      </c>
      <c r="AM31" t="s">
        <v>80</v>
      </c>
      <c r="AN31" t="s">
        <v>70</v>
      </c>
      <c r="AO31" t="s">
        <v>70</v>
      </c>
      <c r="AP31" t="s">
        <v>71</v>
      </c>
      <c r="AQ31" t="s">
        <v>95</v>
      </c>
      <c r="AR31" t="s">
        <v>71</v>
      </c>
      <c r="AS31" t="s">
        <v>96</v>
      </c>
      <c r="AT31" t="s">
        <v>71</v>
      </c>
      <c r="AU31" t="s">
        <v>71</v>
      </c>
      <c r="AV31" t="s">
        <v>97</v>
      </c>
      <c r="AW31" t="s">
        <v>98</v>
      </c>
      <c r="AX31" t="s">
        <v>90</v>
      </c>
      <c r="AY31" t="s">
        <v>99</v>
      </c>
      <c r="AZ31" t="s">
        <v>100</v>
      </c>
      <c r="BA31" t="s">
        <v>1</v>
      </c>
      <c r="BB31" t="s">
        <v>1</v>
      </c>
    </row>
    <row r="32" spans="1:54" s="8" customFormat="1" x14ac:dyDescent="0.2">
      <c r="A32" s="7">
        <v>615</v>
      </c>
      <c r="B32" s="38"/>
      <c r="G32" s="8" t="s">
        <v>240</v>
      </c>
      <c r="H32" s="8" t="s">
        <v>273</v>
      </c>
      <c r="I32" s="8" t="s">
        <v>342</v>
      </c>
      <c r="J32" s="8">
        <v>0.5</v>
      </c>
      <c r="K32" s="8" t="s">
        <v>225</v>
      </c>
      <c r="N32" s="8" t="s">
        <v>338</v>
      </c>
      <c r="O32" s="8" t="s">
        <v>210</v>
      </c>
      <c r="P32" s="8" t="s">
        <v>264</v>
      </c>
      <c r="Q32" s="8" t="s">
        <v>244</v>
      </c>
      <c r="R32" s="8" t="s">
        <v>206</v>
      </c>
      <c r="S32" s="8" t="s">
        <v>228</v>
      </c>
      <c r="T32" s="8" t="s">
        <v>214</v>
      </c>
      <c r="U32" s="8" t="s">
        <v>237</v>
      </c>
      <c r="X32" s="8">
        <v>405</v>
      </c>
      <c r="Y32" s="8" t="s">
        <v>274</v>
      </c>
      <c r="Z32" s="8" t="s">
        <v>310</v>
      </c>
      <c r="AA32" s="8">
        <v>50</v>
      </c>
      <c r="AB32" s="8" t="s">
        <v>235</v>
      </c>
    </row>
    <row r="33" spans="1:54" s="8" customFormat="1" x14ac:dyDescent="0.2">
      <c r="A33" s="7">
        <v>615</v>
      </c>
      <c r="B33" s="38"/>
      <c r="G33" s="8" t="s">
        <v>224</v>
      </c>
      <c r="H33" s="8" t="s">
        <v>273</v>
      </c>
      <c r="I33" s="8" t="s">
        <v>335</v>
      </c>
      <c r="J33" s="8">
        <v>1</v>
      </c>
      <c r="K33" s="8" t="s">
        <v>225</v>
      </c>
      <c r="N33" s="8" t="s">
        <v>334</v>
      </c>
    </row>
    <row r="34" spans="1:54" s="20" customFormat="1" x14ac:dyDescent="0.2">
      <c r="A34" s="19">
        <v>615</v>
      </c>
      <c r="B34" s="38"/>
      <c r="G34" s="20" t="s">
        <v>252</v>
      </c>
      <c r="H34" s="20" t="s">
        <v>273</v>
      </c>
      <c r="I34" s="20" t="s">
        <v>336</v>
      </c>
      <c r="J34" s="20">
        <v>1000</v>
      </c>
      <c r="K34" s="20" t="s">
        <v>225</v>
      </c>
      <c r="N34" s="20" t="s">
        <v>337</v>
      </c>
    </row>
    <row r="35" spans="1:54" x14ac:dyDescent="0.2">
      <c r="A35" s="7">
        <v>621</v>
      </c>
      <c r="B35" t="e">
        <f>IF(OR(#REF!=$A35,ISBLANK($A35)),"",IF(ISERR(SEARCH("cell-based",E35)),IF(AND(ISERR(SEARCH("biochem",E35)),ISERR(SEARCH("protein",E35)),ISERR(SEARCH("nucleic",E35))),"",IF(ISERR(SEARCH("target",G35)),"Define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>#REF!</v>
      </c>
      <c r="C35" s="8" t="s">
        <v>218</v>
      </c>
      <c r="D35" s="8" t="s">
        <v>314</v>
      </c>
      <c r="E35" s="8" t="s">
        <v>215</v>
      </c>
      <c r="F35" s="8" t="s">
        <v>209</v>
      </c>
      <c r="G35" s="8" t="s">
        <v>261</v>
      </c>
      <c r="H35" s="8" t="s">
        <v>270</v>
      </c>
      <c r="I35" s="8" t="s">
        <v>314</v>
      </c>
      <c r="J35" s="10">
        <v>3.7</v>
      </c>
      <c r="K35" s="8" t="s">
        <v>229</v>
      </c>
      <c r="L35" s="8" t="s">
        <v>343</v>
      </c>
      <c r="M35" s="8" t="s">
        <v>238</v>
      </c>
      <c r="N35" s="8" t="s">
        <v>344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2" t="s">
        <v>287</v>
      </c>
      <c r="AD35" s="12" t="s">
        <v>297</v>
      </c>
      <c r="AE35" s="8" t="s">
        <v>230</v>
      </c>
      <c r="AF35" s="8" t="s">
        <v>207</v>
      </c>
      <c r="AG35" s="8" t="s">
        <v>231</v>
      </c>
      <c r="AH35" s="8">
        <v>10</v>
      </c>
      <c r="AI35" s="8">
        <v>2</v>
      </c>
      <c r="AJ35" t="s">
        <v>78</v>
      </c>
      <c r="AK35" t="s">
        <v>79</v>
      </c>
      <c r="AL35" t="s">
        <v>73</v>
      </c>
      <c r="AM35" t="s">
        <v>80</v>
      </c>
      <c r="AN35" t="s">
        <v>70</v>
      </c>
      <c r="AO35" t="s">
        <v>70</v>
      </c>
      <c r="AP35" t="s">
        <v>71</v>
      </c>
      <c r="AQ35" t="s">
        <v>71</v>
      </c>
      <c r="AR35" t="s">
        <v>71</v>
      </c>
      <c r="AS35" t="s">
        <v>81</v>
      </c>
      <c r="AT35" t="s">
        <v>71</v>
      </c>
      <c r="AU35" t="s">
        <v>71</v>
      </c>
      <c r="AV35" t="s">
        <v>82</v>
      </c>
      <c r="AW35" t="s">
        <v>83</v>
      </c>
      <c r="AX35" t="s">
        <v>75</v>
      </c>
      <c r="AY35" t="s">
        <v>84</v>
      </c>
      <c r="AZ35" t="s">
        <v>85</v>
      </c>
      <c r="BA35" t="s">
        <v>1</v>
      </c>
      <c r="BB35" t="s">
        <v>1</v>
      </c>
    </row>
    <row r="36" spans="1:54" x14ac:dyDescent="0.2">
      <c r="A36" s="7">
        <v>621</v>
      </c>
      <c r="B36" t="str">
        <f t="shared" si="0"/>
        <v/>
      </c>
      <c r="C36" s="8"/>
      <c r="D36" s="8"/>
      <c r="E36" s="8"/>
      <c r="F36" s="8"/>
      <c r="G36" s="8" t="s">
        <v>240</v>
      </c>
      <c r="H36" s="8" t="s">
        <v>272</v>
      </c>
      <c r="I36" s="8"/>
      <c r="J36" s="10">
        <v>2.8</v>
      </c>
      <c r="K36" s="8" t="s">
        <v>229</v>
      </c>
      <c r="L36" s="8" t="s">
        <v>315</v>
      </c>
      <c r="M36" s="8" t="s">
        <v>242</v>
      </c>
      <c r="N36" s="8" t="s">
        <v>316</v>
      </c>
      <c r="O36" s="8" t="s">
        <v>210</v>
      </c>
      <c r="P36" s="8" t="s">
        <v>227</v>
      </c>
      <c r="Q36" s="8" t="s">
        <v>248</v>
      </c>
      <c r="R36" s="8" t="s">
        <v>206</v>
      </c>
      <c r="S36" s="8" t="s">
        <v>228</v>
      </c>
      <c r="T36" s="8" t="s">
        <v>214</v>
      </c>
      <c r="U36" s="8" t="s">
        <v>237</v>
      </c>
      <c r="V36" s="8">
        <v>340</v>
      </c>
      <c r="W36" s="8">
        <v>490</v>
      </c>
      <c r="X36" s="8"/>
      <c r="Y36" s="38" t="s">
        <v>276</v>
      </c>
      <c r="Z36" s="38" t="s">
        <v>302</v>
      </c>
      <c r="AA36" s="38">
        <v>100</v>
      </c>
      <c r="AB36" s="38" t="s">
        <v>256</v>
      </c>
      <c r="AC36" s="12"/>
      <c r="AD36" s="12"/>
      <c r="AE36" s="8"/>
      <c r="AF36" s="8"/>
      <c r="AG36" s="8" t="s">
        <v>204</v>
      </c>
      <c r="AH36" s="8">
        <v>10</v>
      </c>
      <c r="AI36" s="8">
        <v>2</v>
      </c>
      <c r="AJ36" t="s">
        <v>78</v>
      </c>
      <c r="AK36" t="s">
        <v>121</v>
      </c>
      <c r="AL36" t="s">
        <v>114</v>
      </c>
      <c r="AM36" t="s">
        <v>71</v>
      </c>
      <c r="AN36" t="s">
        <v>70</v>
      </c>
      <c r="AO36" t="s">
        <v>70</v>
      </c>
      <c r="AP36" t="s">
        <v>71</v>
      </c>
      <c r="AQ36" t="s">
        <v>71</v>
      </c>
      <c r="AR36" t="s">
        <v>71</v>
      </c>
      <c r="AS36" t="s">
        <v>71</v>
      </c>
      <c r="AT36" t="s">
        <v>71</v>
      </c>
      <c r="AU36" t="s">
        <v>71</v>
      </c>
      <c r="AV36" t="s">
        <v>82</v>
      </c>
      <c r="AW36" t="s">
        <v>83</v>
      </c>
      <c r="AX36" t="s">
        <v>75</v>
      </c>
      <c r="AY36" t="s">
        <v>122</v>
      </c>
      <c r="AZ36" t="s">
        <v>85</v>
      </c>
      <c r="BA36" t="s">
        <v>1</v>
      </c>
      <c r="BB36" t="s">
        <v>1</v>
      </c>
    </row>
    <row r="37" spans="1:54" s="20" customFormat="1" x14ac:dyDescent="0.2">
      <c r="A37" s="19">
        <v>621</v>
      </c>
      <c r="G37" s="20" t="s">
        <v>240</v>
      </c>
      <c r="H37" s="20" t="s">
        <v>272</v>
      </c>
      <c r="J37" s="17">
        <v>1.25</v>
      </c>
      <c r="K37" s="20" t="s">
        <v>229</v>
      </c>
      <c r="L37" s="20" t="s">
        <v>346</v>
      </c>
      <c r="N37" s="20" t="s">
        <v>345</v>
      </c>
      <c r="O37" s="20" t="s">
        <v>210</v>
      </c>
      <c r="P37" s="20" t="s">
        <v>227</v>
      </c>
      <c r="Q37" s="20" t="s">
        <v>248</v>
      </c>
      <c r="V37" s="8">
        <v>340</v>
      </c>
      <c r="W37" s="20">
        <v>520</v>
      </c>
      <c r="AC37" s="18"/>
      <c r="AD37" s="18"/>
    </row>
    <row r="38" spans="1:54" x14ac:dyDescent="0.2">
      <c r="A38" s="7">
        <v>750</v>
      </c>
      <c r="B38" t="e">
        <f>IF(OR(#REF!=$A38,ISBLANK($A38)),"",IF(ISERR(SEARCH("cell-based",E38)),IF(AND(ISERR(SEARCH("biochem",E38)),ISERR(SEARCH("protein",E38)),ISERR(SEARCH("nucleic",E38))),"",IF(ISERR(SEARCH("target",G38)),"Define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#REF!</v>
      </c>
      <c r="C38" s="8" t="s">
        <v>201</v>
      </c>
      <c r="D38" s="8" t="s">
        <v>347</v>
      </c>
      <c r="E38" s="8" t="s">
        <v>219</v>
      </c>
      <c r="F38" s="8"/>
      <c r="G38" s="8" t="s">
        <v>262</v>
      </c>
      <c r="H38" s="8" t="s">
        <v>265</v>
      </c>
      <c r="I38" s="8" t="s">
        <v>347</v>
      </c>
      <c r="J38" s="8">
        <v>7500</v>
      </c>
      <c r="K38" s="8" t="s">
        <v>249</v>
      </c>
      <c r="L38" s="8" t="s">
        <v>349</v>
      </c>
      <c r="M38" s="8" t="s">
        <v>238</v>
      </c>
      <c r="N38" s="8" t="s">
        <v>348</v>
      </c>
      <c r="O38" s="8"/>
      <c r="P38" s="8"/>
      <c r="Q38" s="8"/>
      <c r="R38" s="8"/>
      <c r="S38" s="8"/>
      <c r="T38" s="8"/>
      <c r="U38" s="8" t="s">
        <v>237</v>
      </c>
      <c r="V38" s="8"/>
      <c r="W38" s="8"/>
      <c r="X38" s="8"/>
      <c r="Y38" s="8"/>
      <c r="Z38" s="8"/>
      <c r="AA38" s="8"/>
      <c r="AB38" s="8"/>
      <c r="AC38" s="11" t="s">
        <v>289</v>
      </c>
      <c r="AD38" s="5" t="s">
        <v>297</v>
      </c>
      <c r="AH38" s="8">
        <v>1</v>
      </c>
      <c r="AI38" s="8">
        <v>1</v>
      </c>
      <c r="AJ38" t="s">
        <v>115</v>
      </c>
      <c r="AK38" t="s">
        <v>125</v>
      </c>
      <c r="AL38" t="s">
        <v>73</v>
      </c>
      <c r="AM38" t="s">
        <v>126</v>
      </c>
      <c r="AN38" t="s">
        <v>70</v>
      </c>
      <c r="AO38" t="s">
        <v>70</v>
      </c>
      <c r="AP38" t="s">
        <v>71</v>
      </c>
      <c r="AQ38" t="s">
        <v>71</v>
      </c>
      <c r="AR38" t="s">
        <v>71</v>
      </c>
      <c r="AS38" t="s">
        <v>71</v>
      </c>
      <c r="AT38" t="s">
        <v>71</v>
      </c>
      <c r="AU38" t="s">
        <v>71</v>
      </c>
      <c r="AV38" t="s">
        <v>117</v>
      </c>
      <c r="AW38" t="s">
        <v>118</v>
      </c>
      <c r="AX38" t="s">
        <v>75</v>
      </c>
      <c r="AY38" t="s">
        <v>127</v>
      </c>
      <c r="AZ38" t="s">
        <v>128</v>
      </c>
      <c r="BA38" t="s">
        <v>1</v>
      </c>
      <c r="BB38" t="s">
        <v>1</v>
      </c>
    </row>
    <row r="39" spans="1:54" s="8" customFormat="1" x14ac:dyDescent="0.2">
      <c r="A39" s="7">
        <v>750</v>
      </c>
      <c r="F39" s="8" t="s">
        <v>259</v>
      </c>
      <c r="G39" s="8" t="s">
        <v>240</v>
      </c>
      <c r="H39" s="8" t="s">
        <v>253</v>
      </c>
      <c r="K39" s="9"/>
      <c r="N39" s="8" t="s">
        <v>350</v>
      </c>
      <c r="O39" s="8" t="s">
        <v>226</v>
      </c>
      <c r="P39" s="8" t="s">
        <v>260</v>
      </c>
      <c r="Q39" s="8" t="s">
        <v>244</v>
      </c>
      <c r="R39" s="8" t="s">
        <v>206</v>
      </c>
      <c r="S39" s="8" t="s">
        <v>228</v>
      </c>
      <c r="T39" s="8" t="s">
        <v>220</v>
      </c>
      <c r="U39" s="8" t="s">
        <v>237</v>
      </c>
      <c r="Y39" s="8" t="s">
        <v>274</v>
      </c>
      <c r="Z39" s="8" t="s">
        <v>310</v>
      </c>
      <c r="AA39" s="8">
        <v>50</v>
      </c>
      <c r="AB39" s="8" t="s">
        <v>235</v>
      </c>
      <c r="AC39" s="11"/>
      <c r="AD39" s="12"/>
    </row>
    <row r="40" spans="1:54" s="20" customFormat="1" x14ac:dyDescent="0.2">
      <c r="A40" s="19">
        <v>750</v>
      </c>
      <c r="G40" s="20" t="s">
        <v>224</v>
      </c>
      <c r="H40" s="20" t="s">
        <v>273</v>
      </c>
      <c r="K40" s="21"/>
      <c r="N40" s="20" t="s">
        <v>351</v>
      </c>
      <c r="AC40" s="24"/>
      <c r="AD40" s="18"/>
    </row>
    <row r="41" spans="1:54" x14ac:dyDescent="0.2">
      <c r="A41" s="7">
        <v>773</v>
      </c>
      <c r="B41" t="str">
        <f>IF(OR($A38=$A41,ISBLANK($A41)),"",IF(ISERR(SEARCH("cell-based",E41)),IF(AND(ISERR(SEARCH("biochem",E41)),ISERR(SEARCH("protein",E41)),ISERR(SEARCH("nucleic",E41))),"",IF(ISERR(SEARCH("target",G41)),"Define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Need a Detector Role</v>
      </c>
      <c r="C41" t="s">
        <v>230</v>
      </c>
      <c r="E41" t="s">
        <v>215</v>
      </c>
      <c r="F41" t="s">
        <v>232</v>
      </c>
      <c r="G41" t="s">
        <v>261</v>
      </c>
      <c r="H41" t="s">
        <v>222</v>
      </c>
      <c r="J41" s="25"/>
      <c r="K41" s="27"/>
      <c r="M41" s="8" t="s">
        <v>352</v>
      </c>
      <c r="N41" s="25" t="s">
        <v>353</v>
      </c>
      <c r="O41" s="26" t="s">
        <v>210</v>
      </c>
      <c r="AC41" s="11" t="s">
        <v>289</v>
      </c>
      <c r="AD41" s="5" t="s">
        <v>297</v>
      </c>
      <c r="AE41" s="8" t="s">
        <v>230</v>
      </c>
      <c r="AF41" s="8" t="s">
        <v>207</v>
      </c>
      <c r="AG41" s="8" t="s">
        <v>236</v>
      </c>
      <c r="AH41" s="8">
        <v>10</v>
      </c>
      <c r="AI41" s="8">
        <v>2</v>
      </c>
      <c r="AJ41" t="s">
        <v>115</v>
      </c>
      <c r="AK41" t="s">
        <v>116</v>
      </c>
      <c r="AL41" t="s">
        <v>73</v>
      </c>
      <c r="AM41" t="s">
        <v>80</v>
      </c>
      <c r="AN41" t="s">
        <v>70</v>
      </c>
      <c r="AO41" t="s">
        <v>70</v>
      </c>
      <c r="AP41" t="s">
        <v>71</v>
      </c>
      <c r="AQ41" t="s">
        <v>71</v>
      </c>
      <c r="AR41" t="s">
        <v>71</v>
      </c>
      <c r="AS41" t="s">
        <v>71</v>
      </c>
      <c r="AT41" t="s">
        <v>71</v>
      </c>
      <c r="AU41" t="s">
        <v>71</v>
      </c>
      <c r="AV41" t="s">
        <v>117</v>
      </c>
      <c r="AW41" t="s">
        <v>118</v>
      </c>
      <c r="AX41" t="s">
        <v>75</v>
      </c>
      <c r="AY41" t="s">
        <v>119</v>
      </c>
      <c r="AZ41" t="s">
        <v>120</v>
      </c>
      <c r="BA41" t="s">
        <v>1</v>
      </c>
      <c r="BB41" t="s">
        <v>123</v>
      </c>
    </row>
    <row r="42" spans="1:54" s="20" customFormat="1" x14ac:dyDescent="0.2">
      <c r="A42" s="19">
        <v>773</v>
      </c>
      <c r="B42" s="20" t="str">
        <f>IF(OR($A41=$A42,ISBLANK($A42)),"",IF(ISERR(SEARCH("cell-based",E42)),IF(AND(ISERR(SEARCH("biochem",E42)),ISERR(SEARCH("protein",E42)),ISERR(SEARCH("nucleic",E42))),"",IF(ISERR(SEARCH("target",G42)),"Define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H42" s="20" t="s">
        <v>252</v>
      </c>
      <c r="I42" s="20" t="s">
        <v>273</v>
      </c>
      <c r="J42" s="20">
        <v>6.4</v>
      </c>
      <c r="K42" s="20" t="s">
        <v>212</v>
      </c>
      <c r="N42" s="20" t="s">
        <v>354</v>
      </c>
      <c r="O42" s="20" t="s">
        <v>226</v>
      </c>
      <c r="P42" s="20" t="s">
        <v>260</v>
      </c>
      <c r="Q42" s="20" t="s">
        <v>244</v>
      </c>
      <c r="R42" s="20" t="s">
        <v>206</v>
      </c>
      <c r="S42" s="20" t="s">
        <v>228</v>
      </c>
      <c r="T42" s="20" t="s">
        <v>220</v>
      </c>
      <c r="U42" s="20" t="s">
        <v>237</v>
      </c>
      <c r="Y42" s="20" t="s">
        <v>274</v>
      </c>
      <c r="Z42" s="20" t="s">
        <v>310</v>
      </c>
      <c r="AA42" s="20">
        <v>50</v>
      </c>
      <c r="AB42" s="20" t="s">
        <v>235</v>
      </c>
      <c r="AC42" s="24" t="s">
        <v>289</v>
      </c>
      <c r="AD42" s="18" t="s">
        <v>297</v>
      </c>
      <c r="AJ42" s="20" t="s">
        <v>115</v>
      </c>
      <c r="AK42" s="20" t="s">
        <v>129</v>
      </c>
      <c r="AL42" s="20" t="s">
        <v>114</v>
      </c>
      <c r="AM42" s="20" t="s">
        <v>71</v>
      </c>
      <c r="AN42" s="20" t="s">
        <v>70</v>
      </c>
      <c r="AO42" s="20" t="s">
        <v>70</v>
      </c>
      <c r="AP42" s="20" t="s">
        <v>71</v>
      </c>
      <c r="AQ42" s="20" t="s">
        <v>71</v>
      </c>
      <c r="AR42" s="20" t="s">
        <v>71</v>
      </c>
      <c r="AS42" s="20" t="s">
        <v>71</v>
      </c>
      <c r="AT42" s="20" t="s">
        <v>71</v>
      </c>
      <c r="AU42" s="20" t="s">
        <v>71</v>
      </c>
      <c r="AV42" s="20" t="s">
        <v>117</v>
      </c>
      <c r="AW42" s="20" t="s">
        <v>118</v>
      </c>
      <c r="AX42" s="20" t="s">
        <v>75</v>
      </c>
      <c r="AY42" s="20" t="s">
        <v>130</v>
      </c>
      <c r="AZ42" s="20" t="s">
        <v>120</v>
      </c>
      <c r="BA42" s="20" t="s">
        <v>1</v>
      </c>
      <c r="BB42" s="20" t="s">
        <v>123</v>
      </c>
    </row>
    <row r="43" spans="1:54" x14ac:dyDescent="0.2">
      <c r="A43" s="7">
        <v>786</v>
      </c>
      <c r="B43" t="str">
        <f t="shared" si="0"/>
        <v/>
      </c>
      <c r="C43" t="s">
        <v>223</v>
      </c>
      <c r="D43" t="s">
        <v>358</v>
      </c>
      <c r="E43" t="s">
        <v>215</v>
      </c>
      <c r="F43" t="s">
        <v>216</v>
      </c>
      <c r="G43" t="s">
        <v>261</v>
      </c>
      <c r="H43" t="s">
        <v>270</v>
      </c>
      <c r="I43" t="s">
        <v>358</v>
      </c>
      <c r="J43">
        <v>3</v>
      </c>
      <c r="K43" t="s">
        <v>229</v>
      </c>
      <c r="L43" t="s">
        <v>359</v>
      </c>
      <c r="M43" t="s">
        <v>238</v>
      </c>
      <c r="N43" t="s">
        <v>360</v>
      </c>
      <c r="AC43" t="s">
        <v>290</v>
      </c>
      <c r="AD43" t="s">
        <v>297</v>
      </c>
      <c r="AH43" s="8">
        <v>1</v>
      </c>
      <c r="AI43" s="8">
        <v>1</v>
      </c>
      <c r="AJ43" t="s">
        <v>101</v>
      </c>
      <c r="AK43" t="s">
        <v>103</v>
      </c>
      <c r="AL43" t="s">
        <v>73</v>
      </c>
      <c r="AM43" t="s">
        <v>80</v>
      </c>
      <c r="AN43" t="s">
        <v>70</v>
      </c>
      <c r="AO43" t="s">
        <v>70</v>
      </c>
      <c r="AP43" t="s">
        <v>71</v>
      </c>
      <c r="AQ43" t="s">
        <v>71</v>
      </c>
      <c r="AR43" t="s">
        <v>71</v>
      </c>
      <c r="AS43" t="s">
        <v>71</v>
      </c>
      <c r="AT43" t="s">
        <v>71</v>
      </c>
      <c r="AU43" t="s">
        <v>71</v>
      </c>
      <c r="AV43" t="s">
        <v>102</v>
      </c>
      <c r="AW43" t="s">
        <v>83</v>
      </c>
      <c r="AX43" t="s">
        <v>75</v>
      </c>
      <c r="AY43" t="s">
        <v>104</v>
      </c>
      <c r="AZ43" t="s">
        <v>105</v>
      </c>
      <c r="BA43" t="s">
        <v>1</v>
      </c>
      <c r="BB43" t="s">
        <v>1</v>
      </c>
    </row>
    <row r="44" spans="1:54" s="8" customFormat="1" x14ac:dyDescent="0.2">
      <c r="A44" s="7">
        <v>786</v>
      </c>
      <c r="G44" s="26" t="s">
        <v>240</v>
      </c>
      <c r="H44" s="26" t="s">
        <v>272</v>
      </c>
      <c r="I44" s="26"/>
      <c r="J44" s="26">
        <v>0.625</v>
      </c>
      <c r="K44" s="26" t="s">
        <v>229</v>
      </c>
      <c r="L44" s="25" t="s">
        <v>346</v>
      </c>
      <c r="N44" t="s">
        <v>345</v>
      </c>
      <c r="O44" s="26" t="s">
        <v>210</v>
      </c>
      <c r="P44" s="8" t="s">
        <v>227</v>
      </c>
      <c r="Q44" s="8" t="s">
        <v>248</v>
      </c>
      <c r="R44" s="26" t="s">
        <v>206</v>
      </c>
      <c r="S44" s="26" t="s">
        <v>228</v>
      </c>
      <c r="T44" s="26" t="s">
        <v>214</v>
      </c>
      <c r="U44" s="26" t="s">
        <v>237</v>
      </c>
      <c r="V44" s="8">
        <v>340</v>
      </c>
      <c r="W44" s="8">
        <v>490</v>
      </c>
    </row>
    <row r="45" spans="1:54" s="20" customFormat="1" x14ac:dyDescent="0.2">
      <c r="A45" s="19">
        <v>786</v>
      </c>
      <c r="B45" s="20" t="str">
        <f>IF(OR($A43=$A45,ISBLANK($A45)),"",IF(ISERR(SEARCH("cell-based",E45)),IF(AND(ISERR(SEARCH("biochem",E45)),ISERR(SEARCH("protein",E45)),ISERR(SEARCH("nucleic",E45))),"",IF(ISERR(SEARCH("target",G45)),"Define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/>
      </c>
      <c r="G45" s="20" t="s">
        <v>240</v>
      </c>
      <c r="H45" s="20" t="s">
        <v>272</v>
      </c>
      <c r="J45" s="20">
        <v>2.2000000000000002</v>
      </c>
      <c r="K45" s="20" t="s">
        <v>229</v>
      </c>
      <c r="L45" s="20" t="s">
        <v>357</v>
      </c>
      <c r="N45" s="20" t="s">
        <v>356</v>
      </c>
      <c r="O45" s="20" t="s">
        <v>210</v>
      </c>
      <c r="P45" s="20" t="s">
        <v>227</v>
      </c>
      <c r="Q45" s="20" t="s">
        <v>248</v>
      </c>
      <c r="R45" s="20" t="s">
        <v>206</v>
      </c>
      <c r="S45" s="20" t="s">
        <v>228</v>
      </c>
      <c r="T45" s="20" t="s">
        <v>214</v>
      </c>
      <c r="U45" s="20" t="s">
        <v>237</v>
      </c>
      <c r="V45" s="20">
        <v>340</v>
      </c>
      <c r="W45" s="20">
        <v>520</v>
      </c>
      <c r="Y45" s="38" t="s">
        <v>276</v>
      </c>
      <c r="Z45" s="41" t="s">
        <v>302</v>
      </c>
      <c r="AA45" s="20">
        <v>100</v>
      </c>
      <c r="AB45" s="38" t="s">
        <v>256</v>
      </c>
      <c r="AE45" s="38" t="s">
        <v>230</v>
      </c>
      <c r="AF45" s="38" t="s">
        <v>207</v>
      </c>
      <c r="AG45" s="38" t="s">
        <v>204</v>
      </c>
      <c r="AH45" s="20">
        <v>10</v>
      </c>
      <c r="AI45" s="20">
        <v>2</v>
      </c>
      <c r="AJ45" s="20" t="s">
        <v>101</v>
      </c>
      <c r="AK45" s="20" t="s">
        <v>131</v>
      </c>
      <c r="AL45" s="20" t="s">
        <v>114</v>
      </c>
      <c r="AM45" s="20" t="s">
        <v>71</v>
      </c>
      <c r="AN45" s="20" t="s">
        <v>70</v>
      </c>
      <c r="AO45" s="20" t="s">
        <v>70</v>
      </c>
      <c r="AP45" s="20" t="s">
        <v>71</v>
      </c>
      <c r="AQ45" s="20" t="s">
        <v>71</v>
      </c>
      <c r="AR45" s="20" t="s">
        <v>71</v>
      </c>
      <c r="AS45" s="20" t="s">
        <v>71</v>
      </c>
      <c r="AT45" s="20" t="s">
        <v>71</v>
      </c>
      <c r="AU45" s="20" t="s">
        <v>71</v>
      </c>
      <c r="AV45" s="20" t="s">
        <v>102</v>
      </c>
      <c r="AW45" s="20" t="s">
        <v>83</v>
      </c>
      <c r="AX45" s="20" t="s">
        <v>75</v>
      </c>
      <c r="AY45" s="20" t="s">
        <v>132</v>
      </c>
      <c r="AZ45" s="20" t="s">
        <v>105</v>
      </c>
      <c r="BA45" s="20" t="s">
        <v>1</v>
      </c>
      <c r="BB45" s="20" t="s">
        <v>1</v>
      </c>
    </row>
    <row r="46" spans="1:54" x14ac:dyDescent="0.2">
      <c r="A46" s="7">
        <v>813</v>
      </c>
      <c r="B46" t="str">
        <f>IF(OR($A45=$A46,ISBLANK($A46)),"",IF(ISERR(SEARCH("cell-based",E46)),IF(AND(ISERR(SEARCH("biochem",E46)),ISERR(SEARCH("protein",E46)),ISERR(SEARCH("nucleic",E46))),"",IF(ISERR(SEARCH("target",G46)),"Define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>Need a Detector Role</v>
      </c>
      <c r="C46" s="8" t="s">
        <v>230</v>
      </c>
      <c r="D46" s="8" t="s">
        <v>331</v>
      </c>
      <c r="E46" s="8" t="s">
        <v>215</v>
      </c>
      <c r="F46" s="8" t="s">
        <v>233</v>
      </c>
      <c r="G46" s="8" t="s">
        <v>261</v>
      </c>
      <c r="H46" s="8" t="s">
        <v>270</v>
      </c>
      <c r="I46" s="8" t="s">
        <v>331</v>
      </c>
      <c r="J46" s="8"/>
      <c r="K46" s="9"/>
      <c r="L46" s="8" t="s">
        <v>332</v>
      </c>
      <c r="M46" s="8" t="s">
        <v>238</v>
      </c>
      <c r="N46" s="8" t="s">
        <v>332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14" t="s">
        <v>364</v>
      </c>
      <c r="AD46" s="5" t="s">
        <v>297</v>
      </c>
      <c r="AE46" s="8" t="s">
        <v>230</v>
      </c>
      <c r="AF46" s="8" t="s">
        <v>203</v>
      </c>
      <c r="AG46" s="8" t="s">
        <v>231</v>
      </c>
      <c r="AH46" s="8">
        <v>10</v>
      </c>
      <c r="AI46" s="8">
        <v>2</v>
      </c>
      <c r="AJ46" t="s">
        <v>133</v>
      </c>
      <c r="AK46" t="s">
        <v>134</v>
      </c>
      <c r="AL46" t="s">
        <v>73</v>
      </c>
      <c r="AM46" t="s">
        <v>126</v>
      </c>
      <c r="AN46" t="s">
        <v>70</v>
      </c>
      <c r="AO46" t="s">
        <v>70</v>
      </c>
      <c r="AP46" t="s">
        <v>71</v>
      </c>
      <c r="AQ46" t="s">
        <v>95</v>
      </c>
      <c r="AR46" t="s">
        <v>71</v>
      </c>
      <c r="AS46" t="s">
        <v>96</v>
      </c>
      <c r="AT46" t="s">
        <v>71</v>
      </c>
      <c r="AU46" t="s">
        <v>71</v>
      </c>
      <c r="AV46" t="s">
        <v>135</v>
      </c>
      <c r="AW46" t="s">
        <v>98</v>
      </c>
      <c r="AX46" t="s">
        <v>136</v>
      </c>
      <c r="AY46" t="s">
        <v>137</v>
      </c>
      <c r="AZ46" t="s">
        <v>127</v>
      </c>
      <c r="BA46" t="s">
        <v>1</v>
      </c>
      <c r="BB46" t="s">
        <v>1</v>
      </c>
    </row>
    <row r="47" spans="1:54" s="8" customFormat="1" x14ac:dyDescent="0.2">
      <c r="A47" s="7">
        <v>813</v>
      </c>
      <c r="G47" s="8" t="s">
        <v>240</v>
      </c>
      <c r="H47" s="8" t="s">
        <v>273</v>
      </c>
      <c r="J47" s="8">
        <v>50</v>
      </c>
      <c r="K47" s="8" t="s">
        <v>212</v>
      </c>
      <c r="N47" s="8" t="s">
        <v>333</v>
      </c>
      <c r="O47" s="8" t="s">
        <v>226</v>
      </c>
      <c r="P47" s="8" t="s">
        <v>260</v>
      </c>
      <c r="Q47" s="8" t="s">
        <v>244</v>
      </c>
      <c r="R47" s="8" t="s">
        <v>206</v>
      </c>
      <c r="S47" s="8" t="s">
        <v>228</v>
      </c>
      <c r="T47" s="8" t="s">
        <v>220</v>
      </c>
      <c r="U47" s="8" t="s">
        <v>237</v>
      </c>
      <c r="Y47" s="8" t="s">
        <v>274</v>
      </c>
      <c r="Z47" s="8" t="s">
        <v>310</v>
      </c>
      <c r="AA47" s="8">
        <v>50</v>
      </c>
      <c r="AB47" s="8" t="s">
        <v>235</v>
      </c>
      <c r="AC47" s="11"/>
      <c r="AD47" s="12"/>
    </row>
    <row r="48" spans="1:54" s="8" customFormat="1" x14ac:dyDescent="0.2">
      <c r="A48" s="7">
        <v>813</v>
      </c>
      <c r="G48" s="8" t="s">
        <v>224</v>
      </c>
      <c r="H48" s="8" t="s">
        <v>273</v>
      </c>
      <c r="I48" s="8" t="s">
        <v>335</v>
      </c>
      <c r="J48" s="8">
        <v>1</v>
      </c>
      <c r="K48" s="8" t="s">
        <v>225</v>
      </c>
      <c r="N48" s="8" t="s">
        <v>334</v>
      </c>
      <c r="AC48" s="11"/>
      <c r="AD48" s="12"/>
    </row>
    <row r="49" spans="1:54" s="20" customFormat="1" x14ac:dyDescent="0.2">
      <c r="A49" s="19">
        <v>813</v>
      </c>
      <c r="G49" s="20" t="s">
        <v>252</v>
      </c>
      <c r="H49" s="20" t="s">
        <v>273</v>
      </c>
      <c r="I49" s="20" t="s">
        <v>336</v>
      </c>
      <c r="J49" s="20">
        <v>100</v>
      </c>
      <c r="K49" s="20" t="s">
        <v>225</v>
      </c>
      <c r="N49" s="20" t="s">
        <v>337</v>
      </c>
      <c r="AC49" s="24"/>
      <c r="AD49" s="18"/>
    </row>
    <row r="50" spans="1:54" x14ac:dyDescent="0.2">
      <c r="A50" s="7">
        <v>1029</v>
      </c>
      <c r="B50" t="str">
        <f>IF(OR($A46=$A50,ISBLANK($A50)),"",IF(ISERR(SEARCH("cell-based",E50)),IF(AND(ISERR(SEARCH("biochem",E50)),ISERR(SEARCH("protein",E50)),ISERR(SEARCH("nucleic",E50))),"",IF(ISERR(SEARCH("target",G50)),"Define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s="8" t="s">
        <v>201</v>
      </c>
      <c r="D50" s="8"/>
      <c r="E50" s="45" t="s">
        <v>219</v>
      </c>
      <c r="F50" s="9" t="s">
        <v>365</v>
      </c>
      <c r="G50" s="8" t="s">
        <v>262</v>
      </c>
      <c r="H50" s="8" t="s">
        <v>258</v>
      </c>
      <c r="I50" s="8"/>
      <c r="J50" s="10">
        <v>10000</v>
      </c>
      <c r="K50" s="8" t="s">
        <v>249</v>
      </c>
      <c r="L50" s="8" t="s">
        <v>366</v>
      </c>
      <c r="M50" s="8" t="s">
        <v>242</v>
      </c>
      <c r="N50" t="s">
        <v>367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4" t="s">
        <v>285</v>
      </c>
      <c r="AD50" s="5" t="s">
        <v>297</v>
      </c>
      <c r="AH50" s="8">
        <v>1</v>
      </c>
      <c r="AI50" s="8">
        <v>1</v>
      </c>
      <c r="AJ50" t="s">
        <v>138</v>
      </c>
      <c r="AK50" s="11" t="s">
        <v>139</v>
      </c>
      <c r="AL50" t="s">
        <v>73</v>
      </c>
      <c r="AM50" t="s">
        <v>80</v>
      </c>
      <c r="AN50" t="s">
        <v>70</v>
      </c>
      <c r="AO50" t="s">
        <v>70</v>
      </c>
      <c r="AP50" t="s">
        <v>140</v>
      </c>
      <c r="AQ50" t="s">
        <v>141</v>
      </c>
      <c r="AR50" t="s">
        <v>142</v>
      </c>
      <c r="AS50" t="s">
        <v>71</v>
      </c>
      <c r="AT50" t="s">
        <v>143</v>
      </c>
      <c r="AU50" t="s">
        <v>71</v>
      </c>
      <c r="AV50" t="s">
        <v>144</v>
      </c>
      <c r="AW50" t="s">
        <v>145</v>
      </c>
      <c r="AX50" t="s">
        <v>90</v>
      </c>
      <c r="AY50" t="s">
        <v>124</v>
      </c>
      <c r="AZ50" t="s">
        <v>76</v>
      </c>
      <c r="BA50" t="s">
        <v>1</v>
      </c>
      <c r="BB50" t="s">
        <v>1</v>
      </c>
    </row>
    <row r="51" spans="1:54" s="8" customFormat="1" x14ac:dyDescent="0.2">
      <c r="A51" s="7">
        <v>1029</v>
      </c>
      <c r="G51" s="8" t="s">
        <v>257</v>
      </c>
      <c r="H51" s="8" t="s">
        <v>255</v>
      </c>
      <c r="J51" s="26">
        <v>150000</v>
      </c>
      <c r="K51" s="26" t="s">
        <v>249</v>
      </c>
      <c r="L51" s="8" t="s">
        <v>369</v>
      </c>
      <c r="N51" t="s">
        <v>368</v>
      </c>
      <c r="O51" s="8" t="s">
        <v>210</v>
      </c>
      <c r="P51" s="8" t="s">
        <v>213</v>
      </c>
      <c r="Q51" s="8" t="s">
        <v>372</v>
      </c>
      <c r="R51" s="8" t="s">
        <v>206</v>
      </c>
      <c r="S51" s="8" t="s">
        <v>228</v>
      </c>
      <c r="T51" s="8" t="s">
        <v>220</v>
      </c>
      <c r="U51" s="8" t="s">
        <v>237</v>
      </c>
      <c r="V51" s="8">
        <v>485</v>
      </c>
      <c r="W51" s="8">
        <v>535</v>
      </c>
      <c r="Y51" s="8" t="s">
        <v>274</v>
      </c>
      <c r="AC51" s="11"/>
      <c r="AD51" s="12"/>
      <c r="AK51" s="11"/>
    </row>
    <row r="52" spans="1:54" s="8" customFormat="1" x14ac:dyDescent="0.2">
      <c r="A52" s="7">
        <v>1029</v>
      </c>
      <c r="G52" s="8" t="s">
        <v>257</v>
      </c>
      <c r="H52" s="8" t="s">
        <v>255</v>
      </c>
      <c r="J52" s="26"/>
      <c r="K52" s="27"/>
      <c r="N52" s="8" t="s">
        <v>370</v>
      </c>
      <c r="O52" s="8" t="s">
        <v>210</v>
      </c>
      <c r="P52" s="8" t="s">
        <v>213</v>
      </c>
      <c r="Q52" s="8" t="s">
        <v>372</v>
      </c>
      <c r="R52" s="8" t="s">
        <v>206</v>
      </c>
      <c r="S52" s="8" t="s">
        <v>228</v>
      </c>
      <c r="T52" s="8" t="s">
        <v>220</v>
      </c>
      <c r="U52" s="8" t="s">
        <v>237</v>
      </c>
      <c r="V52" s="8">
        <v>485</v>
      </c>
      <c r="W52" s="8">
        <v>535</v>
      </c>
      <c r="Y52" s="8" t="s">
        <v>274</v>
      </c>
      <c r="AC52" s="11"/>
      <c r="AD52" s="12"/>
      <c r="AK52" s="11"/>
    </row>
    <row r="53" spans="1:54" s="8" customFormat="1" x14ac:dyDescent="0.2">
      <c r="A53" s="7">
        <v>1029</v>
      </c>
      <c r="G53" s="8" t="s">
        <v>257</v>
      </c>
      <c r="H53" s="8" t="s">
        <v>255</v>
      </c>
      <c r="I53" s="8" t="s">
        <v>340</v>
      </c>
      <c r="J53" s="26">
        <v>50</v>
      </c>
      <c r="K53" s="25" t="s">
        <v>328</v>
      </c>
      <c r="N53" s="8" t="s">
        <v>323</v>
      </c>
      <c r="O53" s="8" t="s">
        <v>210</v>
      </c>
      <c r="P53" s="8" t="s">
        <v>213</v>
      </c>
      <c r="Q53" s="8" t="s">
        <v>372</v>
      </c>
      <c r="R53" s="8" t="s">
        <v>206</v>
      </c>
      <c r="S53" s="8" t="s">
        <v>228</v>
      </c>
      <c r="T53" s="8" t="s">
        <v>220</v>
      </c>
      <c r="U53" s="8" t="s">
        <v>237</v>
      </c>
      <c r="V53" s="8">
        <v>355</v>
      </c>
      <c r="W53" s="8">
        <v>460</v>
      </c>
      <c r="Y53" s="8" t="s">
        <v>274</v>
      </c>
      <c r="AA53" s="8">
        <v>20</v>
      </c>
      <c r="AB53" s="8" t="s">
        <v>235</v>
      </c>
      <c r="AC53" s="11"/>
      <c r="AD53" s="12"/>
      <c r="AK53" s="11"/>
    </row>
    <row r="54" spans="1:54" s="20" customFormat="1" x14ac:dyDescent="0.2">
      <c r="A54" s="19">
        <v>1029</v>
      </c>
      <c r="G54" s="20" t="s">
        <v>224</v>
      </c>
      <c r="H54" s="20" t="s">
        <v>273</v>
      </c>
      <c r="I54" s="20" t="s">
        <v>373</v>
      </c>
      <c r="J54" s="20">
        <v>10</v>
      </c>
      <c r="K54" s="17" t="s">
        <v>328</v>
      </c>
      <c r="M54" s="17"/>
      <c r="N54" s="20" t="s">
        <v>371</v>
      </c>
      <c r="AC54" s="24"/>
      <c r="AD54" s="18"/>
      <c r="AK54" s="24"/>
    </row>
    <row r="55" spans="1:54" x14ac:dyDescent="0.2">
      <c r="A55" s="7">
        <v>1055</v>
      </c>
      <c r="B55" t="str">
        <f>IF(OR($A50=$A55,ISBLANK($A55)),"",IF(ISERR(SEARCH("cell-based",E55)),IF(AND(ISERR(SEARCH("biochem",E55)),ISERR(SEARCH("protein",E55)),ISERR(SEARCH("nucleic",E55))),"",IF(ISERR(SEARCH("target",G55)),"Define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s="8" t="s">
        <v>230</v>
      </c>
      <c r="D55" s="8" t="s">
        <v>311</v>
      </c>
      <c r="E55" s="8" t="s">
        <v>215</v>
      </c>
      <c r="F55" s="8" t="s">
        <v>233</v>
      </c>
      <c r="G55" s="8" t="s">
        <v>261</v>
      </c>
      <c r="H55" s="8" t="s">
        <v>270</v>
      </c>
      <c r="I55" s="8" t="s">
        <v>311</v>
      </c>
      <c r="J55" s="8">
        <v>1</v>
      </c>
      <c r="K55" s="9" t="s">
        <v>328</v>
      </c>
      <c r="L55" s="8" t="s">
        <v>312</v>
      </c>
      <c r="M55" s="8" t="s">
        <v>374</v>
      </c>
      <c r="N55" s="8" t="s">
        <v>312</v>
      </c>
      <c r="O55" s="8"/>
      <c r="P55" s="8"/>
      <c r="Q55" s="8"/>
      <c r="R55" s="8"/>
      <c r="S55" s="8"/>
      <c r="T55" s="8"/>
      <c r="U55" s="8" t="s">
        <v>234</v>
      </c>
      <c r="V55" s="8"/>
      <c r="W55" s="8"/>
      <c r="X55" s="8"/>
      <c r="Y55" s="8"/>
      <c r="Z55" s="8"/>
      <c r="AA55" s="8"/>
      <c r="AB55" s="8"/>
      <c r="AC55" s="12" t="s">
        <v>283</v>
      </c>
      <c r="AD55" s="12" t="s">
        <v>297</v>
      </c>
      <c r="AE55" s="8" t="s">
        <v>230</v>
      </c>
      <c r="AF55" s="8" t="s">
        <v>207</v>
      </c>
      <c r="AG55" s="8" t="s">
        <v>208</v>
      </c>
      <c r="AH55" s="8">
        <v>10</v>
      </c>
      <c r="AI55" s="8">
        <v>15</v>
      </c>
      <c r="AJ55" t="s">
        <v>146</v>
      </c>
      <c r="AK55" t="s">
        <v>147</v>
      </c>
      <c r="AL55" t="s">
        <v>114</v>
      </c>
      <c r="AM55" t="s">
        <v>71</v>
      </c>
      <c r="AN55" t="s">
        <v>70</v>
      </c>
      <c r="AO55" t="s">
        <v>70</v>
      </c>
      <c r="AP55" t="s">
        <v>148</v>
      </c>
      <c r="AQ55" t="s">
        <v>95</v>
      </c>
      <c r="AR55" t="s">
        <v>149</v>
      </c>
      <c r="AS55" t="s">
        <v>96</v>
      </c>
      <c r="AT55" t="s">
        <v>150</v>
      </c>
      <c r="AU55" t="s">
        <v>151</v>
      </c>
      <c r="AV55" t="s">
        <v>152</v>
      </c>
      <c r="AW55" t="s">
        <v>153</v>
      </c>
      <c r="AX55" t="s">
        <v>154</v>
      </c>
      <c r="AY55" t="s">
        <v>155</v>
      </c>
      <c r="AZ55" t="s">
        <v>156</v>
      </c>
      <c r="BA55" t="s">
        <v>1</v>
      </c>
      <c r="BB55" t="s">
        <v>1</v>
      </c>
    </row>
    <row r="56" spans="1:54" s="8" customFormat="1" x14ac:dyDescent="0.2">
      <c r="A56" s="7">
        <v>1055</v>
      </c>
      <c r="G56" s="8" t="s">
        <v>240</v>
      </c>
      <c r="H56" s="8" t="s">
        <v>273</v>
      </c>
      <c r="I56" s="8" t="s">
        <v>376</v>
      </c>
      <c r="J56" s="8">
        <v>50</v>
      </c>
      <c r="K56" s="8" t="s">
        <v>212</v>
      </c>
      <c r="N56" s="8" t="s">
        <v>313</v>
      </c>
      <c r="O56" s="8" t="s">
        <v>226</v>
      </c>
      <c r="P56" s="8" t="s">
        <v>213</v>
      </c>
      <c r="Q56" s="8" t="s">
        <v>205</v>
      </c>
      <c r="R56" s="8" t="s">
        <v>206</v>
      </c>
      <c r="S56" s="8" t="s">
        <v>228</v>
      </c>
      <c r="T56" s="8" t="s">
        <v>214</v>
      </c>
      <c r="U56" s="8" t="s">
        <v>234</v>
      </c>
      <c r="V56" s="8">
        <v>485</v>
      </c>
      <c r="W56" s="8">
        <v>530</v>
      </c>
      <c r="Y56" s="8" t="s">
        <v>276</v>
      </c>
      <c r="Z56" s="38" t="s">
        <v>302</v>
      </c>
      <c r="AA56" s="8">
        <v>100</v>
      </c>
      <c r="AB56" s="8" t="s">
        <v>256</v>
      </c>
      <c r="AC56" s="12"/>
      <c r="AD56" s="12"/>
    </row>
    <row r="57" spans="1:54" s="20" customFormat="1" x14ac:dyDescent="0.2">
      <c r="A57" s="19">
        <v>1055</v>
      </c>
      <c r="G57" s="20" t="s">
        <v>224</v>
      </c>
      <c r="H57" s="20" t="s">
        <v>273</v>
      </c>
      <c r="I57" s="20" t="s">
        <v>375</v>
      </c>
      <c r="J57" s="20">
        <v>9</v>
      </c>
      <c r="K57" s="20" t="s">
        <v>225</v>
      </c>
      <c r="N57" s="20" t="s">
        <v>317</v>
      </c>
      <c r="AC57" s="18"/>
      <c r="AD57" s="18"/>
    </row>
    <row r="58" spans="1:54" x14ac:dyDescent="0.2">
      <c r="A58" s="7">
        <v>1077</v>
      </c>
      <c r="B58" t="str">
        <f>IF(OR($A55=$A58,ISBLANK($A58)),"",IF(ISERR(SEARCH("cell-based",E58)),IF(AND(ISERR(SEARCH("biochem",E58)),ISERR(SEARCH("protein",E58)),ISERR(SEARCH("nucleic",E58))),"",IF(ISERR(SEARCH("target",G58)),"Define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>Need a Detector Role</v>
      </c>
      <c r="AC58" s="4" t="s">
        <v>292</v>
      </c>
      <c r="AD58" s="5" t="s">
        <v>297</v>
      </c>
      <c r="AH58" s="8">
        <v>1</v>
      </c>
      <c r="AI58" s="8">
        <v>1</v>
      </c>
      <c r="AJ58" t="s">
        <v>146</v>
      </c>
      <c r="AK58" t="s">
        <v>157</v>
      </c>
      <c r="AL58" t="s">
        <v>114</v>
      </c>
      <c r="AM58" t="s">
        <v>80</v>
      </c>
      <c r="AN58" t="s">
        <v>70</v>
      </c>
      <c r="AO58" t="s">
        <v>70</v>
      </c>
      <c r="AP58" t="s">
        <v>148</v>
      </c>
      <c r="AQ58" t="s">
        <v>95</v>
      </c>
      <c r="AR58" t="s">
        <v>149</v>
      </c>
      <c r="AS58" t="s">
        <v>96</v>
      </c>
      <c r="AT58" t="s">
        <v>158</v>
      </c>
      <c r="AU58" t="s">
        <v>151</v>
      </c>
      <c r="AV58" t="s">
        <v>152</v>
      </c>
      <c r="AW58" t="s">
        <v>153</v>
      </c>
      <c r="AX58" t="s">
        <v>154</v>
      </c>
      <c r="AY58" t="s">
        <v>159</v>
      </c>
      <c r="AZ58" t="s">
        <v>156</v>
      </c>
      <c r="BA58" t="s">
        <v>1</v>
      </c>
      <c r="BB58" t="s">
        <v>123</v>
      </c>
    </row>
    <row r="59" spans="1:54" s="20" customFormat="1" x14ac:dyDescent="0.2">
      <c r="A59" s="19">
        <v>1077</v>
      </c>
      <c r="B59" s="20" t="str">
        <f t="shared" si="0"/>
        <v/>
      </c>
      <c r="AC59" s="24" t="s">
        <v>294</v>
      </c>
      <c r="AD59" s="24" t="s">
        <v>297</v>
      </c>
      <c r="AH59" s="20">
        <v>1</v>
      </c>
      <c r="AI59" s="20">
        <v>1</v>
      </c>
      <c r="AJ59" s="20" t="s">
        <v>160</v>
      </c>
      <c r="AK59" s="20" t="s">
        <v>161</v>
      </c>
      <c r="AL59" s="20" t="s">
        <v>114</v>
      </c>
      <c r="AM59" s="20" t="s">
        <v>71</v>
      </c>
      <c r="AN59" s="20" t="s">
        <v>70</v>
      </c>
      <c r="AO59" s="20" t="s">
        <v>70</v>
      </c>
      <c r="AP59" s="20" t="s">
        <v>148</v>
      </c>
      <c r="AQ59" s="20" t="s">
        <v>95</v>
      </c>
      <c r="AR59" s="20" t="s">
        <v>149</v>
      </c>
      <c r="AS59" s="20" t="s">
        <v>96</v>
      </c>
      <c r="AT59" s="20" t="s">
        <v>150</v>
      </c>
      <c r="AU59" s="20" t="s">
        <v>151</v>
      </c>
      <c r="AV59" s="20" t="s">
        <v>162</v>
      </c>
      <c r="AW59" s="20" t="s">
        <v>163</v>
      </c>
      <c r="AX59" s="20" t="s">
        <v>164</v>
      </c>
      <c r="AY59" s="20" t="s">
        <v>165</v>
      </c>
      <c r="AZ59" s="20" t="s">
        <v>166</v>
      </c>
      <c r="BA59" s="20" t="s">
        <v>1</v>
      </c>
      <c r="BB59" s="20" t="s">
        <v>123</v>
      </c>
    </row>
    <row r="60" spans="1:54" x14ac:dyDescent="0.2">
      <c r="A60" s="7">
        <v>1535</v>
      </c>
      <c r="B60" t="e">
        <f>IF(OR(#REF!=$A60,ISBLANK($A60)),"",IF(ISERR(SEARCH("cell-based",E60)),IF(AND(ISERR(SEARCH("biochem",E60)),ISERR(SEARCH("protein",E60)),ISERR(SEARCH("nucleic",E60))),"",IF(ISERR(SEARCH("target",G60)),"Define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>#REF!</v>
      </c>
      <c r="C60" t="s">
        <v>230</v>
      </c>
      <c r="D60" t="s">
        <v>377</v>
      </c>
      <c r="E60" t="s">
        <v>215</v>
      </c>
      <c r="F60" t="s">
        <v>232</v>
      </c>
      <c r="G60" t="s">
        <v>261</v>
      </c>
      <c r="H60" s="8" t="s">
        <v>270</v>
      </c>
      <c r="I60" s="8" t="s">
        <v>377</v>
      </c>
      <c r="J60">
        <v>30</v>
      </c>
      <c r="K60" s="10" t="s">
        <v>246</v>
      </c>
      <c r="L60" s="25" t="s">
        <v>379</v>
      </c>
      <c r="M60" s="8" t="s">
        <v>238</v>
      </c>
      <c r="N60" t="s">
        <v>378</v>
      </c>
      <c r="AC60" s="4" t="s">
        <v>291</v>
      </c>
      <c r="AD60" s="12" t="s">
        <v>297</v>
      </c>
      <c r="AE60" s="8" t="s">
        <v>230</v>
      </c>
      <c r="AF60" s="8" t="s">
        <v>207</v>
      </c>
      <c r="AG60" s="8" t="s">
        <v>204</v>
      </c>
      <c r="AH60" s="8">
        <v>10</v>
      </c>
      <c r="AI60" s="8">
        <v>12</v>
      </c>
      <c r="AJ60" t="s">
        <v>168</v>
      </c>
      <c r="AK60" t="s">
        <v>169</v>
      </c>
      <c r="AL60" t="s">
        <v>114</v>
      </c>
      <c r="AM60" t="s">
        <v>80</v>
      </c>
      <c r="AN60" t="s">
        <v>70</v>
      </c>
      <c r="AO60" t="s">
        <v>70</v>
      </c>
      <c r="AP60" t="s">
        <v>148</v>
      </c>
      <c r="AQ60" t="s">
        <v>95</v>
      </c>
      <c r="AR60" t="s">
        <v>149</v>
      </c>
      <c r="AS60" t="s">
        <v>170</v>
      </c>
      <c r="AT60" t="s">
        <v>150</v>
      </c>
      <c r="AU60" t="s">
        <v>71</v>
      </c>
      <c r="AV60" t="s">
        <v>171</v>
      </c>
      <c r="AW60" t="s">
        <v>98</v>
      </c>
      <c r="AX60" t="s">
        <v>136</v>
      </c>
      <c r="AY60" t="s">
        <v>172</v>
      </c>
      <c r="AZ60" t="s">
        <v>173</v>
      </c>
      <c r="BA60" t="s">
        <v>1</v>
      </c>
      <c r="BB60" t="s">
        <v>123</v>
      </c>
    </row>
    <row r="61" spans="1:54" s="23" customFormat="1" x14ac:dyDescent="0.2">
      <c r="A61" s="29">
        <v>1535</v>
      </c>
      <c r="H61" s="23" t="s">
        <v>252</v>
      </c>
      <c r="I61" s="23" t="s">
        <v>273</v>
      </c>
      <c r="J61" s="23">
        <v>0.4</v>
      </c>
      <c r="K61" s="23" t="s">
        <v>225</v>
      </c>
      <c r="N61" s="23" t="s">
        <v>380</v>
      </c>
      <c r="O61" s="23" t="s">
        <v>226</v>
      </c>
      <c r="P61" s="23" t="s">
        <v>213</v>
      </c>
      <c r="Q61" s="23" t="s">
        <v>205</v>
      </c>
      <c r="R61" s="23" t="s">
        <v>206</v>
      </c>
      <c r="S61" s="23" t="s">
        <v>228</v>
      </c>
      <c r="T61" s="23" t="s">
        <v>214</v>
      </c>
      <c r="U61" s="23" t="s">
        <v>234</v>
      </c>
      <c r="V61" s="23">
        <v>544</v>
      </c>
      <c r="W61" s="23">
        <v>590</v>
      </c>
      <c r="Y61" s="38" t="s">
        <v>276</v>
      </c>
      <c r="Z61" s="41" t="s">
        <v>302</v>
      </c>
      <c r="AA61" s="23">
        <v>100</v>
      </c>
      <c r="AB61" s="23" t="s">
        <v>256</v>
      </c>
      <c r="AD61" s="22"/>
    </row>
    <row r="62" spans="1:54" x14ac:dyDescent="0.2">
      <c r="A62" s="7">
        <v>1565</v>
      </c>
      <c r="B62" t="str">
        <f>IF(OR($A60=$A62,ISBLANK($A62)),"",IF(ISERR(SEARCH("cell-based",E62)),IF(AND(ISERR(SEARCH("biochem",E62)),ISERR(SEARCH("protein",E62)),ISERR(SEARCH("nucleic",E62))),"",IF(ISERR(SEARCH("target",G62)),"Define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/>
      </c>
      <c r="C62" s="8" t="s">
        <v>230</v>
      </c>
      <c r="D62" s="8" t="s">
        <v>381</v>
      </c>
      <c r="E62" s="8" t="s">
        <v>215</v>
      </c>
      <c r="F62" s="8" t="s">
        <v>233</v>
      </c>
      <c r="G62" s="8" t="s">
        <v>261</v>
      </c>
      <c r="H62" s="8" t="s">
        <v>270</v>
      </c>
      <c r="I62" s="8" t="s">
        <v>381</v>
      </c>
      <c r="J62" s="8">
        <v>0.25</v>
      </c>
      <c r="K62" s="10" t="s">
        <v>246</v>
      </c>
      <c r="L62" s="8" t="s">
        <v>382</v>
      </c>
      <c r="M62" s="8" t="s">
        <v>238</v>
      </c>
      <c r="N62" s="8" t="s">
        <v>382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4" t="s">
        <v>291</v>
      </c>
      <c r="AD62" s="5" t="s">
        <v>297</v>
      </c>
      <c r="AE62" s="8" t="s">
        <v>230</v>
      </c>
      <c r="AF62" s="8" t="s">
        <v>207</v>
      </c>
      <c r="AG62" s="8" t="s">
        <v>211</v>
      </c>
      <c r="AH62" s="8">
        <v>1</v>
      </c>
      <c r="AI62" s="8">
        <v>1</v>
      </c>
      <c r="AJ62" t="s">
        <v>168</v>
      </c>
      <c r="AK62" t="s">
        <v>174</v>
      </c>
      <c r="AL62" t="s">
        <v>73</v>
      </c>
      <c r="AM62" t="s">
        <v>80</v>
      </c>
      <c r="AN62" t="s">
        <v>70</v>
      </c>
      <c r="AO62" t="s">
        <v>70</v>
      </c>
      <c r="AP62" t="s">
        <v>71</v>
      </c>
      <c r="AQ62" t="s">
        <v>95</v>
      </c>
      <c r="AR62" t="s">
        <v>149</v>
      </c>
      <c r="AS62" t="s">
        <v>167</v>
      </c>
      <c r="AT62" t="s">
        <v>158</v>
      </c>
      <c r="AU62" t="s">
        <v>71</v>
      </c>
      <c r="AV62" t="s">
        <v>171</v>
      </c>
      <c r="AW62" t="s">
        <v>98</v>
      </c>
      <c r="AX62" t="s">
        <v>136</v>
      </c>
      <c r="AY62" t="s">
        <v>175</v>
      </c>
      <c r="AZ62" t="s">
        <v>173</v>
      </c>
      <c r="BA62" t="s">
        <v>1</v>
      </c>
      <c r="BB62" t="s">
        <v>1</v>
      </c>
    </row>
    <row r="63" spans="1:54" s="8" customFormat="1" x14ac:dyDescent="0.2">
      <c r="A63" s="7">
        <v>1565</v>
      </c>
      <c r="G63" s="8" t="s">
        <v>252</v>
      </c>
      <c r="H63" s="8" t="s">
        <v>273</v>
      </c>
      <c r="J63" s="8">
        <v>90</v>
      </c>
      <c r="K63" s="8" t="s">
        <v>212</v>
      </c>
      <c r="N63" s="8" t="s">
        <v>337</v>
      </c>
      <c r="O63" s="8" t="s">
        <v>226</v>
      </c>
      <c r="AC63" s="11"/>
      <c r="AD63" s="12"/>
    </row>
    <row r="64" spans="1:54" s="20" customFormat="1" x14ac:dyDescent="0.2">
      <c r="A64" s="19">
        <v>1565</v>
      </c>
      <c r="G64" s="20" t="s">
        <v>240</v>
      </c>
      <c r="H64" s="20" t="s">
        <v>273</v>
      </c>
      <c r="I64" s="20" t="s">
        <v>341</v>
      </c>
      <c r="K64" s="21"/>
      <c r="N64" s="20" t="s">
        <v>355</v>
      </c>
      <c r="O64" s="20" t="s">
        <v>210</v>
      </c>
      <c r="P64" s="20" t="s">
        <v>264</v>
      </c>
      <c r="Q64" s="20" t="s">
        <v>247</v>
      </c>
      <c r="R64" s="20" t="s">
        <v>206</v>
      </c>
      <c r="S64" s="20" t="s">
        <v>228</v>
      </c>
      <c r="T64" s="20" t="s">
        <v>214</v>
      </c>
      <c r="U64" s="20" t="s">
        <v>237</v>
      </c>
      <c r="X64" s="20">
        <v>630</v>
      </c>
      <c r="Y64" s="20" t="s">
        <v>274</v>
      </c>
      <c r="Z64" s="20" t="s">
        <v>310</v>
      </c>
      <c r="AA64" s="20">
        <v>60</v>
      </c>
      <c r="AB64" s="20" t="s">
        <v>235</v>
      </c>
      <c r="AC64" s="24"/>
      <c r="AD64" s="18"/>
    </row>
    <row r="65" spans="1:54" s="31" customFormat="1" x14ac:dyDescent="0.2">
      <c r="A65" s="30">
        <v>1574</v>
      </c>
      <c r="C65" s="8"/>
      <c r="D65" s="8"/>
      <c r="E65" s="8"/>
      <c r="F65" s="8"/>
      <c r="G65" s="8"/>
      <c r="H65" s="8"/>
      <c r="I65" s="8"/>
      <c r="J65" s="8"/>
      <c r="K65" s="1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11"/>
      <c r="AD65" s="12"/>
      <c r="AE65" s="8"/>
      <c r="AF65" s="8"/>
      <c r="AG65" s="8"/>
      <c r="AH65" s="8"/>
      <c r="AI65" s="8"/>
      <c r="AJ65" s="8" t="s">
        <v>168</v>
      </c>
      <c r="AK65" s="8" t="s">
        <v>174</v>
      </c>
      <c r="AL65" s="8" t="s">
        <v>73</v>
      </c>
      <c r="AM65" s="8" t="s">
        <v>80</v>
      </c>
      <c r="AN65" s="8" t="s">
        <v>70</v>
      </c>
      <c r="AO65" s="8" t="s">
        <v>70</v>
      </c>
      <c r="AP65" s="8" t="s">
        <v>71</v>
      </c>
      <c r="AQ65" s="8" t="s">
        <v>95</v>
      </c>
      <c r="AR65" s="8" t="s">
        <v>149</v>
      </c>
      <c r="AS65" s="8" t="s">
        <v>167</v>
      </c>
      <c r="AT65" s="8" t="s">
        <v>158</v>
      </c>
      <c r="AU65" s="8" t="s">
        <v>71</v>
      </c>
      <c r="AV65" s="8" t="s">
        <v>171</v>
      </c>
      <c r="AW65" s="8" t="s">
        <v>98</v>
      </c>
      <c r="AX65" s="8" t="s">
        <v>136</v>
      </c>
      <c r="AY65" s="8" t="s">
        <v>175</v>
      </c>
      <c r="AZ65" s="8" t="s">
        <v>173</v>
      </c>
      <c r="BA65" s="31" t="s">
        <v>1</v>
      </c>
    </row>
    <row r="66" spans="1:54" s="20" customFormat="1" x14ac:dyDescent="0.2">
      <c r="A66" s="19">
        <v>1618</v>
      </c>
      <c r="B66" s="38" t="str">
        <f>IF(OR($A65=$A66,ISBLANK($A66)),"",IF(ISERR(SEARCH("cell-based",E66)),IF(AND(ISERR(SEARCH("biochem",E66)),ISERR(SEARCH("protein",E66)),ISERR(SEARCH("nucleic",E66))),"",IF(ISERR(SEARCH("target",G66)),"Define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/>
      </c>
      <c r="C66" s="8" t="s">
        <v>201</v>
      </c>
      <c r="D66" s="8"/>
      <c r="E66" s="45" t="s">
        <v>219</v>
      </c>
      <c r="F66" s="9" t="s">
        <v>365</v>
      </c>
      <c r="G66" s="8" t="s">
        <v>262</v>
      </c>
      <c r="H66" s="8" t="s">
        <v>258</v>
      </c>
      <c r="I66" s="8"/>
      <c r="J66" s="10">
        <v>10000</v>
      </c>
      <c r="K66" s="8" t="s">
        <v>249</v>
      </c>
      <c r="L66" s="8" t="s">
        <v>366</v>
      </c>
      <c r="M66" s="8" t="s">
        <v>242</v>
      </c>
      <c r="N66" s="8" t="s">
        <v>367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11" t="s">
        <v>285</v>
      </c>
      <c r="AD66" s="12" t="s">
        <v>297</v>
      </c>
      <c r="AE66" s="8"/>
      <c r="AF66" s="8"/>
      <c r="AG66" s="8"/>
      <c r="AH66" s="8">
        <v>1</v>
      </c>
      <c r="AI66" s="8">
        <v>1</v>
      </c>
      <c r="AJ66" s="8" t="s">
        <v>138</v>
      </c>
      <c r="AK66" s="11" t="s">
        <v>139</v>
      </c>
      <c r="AL66" s="8" t="s">
        <v>73</v>
      </c>
      <c r="AM66" s="8" t="s">
        <v>80</v>
      </c>
      <c r="AN66" s="8" t="s">
        <v>70</v>
      </c>
      <c r="AO66" s="8" t="s">
        <v>70</v>
      </c>
      <c r="AP66" s="8" t="s">
        <v>140</v>
      </c>
      <c r="AQ66" s="8" t="s">
        <v>141</v>
      </c>
      <c r="AR66" s="8" t="s">
        <v>142</v>
      </c>
      <c r="AS66" s="8" t="s">
        <v>71</v>
      </c>
      <c r="AT66" s="8" t="s">
        <v>143</v>
      </c>
      <c r="AU66" s="8" t="s">
        <v>71</v>
      </c>
      <c r="AV66" s="8" t="s">
        <v>144</v>
      </c>
      <c r="AW66" s="8" t="s">
        <v>145</v>
      </c>
      <c r="AX66" s="8" t="s">
        <v>90</v>
      </c>
      <c r="AY66" s="8" t="s">
        <v>124</v>
      </c>
      <c r="AZ66" s="20" t="s">
        <v>76</v>
      </c>
      <c r="BA66" s="20" t="s">
        <v>1</v>
      </c>
      <c r="BB66" s="20" t="s">
        <v>1</v>
      </c>
    </row>
    <row r="67" spans="1:54" s="20" customFormat="1" x14ac:dyDescent="0.2">
      <c r="A67" s="19">
        <v>1618</v>
      </c>
      <c r="B67" s="38" t="str">
        <f t="shared" ref="B67:B68" si="1">IF(OR($A66=$A67,ISBLANK($A67)),"",IF(ISERR(SEARCH("cell-based",E67)),IF(AND(ISERR(SEARCH("biochem",E67)),ISERR(SEARCH("protein",E67)),ISERR(SEARCH("nucleic",E67))),"",IF(ISERR(SEARCH("target",G67)),"Define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/>
      </c>
      <c r="C67" s="8"/>
      <c r="D67" s="8"/>
      <c r="E67" s="8"/>
      <c r="F67" s="8"/>
      <c r="G67" s="8" t="s">
        <v>257</v>
      </c>
      <c r="H67" s="8" t="s">
        <v>255</v>
      </c>
      <c r="I67" s="8"/>
      <c r="J67" s="26">
        <v>150000</v>
      </c>
      <c r="K67" s="26" t="s">
        <v>249</v>
      </c>
      <c r="L67" s="8" t="s">
        <v>369</v>
      </c>
      <c r="M67" s="8"/>
      <c r="N67" s="8" t="s">
        <v>368</v>
      </c>
      <c r="O67" s="8" t="s">
        <v>210</v>
      </c>
      <c r="P67" s="8" t="s">
        <v>213</v>
      </c>
      <c r="Q67" s="8" t="s">
        <v>372</v>
      </c>
      <c r="R67" s="8" t="s">
        <v>206</v>
      </c>
      <c r="S67" s="8" t="s">
        <v>228</v>
      </c>
      <c r="T67" s="8" t="s">
        <v>220</v>
      </c>
      <c r="U67" s="8" t="s">
        <v>237</v>
      </c>
      <c r="V67" s="8">
        <v>485</v>
      </c>
      <c r="W67" s="8">
        <v>535</v>
      </c>
      <c r="X67" s="8"/>
      <c r="Y67" s="8" t="s">
        <v>274</v>
      </c>
      <c r="Z67" s="8"/>
      <c r="AA67" s="8"/>
      <c r="AB67" s="8"/>
      <c r="AC67" s="11"/>
      <c r="AD67" s="12"/>
      <c r="AE67" s="8"/>
      <c r="AF67" s="8"/>
      <c r="AG67" s="8"/>
      <c r="AH67" s="8"/>
      <c r="AI67" s="8"/>
      <c r="AJ67" s="8"/>
      <c r="AK67" s="11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20" t="s">
        <v>76</v>
      </c>
      <c r="BA67" s="20" t="s">
        <v>1</v>
      </c>
      <c r="BB67" s="20" t="s">
        <v>1</v>
      </c>
    </row>
    <row r="68" spans="1:54" s="20" customFormat="1" x14ac:dyDescent="0.2">
      <c r="A68" s="19">
        <v>1618</v>
      </c>
      <c r="B68" s="38" t="str">
        <f t="shared" si="1"/>
        <v/>
      </c>
      <c r="C68" s="8"/>
      <c r="D68" s="8"/>
      <c r="E68" s="8"/>
      <c r="F68" s="8"/>
      <c r="G68" s="8" t="s">
        <v>257</v>
      </c>
      <c r="H68" s="8" t="s">
        <v>255</v>
      </c>
      <c r="I68" s="8"/>
      <c r="J68" s="26"/>
      <c r="K68" s="27"/>
      <c r="L68" s="8"/>
      <c r="M68" s="8"/>
      <c r="N68" s="8" t="s">
        <v>370</v>
      </c>
      <c r="O68" s="8" t="s">
        <v>210</v>
      </c>
      <c r="P68" s="8" t="s">
        <v>213</v>
      </c>
      <c r="Q68" s="8" t="s">
        <v>372</v>
      </c>
      <c r="R68" s="8" t="s">
        <v>206</v>
      </c>
      <c r="S68" s="8" t="s">
        <v>228</v>
      </c>
      <c r="T68" s="8" t="s">
        <v>220</v>
      </c>
      <c r="U68" s="8" t="s">
        <v>237</v>
      </c>
      <c r="V68" s="8">
        <v>485</v>
      </c>
      <c r="W68" s="8">
        <v>535</v>
      </c>
      <c r="X68" s="8"/>
      <c r="Y68" s="8" t="s">
        <v>274</v>
      </c>
      <c r="Z68" s="8"/>
      <c r="AA68" s="8"/>
      <c r="AB68" s="8"/>
      <c r="AC68" s="11"/>
      <c r="AD68" s="12"/>
      <c r="AE68" s="8"/>
      <c r="AF68" s="8"/>
      <c r="AG68" s="8"/>
      <c r="AH68" s="8"/>
      <c r="AI68" s="8"/>
      <c r="AJ68" s="8"/>
      <c r="AK68" s="11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20" t="s">
        <v>76</v>
      </c>
      <c r="BA68" s="20" t="s">
        <v>1</v>
      </c>
      <c r="BB68" s="20" t="s">
        <v>1</v>
      </c>
    </row>
    <row r="69" spans="1:54" s="20" customFormat="1" x14ac:dyDescent="0.2">
      <c r="A69" s="19">
        <v>1618</v>
      </c>
      <c r="B69" s="38" t="str">
        <f t="shared" ref="B69:B70" si="2">IF(OR($A66=$A69,ISBLANK($A69)),"",IF(ISERR(SEARCH("cell-based",E69)),IF(AND(ISERR(SEARCH("biochem",E69)),ISERR(SEARCH("protein",E69)),ISERR(SEARCH("nucleic",E69))),"",IF(ISERR(SEARCH("target",G69)),"Define a Target component","")),IF(ISERR(SEARCH("cell",G69)),"Define a Cell component",""))&amp;IF(ISERR(SEARCH("small-molecule",E69)),IF(ISBLANK(K69), "Need a Detector Role",""),"")&amp;IF(ISERR(SEARCH("fluorescence",L69)),"",IF(ISBLANK(S69), "Need Emission",IF(ISBLANK(R69), "Need Excitation","")))&amp;IF(ISERR(SEARCH("absorbance",L69)),"",IF(ISBLANK(T69), "Need Absorbance","")))</f>
        <v/>
      </c>
      <c r="C69" s="8"/>
      <c r="D69" s="8"/>
      <c r="E69" s="8"/>
      <c r="F69" s="8"/>
      <c r="G69" s="8" t="s">
        <v>257</v>
      </c>
      <c r="H69" s="8" t="s">
        <v>255</v>
      </c>
      <c r="I69" s="8" t="s">
        <v>340</v>
      </c>
      <c r="J69" s="26">
        <v>50</v>
      </c>
      <c r="K69" s="25" t="s">
        <v>328</v>
      </c>
      <c r="L69" s="8"/>
      <c r="M69" s="8"/>
      <c r="N69" s="8" t="s">
        <v>323</v>
      </c>
      <c r="O69" s="8" t="s">
        <v>210</v>
      </c>
      <c r="P69" s="8" t="s">
        <v>213</v>
      </c>
      <c r="Q69" s="8" t="s">
        <v>372</v>
      </c>
      <c r="R69" s="8" t="s">
        <v>206</v>
      </c>
      <c r="S69" s="8" t="s">
        <v>228</v>
      </c>
      <c r="T69" s="8" t="s">
        <v>220</v>
      </c>
      <c r="U69" s="8" t="s">
        <v>237</v>
      </c>
      <c r="V69" s="8">
        <v>355</v>
      </c>
      <c r="W69" s="8">
        <v>460</v>
      </c>
      <c r="X69" s="8"/>
      <c r="Y69" s="8" t="s">
        <v>276</v>
      </c>
      <c r="Z69" s="38" t="s">
        <v>302</v>
      </c>
      <c r="AA69" s="8">
        <v>25</v>
      </c>
      <c r="AB69" s="43" t="s">
        <v>256</v>
      </c>
      <c r="AC69" s="11"/>
      <c r="AD69" s="12"/>
      <c r="AE69" s="38" t="s">
        <v>230</v>
      </c>
      <c r="AF69" s="38" t="s">
        <v>207</v>
      </c>
      <c r="AG69" s="38" t="s">
        <v>204</v>
      </c>
      <c r="AH69" s="8">
        <v>8</v>
      </c>
      <c r="AI69" s="8">
        <v>2</v>
      </c>
      <c r="AJ69" s="8"/>
      <c r="AK69" s="11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20" t="s">
        <v>76</v>
      </c>
      <c r="BA69" s="20" t="s">
        <v>1</v>
      </c>
      <c r="BB69" s="20" t="s">
        <v>1</v>
      </c>
    </row>
    <row r="70" spans="1:54" s="20" customFormat="1" x14ac:dyDescent="0.2">
      <c r="A70" s="19">
        <v>1618</v>
      </c>
      <c r="B70" s="38" t="str">
        <f t="shared" si="2"/>
        <v/>
      </c>
      <c r="G70" s="20" t="s">
        <v>224</v>
      </c>
      <c r="H70" s="20" t="s">
        <v>273</v>
      </c>
      <c r="I70" s="20" t="s">
        <v>373</v>
      </c>
      <c r="J70" s="20">
        <v>10</v>
      </c>
      <c r="K70" s="17" t="s">
        <v>328</v>
      </c>
      <c r="M70" s="17"/>
      <c r="N70" s="20" t="s">
        <v>371</v>
      </c>
      <c r="AC70" s="24"/>
      <c r="AD70" s="18"/>
      <c r="AK70" s="24"/>
      <c r="AZ70" s="20" t="s">
        <v>76</v>
      </c>
      <c r="BA70" s="20" t="s">
        <v>1</v>
      </c>
      <c r="BB70" s="20" t="s">
        <v>1</v>
      </c>
    </row>
    <row r="71" spans="1:54" s="31" customFormat="1" x14ac:dyDescent="0.2">
      <c r="A71" s="30">
        <v>1666</v>
      </c>
      <c r="C71" s="8" t="s">
        <v>230</v>
      </c>
      <c r="D71" s="8" t="s">
        <v>381</v>
      </c>
      <c r="E71" s="8" t="s">
        <v>215</v>
      </c>
      <c r="F71" s="8" t="s">
        <v>233</v>
      </c>
      <c r="G71" s="8" t="s">
        <v>261</v>
      </c>
      <c r="H71" s="8" t="s">
        <v>270</v>
      </c>
      <c r="I71" s="8" t="s">
        <v>381</v>
      </c>
      <c r="J71" s="8">
        <v>0.25</v>
      </c>
      <c r="K71" s="10" t="s">
        <v>246</v>
      </c>
      <c r="L71" s="8" t="s">
        <v>382</v>
      </c>
      <c r="M71" s="8" t="s">
        <v>238</v>
      </c>
      <c r="N71" s="8" t="s">
        <v>382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11" t="s">
        <v>291</v>
      </c>
      <c r="AD71" s="12" t="s">
        <v>297</v>
      </c>
      <c r="AE71" s="8" t="s">
        <v>230</v>
      </c>
      <c r="AF71" s="8" t="s">
        <v>207</v>
      </c>
      <c r="AG71" s="38" t="s">
        <v>208</v>
      </c>
      <c r="AH71" s="8">
        <v>10</v>
      </c>
      <c r="AI71" s="8">
        <v>5</v>
      </c>
      <c r="AJ71" s="8" t="s">
        <v>168</v>
      </c>
      <c r="AK71" s="8" t="s">
        <v>174</v>
      </c>
      <c r="AL71" s="8" t="s">
        <v>73</v>
      </c>
      <c r="AM71" s="8" t="s">
        <v>80</v>
      </c>
      <c r="AN71" s="8" t="s">
        <v>70</v>
      </c>
      <c r="AO71" s="8" t="s">
        <v>70</v>
      </c>
      <c r="AP71" s="8" t="s">
        <v>71</v>
      </c>
      <c r="AQ71" s="8" t="s">
        <v>95</v>
      </c>
      <c r="AR71" s="8" t="s">
        <v>149</v>
      </c>
      <c r="AS71" s="8" t="s">
        <v>167</v>
      </c>
      <c r="AT71" s="8" t="s">
        <v>158</v>
      </c>
      <c r="AU71" s="8" t="s">
        <v>71</v>
      </c>
      <c r="AV71" s="8" t="s">
        <v>171</v>
      </c>
      <c r="AW71" s="8" t="s">
        <v>98</v>
      </c>
      <c r="AX71" s="8" t="s">
        <v>136</v>
      </c>
      <c r="AY71" s="8" t="s">
        <v>175</v>
      </c>
      <c r="AZ71" s="8" t="s">
        <v>173</v>
      </c>
      <c r="BA71" s="31" t="s">
        <v>1</v>
      </c>
      <c r="BB71" s="31" t="s">
        <v>123</v>
      </c>
    </row>
    <row r="72" spans="1:54" s="31" customFormat="1" x14ac:dyDescent="0.2">
      <c r="A72" s="30">
        <v>1666</v>
      </c>
      <c r="B72" s="31" t="e">
        <f>IF(OR(#REF!=$A72,ISBLANK($A72)),"",IF(ISERR(SEARCH("cell-based",E72)),IF(AND(ISERR(SEARCH("biochem",E72)),ISERR(SEARCH("protein",E72)),ISERR(SEARCH("nucleic",E72))),"",IF(ISERR(SEARCH("target",G72)),"Define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>#REF!</v>
      </c>
      <c r="C72" s="8"/>
      <c r="D72" s="8"/>
      <c r="E72" s="8"/>
      <c r="F72" s="8"/>
      <c r="G72" s="8" t="s">
        <v>252</v>
      </c>
      <c r="H72" s="8" t="s">
        <v>273</v>
      </c>
      <c r="I72" s="8"/>
      <c r="J72" s="8">
        <v>90</v>
      </c>
      <c r="K72" s="8" t="s">
        <v>212</v>
      </c>
      <c r="L72" s="8"/>
      <c r="M72" s="8"/>
      <c r="N72" s="8" t="s">
        <v>337</v>
      </c>
      <c r="O72" s="8" t="s">
        <v>226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11"/>
      <c r="AD72" s="12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31" t="s">
        <v>1</v>
      </c>
      <c r="BB72" s="31" t="s">
        <v>123</v>
      </c>
    </row>
    <row r="73" spans="1:54" s="31" customFormat="1" x14ac:dyDescent="0.2">
      <c r="A73" s="30">
        <v>1666</v>
      </c>
      <c r="B73" s="31" t="e">
        <f>IF(OR(#REF!=$A73,ISBLANK($A73)),"",IF(ISERR(SEARCH("cell-based",E73)),IF(AND(ISERR(SEARCH("biochem",E73)),ISERR(SEARCH("protein",E73)),ISERR(SEARCH("nucleic",E73))),"",IF(ISERR(SEARCH("target",G73)),"Define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>#REF!</v>
      </c>
      <c r="C73" s="20"/>
      <c r="D73" s="20"/>
      <c r="E73" s="20"/>
      <c r="F73" s="20"/>
      <c r="G73" s="20" t="s">
        <v>240</v>
      </c>
      <c r="H73" s="20" t="s">
        <v>273</v>
      </c>
      <c r="I73" s="20" t="s">
        <v>341</v>
      </c>
      <c r="J73" s="20"/>
      <c r="K73" s="21"/>
      <c r="L73" s="20"/>
      <c r="M73" s="20"/>
      <c r="N73" s="20" t="s">
        <v>355</v>
      </c>
      <c r="O73" s="20" t="s">
        <v>210</v>
      </c>
      <c r="P73" s="20" t="s">
        <v>264</v>
      </c>
      <c r="Q73" s="20" t="s">
        <v>247</v>
      </c>
      <c r="R73" s="20" t="s">
        <v>206</v>
      </c>
      <c r="S73" s="20" t="s">
        <v>228</v>
      </c>
      <c r="T73" s="20" t="s">
        <v>214</v>
      </c>
      <c r="U73" s="20" t="s">
        <v>237</v>
      </c>
      <c r="V73" s="20"/>
      <c r="W73" s="20"/>
      <c r="X73" s="20">
        <v>630</v>
      </c>
      <c r="Y73" s="20" t="s">
        <v>274</v>
      </c>
      <c r="Z73" s="20" t="s">
        <v>310</v>
      </c>
      <c r="AA73" s="20">
        <v>50</v>
      </c>
      <c r="AB73" s="20" t="s">
        <v>235</v>
      </c>
      <c r="AC73" s="24"/>
      <c r="AD73" s="18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31" t="s">
        <v>1</v>
      </c>
      <c r="BB73" s="31" t="s">
        <v>123</v>
      </c>
    </row>
    <row r="74" spans="1:54" s="20" customFormat="1" x14ac:dyDescent="0.2">
      <c r="A74" s="19">
        <v>1958</v>
      </c>
      <c r="B74" s="20" t="e">
        <f>IF(OR(#REF!=$A74,ISBLANK($A74)),"",IF(ISERR(SEARCH("cell-based",E74)),IF(AND(ISERR(SEARCH("biochem",E74)),ISERR(SEARCH("protein",E74)),ISERR(SEARCH("nucleic",E74))),"",IF(ISERR(SEARCH("target",G74)),"Define a Target component","")),IF(ISERR(SEARCH("cell",G74)),"Define a Cell component",""))&amp;IF(ISERR(SEARCH("small-molecule",E74)),IF(ISBLANK(K74), "Need a Detector Role",""),"")&amp;IF(ISERR(SEARCH("fluorescence",L74)),"",IF(ISBLANK(S74), "Need Emission",IF(ISBLANK(R74), "Need Excitation","")))&amp;IF(ISERR(SEARCH("absorbance",L74)),"",IF(ISBLANK(T74), "Need Absorbance","")))</f>
        <v>#REF!</v>
      </c>
      <c r="C74" s="8" t="s">
        <v>230</v>
      </c>
      <c r="D74" s="8" t="s">
        <v>383</v>
      </c>
      <c r="E74" s="8" t="s">
        <v>215</v>
      </c>
      <c r="F74" s="8" t="s">
        <v>233</v>
      </c>
      <c r="G74" s="8" t="s">
        <v>261</v>
      </c>
      <c r="H74" s="8" t="s">
        <v>270</v>
      </c>
      <c r="I74" s="8" t="s">
        <v>383</v>
      </c>
      <c r="J74" s="8">
        <v>13</v>
      </c>
      <c r="K74" s="8" t="s">
        <v>229</v>
      </c>
      <c r="L74" s="8" t="s">
        <v>385</v>
      </c>
      <c r="M74" s="8" t="s">
        <v>238</v>
      </c>
      <c r="N74" s="8" t="s">
        <v>384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12" t="s">
        <v>286</v>
      </c>
      <c r="AD74" s="12" t="s">
        <v>297</v>
      </c>
      <c r="AE74" s="8"/>
      <c r="AF74" s="8"/>
      <c r="AG74" s="8"/>
      <c r="AH74" s="8"/>
      <c r="AI74" s="8"/>
      <c r="AJ74" s="8" t="s">
        <v>146</v>
      </c>
      <c r="AK74" s="8" t="s">
        <v>176</v>
      </c>
      <c r="AL74" s="8" t="s">
        <v>73</v>
      </c>
      <c r="AM74" s="8" t="s">
        <v>80</v>
      </c>
      <c r="AN74" s="8" t="s">
        <v>70</v>
      </c>
      <c r="AO74" s="8" t="s">
        <v>70</v>
      </c>
      <c r="AP74" s="8" t="s">
        <v>148</v>
      </c>
      <c r="AQ74" s="8" t="s">
        <v>95</v>
      </c>
      <c r="AR74" s="8" t="s">
        <v>149</v>
      </c>
      <c r="AS74" s="8" t="s">
        <v>96</v>
      </c>
      <c r="AT74" s="8" t="s">
        <v>158</v>
      </c>
      <c r="AU74" s="8" t="s">
        <v>71</v>
      </c>
      <c r="AV74" s="8" t="s">
        <v>152</v>
      </c>
      <c r="AW74" s="8" t="s">
        <v>153</v>
      </c>
      <c r="AX74" s="8" t="s">
        <v>154</v>
      </c>
      <c r="AY74" s="8" t="s">
        <v>177</v>
      </c>
      <c r="AZ74" s="8" t="s">
        <v>156</v>
      </c>
      <c r="BA74" s="20" t="s">
        <v>1</v>
      </c>
      <c r="BB74" s="20" t="s">
        <v>1</v>
      </c>
    </row>
    <row r="75" spans="1:54" s="20" customFormat="1" x14ac:dyDescent="0.2">
      <c r="A75" s="19">
        <v>1958</v>
      </c>
      <c r="B75" s="20" t="e">
        <f>IF(OR(#REF!=$A75,ISBLANK($A75)),"",IF(ISERR(SEARCH("cell-based",E75)),IF(AND(ISERR(SEARCH("biochem",E75)),ISERR(SEARCH("protein",E75)),ISERR(SEARCH("nucleic",E75))),"",IF(ISERR(SEARCH("target",G75)),"Define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>#REF!</v>
      </c>
      <c r="C75" s="8"/>
      <c r="D75" s="8"/>
      <c r="E75" s="8"/>
      <c r="F75" s="8"/>
      <c r="G75" s="8" t="s">
        <v>252</v>
      </c>
      <c r="H75" s="8" t="s">
        <v>273</v>
      </c>
      <c r="I75" s="8" t="s">
        <v>342</v>
      </c>
      <c r="J75" s="8">
        <v>500</v>
      </c>
      <c r="K75" s="8" t="s">
        <v>212</v>
      </c>
      <c r="L75" s="8"/>
      <c r="M75" s="8"/>
      <c r="N75" s="8" t="s">
        <v>338</v>
      </c>
      <c r="O75" s="8" t="s">
        <v>226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12"/>
      <c r="AD75" s="12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20" t="s">
        <v>1</v>
      </c>
      <c r="BB75" s="20" t="s">
        <v>1</v>
      </c>
    </row>
    <row r="76" spans="1:54" s="20" customFormat="1" x14ac:dyDescent="0.2">
      <c r="A76" s="19">
        <v>1958</v>
      </c>
      <c r="B76" s="20" t="e">
        <f>IF(OR(#REF!=$A76,ISBLANK($A76)),"",IF(ISERR(SEARCH("cell-based",E76)),IF(AND(ISERR(SEARCH("biochem",E76)),ISERR(SEARCH("protein",E76)),ISERR(SEARCH("nucleic",E76))),"",IF(ISERR(SEARCH("target",G76)),"Define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Role",""),"")&amp;IF(ISERR(SEARCH("fluorescence",L76)),"",IF(ISBLANK(S76), "Need Emission",IF(ISBLANK(R76), "Need Excitation","")))&amp;IF(ISERR(SEARCH("absorbance",L76)),"",IF(ISBLANK(T76), "Need Absorbance","")))</f>
        <v>#REF!</v>
      </c>
      <c r="G76" s="20" t="s">
        <v>240</v>
      </c>
      <c r="H76" s="20" t="s">
        <v>273</v>
      </c>
      <c r="I76" s="20" t="s">
        <v>341</v>
      </c>
      <c r="K76" s="21"/>
      <c r="N76" s="20" t="s">
        <v>386</v>
      </c>
      <c r="O76" s="20" t="s">
        <v>210</v>
      </c>
      <c r="P76" s="20" t="s">
        <v>264</v>
      </c>
      <c r="Q76" s="20" t="s">
        <v>244</v>
      </c>
      <c r="R76" s="20" t="s">
        <v>206</v>
      </c>
      <c r="S76" s="20" t="s">
        <v>228</v>
      </c>
      <c r="T76" s="20" t="s">
        <v>214</v>
      </c>
      <c r="U76" s="41" t="s">
        <v>237</v>
      </c>
      <c r="X76" s="20">
        <v>630</v>
      </c>
      <c r="Y76" s="41" t="s">
        <v>276</v>
      </c>
      <c r="Z76" s="41" t="s">
        <v>302</v>
      </c>
      <c r="AA76" s="41">
        <v>20</v>
      </c>
      <c r="AB76" s="31" t="s">
        <v>256</v>
      </c>
      <c r="AC76" s="40"/>
      <c r="AD76" s="42"/>
      <c r="AE76" s="38" t="s">
        <v>230</v>
      </c>
      <c r="AF76" s="38" t="s">
        <v>207</v>
      </c>
      <c r="AG76" s="38" t="s">
        <v>208</v>
      </c>
      <c r="AH76" s="20">
        <v>3</v>
      </c>
      <c r="AI76" s="20">
        <v>10</v>
      </c>
      <c r="BA76" s="20" t="s">
        <v>1</v>
      </c>
      <c r="BB76" s="20" t="s">
        <v>1</v>
      </c>
    </row>
    <row r="77" spans="1:54" x14ac:dyDescent="0.2">
      <c r="A77" s="7">
        <v>1992</v>
      </c>
      <c r="B77" t="e">
        <f>IF(OR(#REF!=$A77,ISBLANK($A77)),"",IF(ISERR(SEARCH("cell-based",E77)),IF(AND(ISERR(SEARCH("biochem",E77)),ISERR(SEARCH("protein",E77)),ISERR(SEARCH("nucleic",E77))),"",IF(ISERR(SEARCH("target",G77)),"Define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>#REF!</v>
      </c>
      <c r="C77" s="8" t="s">
        <v>230</v>
      </c>
      <c r="D77" s="8" t="s">
        <v>383</v>
      </c>
      <c r="E77" s="8" t="s">
        <v>215</v>
      </c>
      <c r="F77" s="8" t="s">
        <v>233</v>
      </c>
      <c r="G77" s="8" t="s">
        <v>261</v>
      </c>
      <c r="H77" s="8" t="s">
        <v>270</v>
      </c>
      <c r="I77" s="8" t="s">
        <v>383</v>
      </c>
      <c r="J77" s="8">
        <v>13</v>
      </c>
      <c r="K77" s="8" t="s">
        <v>229</v>
      </c>
      <c r="L77" s="8" t="s">
        <v>385</v>
      </c>
      <c r="M77" s="8" t="s">
        <v>238</v>
      </c>
      <c r="N77" s="8" t="s">
        <v>384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12" t="s">
        <v>286</v>
      </c>
      <c r="AD77" s="12" t="s">
        <v>297</v>
      </c>
      <c r="AE77" s="8" t="s">
        <v>230</v>
      </c>
      <c r="AF77" s="8" t="s">
        <v>207</v>
      </c>
      <c r="AG77" s="8" t="s">
        <v>211</v>
      </c>
      <c r="AH77" s="8">
        <v>1</v>
      </c>
      <c r="AI77" s="8">
        <v>1</v>
      </c>
      <c r="AJ77" s="8" t="s">
        <v>146</v>
      </c>
      <c r="AK77" s="8" t="s">
        <v>176</v>
      </c>
      <c r="AL77" s="8" t="s">
        <v>73</v>
      </c>
      <c r="AM77" s="8" t="s">
        <v>80</v>
      </c>
      <c r="AN77" s="8" t="s">
        <v>70</v>
      </c>
      <c r="AO77" s="8" t="s">
        <v>70</v>
      </c>
      <c r="AP77" s="8" t="s">
        <v>148</v>
      </c>
      <c r="AQ77" s="8" t="s">
        <v>95</v>
      </c>
      <c r="AR77" s="8" t="s">
        <v>149</v>
      </c>
      <c r="AS77" s="8" t="s">
        <v>96</v>
      </c>
      <c r="AT77" s="8" t="s">
        <v>158</v>
      </c>
      <c r="AU77" s="8" t="s">
        <v>71</v>
      </c>
      <c r="AV77" s="8" t="s">
        <v>152</v>
      </c>
      <c r="AW77" s="8" t="s">
        <v>153</v>
      </c>
      <c r="AX77" s="8" t="s">
        <v>154</v>
      </c>
      <c r="AY77" s="8" t="s">
        <v>177</v>
      </c>
      <c r="AZ77" s="8" t="s">
        <v>156</v>
      </c>
      <c r="BA77" t="s">
        <v>1</v>
      </c>
      <c r="BB77" t="s">
        <v>1</v>
      </c>
    </row>
    <row r="78" spans="1:54" s="8" customFormat="1" x14ac:dyDescent="0.2">
      <c r="A78" s="7">
        <v>1992</v>
      </c>
      <c r="B78" s="8" t="e">
        <f>IF(OR(#REF!=$A78,ISBLANK($A78)),"",IF(ISERR(SEARCH("cell-based",E78)),IF(AND(ISERR(SEARCH("biochem",E78)),ISERR(SEARCH("protein",E78)),ISERR(SEARCH("nucleic",E78))),"",IF(ISERR(SEARCH("target",G78)),"Define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>#REF!</v>
      </c>
      <c r="G78" s="8" t="s">
        <v>252</v>
      </c>
      <c r="H78" s="8" t="s">
        <v>273</v>
      </c>
      <c r="I78" s="8" t="s">
        <v>342</v>
      </c>
      <c r="J78" s="8">
        <v>500</v>
      </c>
      <c r="K78" s="8" t="s">
        <v>212</v>
      </c>
      <c r="N78" s="8" t="s">
        <v>338</v>
      </c>
      <c r="O78" s="8" t="s">
        <v>226</v>
      </c>
      <c r="Y78" s="38"/>
      <c r="Z78" s="38"/>
      <c r="AA78" s="38"/>
      <c r="AB78" s="38"/>
      <c r="AC78" s="39" t="s">
        <v>294</v>
      </c>
      <c r="AD78" s="39" t="s">
        <v>297</v>
      </c>
      <c r="AE78" s="38"/>
      <c r="AF78" s="38"/>
      <c r="AG78" s="38"/>
      <c r="BA78" s="8" t="s">
        <v>1</v>
      </c>
      <c r="BB78" s="8" t="s">
        <v>1</v>
      </c>
    </row>
    <row r="79" spans="1:54" s="8" customFormat="1" x14ac:dyDescent="0.2">
      <c r="A79" s="7">
        <v>1992</v>
      </c>
      <c r="B79" s="8" t="str">
        <f t="shared" ref="B79" si="3">IF(OR($A77=$A79,ISBLANK($A79)),"",IF(ISERR(SEARCH("cell-based",E79)),IF(AND(ISERR(SEARCH("biochem",E79)),ISERR(SEARCH("protein",E79)),ISERR(SEARCH("nucleic",E79))),"",IF(ISERR(SEARCH("target",G79)),"Define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/>
      </c>
      <c r="C79" s="20"/>
      <c r="D79" s="20"/>
      <c r="E79" s="20"/>
      <c r="F79" s="20"/>
      <c r="G79" s="20" t="s">
        <v>240</v>
      </c>
      <c r="H79" s="20" t="s">
        <v>273</v>
      </c>
      <c r="I79" s="20" t="s">
        <v>341</v>
      </c>
      <c r="J79" s="20"/>
      <c r="K79" s="21"/>
      <c r="L79" s="20"/>
      <c r="M79" s="20"/>
      <c r="N79" s="20" t="s">
        <v>386</v>
      </c>
      <c r="O79" s="20" t="s">
        <v>210</v>
      </c>
      <c r="P79" s="20" t="s">
        <v>264</v>
      </c>
      <c r="Q79" s="20" t="s">
        <v>244</v>
      </c>
      <c r="R79" s="20" t="s">
        <v>206</v>
      </c>
      <c r="S79" s="20" t="s">
        <v>228</v>
      </c>
      <c r="T79" s="20" t="s">
        <v>214</v>
      </c>
      <c r="U79" s="20" t="s">
        <v>237</v>
      </c>
      <c r="V79" s="20"/>
      <c r="W79" s="20"/>
      <c r="X79" s="20">
        <v>630</v>
      </c>
      <c r="Y79" s="20" t="s">
        <v>274</v>
      </c>
      <c r="Z79" s="20" t="s">
        <v>310</v>
      </c>
      <c r="AA79" s="20">
        <v>50</v>
      </c>
      <c r="AB79" s="20" t="s">
        <v>235</v>
      </c>
      <c r="AC79" s="18"/>
      <c r="AD79" s="18"/>
      <c r="AE79" s="20"/>
      <c r="AF79" s="20"/>
      <c r="AG79" s="20"/>
      <c r="AH79" s="20">
        <v>1</v>
      </c>
      <c r="AI79" s="37" t="s">
        <v>394</v>
      </c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8" t="s">
        <v>1</v>
      </c>
      <c r="BB79" s="8" t="s">
        <v>1</v>
      </c>
    </row>
    <row r="80" spans="1:54" s="34" customFormat="1" x14ac:dyDescent="0.2">
      <c r="A80" s="33">
        <v>2380</v>
      </c>
      <c r="B80" s="34" t="e">
        <f>IF(OR(#REF!=$A80,ISBLANK($A80)),"",IF(ISERR(SEARCH("cell-based",E80)),IF(AND(ISERR(SEARCH("biochem",E80)),ISERR(SEARCH("protein",E80)),ISERR(SEARCH("nucleic",E80))),"",IF(ISERR(SEARCH("target",G80)),"Define a Target component","")),IF(ISERR(SEARCH("cell",G80)),"Define a Cell component",""))&amp;IF(ISERR(SEARCH("small-molecule",E80)),IF(ISBLANK(K80), "Need a Detector Role",""),"")&amp;IF(ISERR(SEARCH("fluorescence",L80)),"",IF(ISBLANK(S80), "Need Emission",IF(ISBLANK(R80), "Need Excitation","")))&amp;IF(ISERR(SEARCH("absorbance",L80)),"",IF(ISBLANK(T80), "Need Absorbance","")))</f>
        <v>#REF!</v>
      </c>
      <c r="C80" s="34" t="s">
        <v>201</v>
      </c>
      <c r="E80" s="34" t="s">
        <v>219</v>
      </c>
      <c r="F80" s="34" t="s">
        <v>263</v>
      </c>
      <c r="G80" s="34" t="s">
        <v>262</v>
      </c>
      <c r="H80" s="34" t="s">
        <v>258</v>
      </c>
      <c r="J80" s="34">
        <v>200</v>
      </c>
      <c r="K80" s="34" t="s">
        <v>249</v>
      </c>
      <c r="L80" s="34" t="s">
        <v>388</v>
      </c>
      <c r="M80" s="34" t="s">
        <v>242</v>
      </c>
      <c r="N80" s="34" t="s">
        <v>387</v>
      </c>
      <c r="S80" s="34" t="s">
        <v>228</v>
      </c>
      <c r="AB80" s="32"/>
      <c r="AC80" s="35" t="s">
        <v>295</v>
      </c>
      <c r="AD80" s="35" t="s">
        <v>297</v>
      </c>
      <c r="AJ80" s="34" t="s">
        <v>179</v>
      </c>
      <c r="AK80" s="34" t="s">
        <v>180</v>
      </c>
      <c r="AL80" s="34" t="s">
        <v>73</v>
      </c>
      <c r="AM80" s="34" t="s">
        <v>126</v>
      </c>
      <c r="AN80" s="34" t="s">
        <v>70</v>
      </c>
      <c r="AO80" s="34" t="s">
        <v>70</v>
      </c>
      <c r="AP80" s="34" t="s">
        <v>71</v>
      </c>
      <c r="AQ80" s="34" t="s">
        <v>141</v>
      </c>
      <c r="AR80" s="34" t="s">
        <v>71</v>
      </c>
      <c r="AS80" s="34" t="s">
        <v>71</v>
      </c>
      <c r="AT80" s="34" t="s">
        <v>181</v>
      </c>
      <c r="AU80" s="34" t="s">
        <v>71</v>
      </c>
      <c r="AV80" s="34" t="s">
        <v>182</v>
      </c>
      <c r="AW80" s="34" t="s">
        <v>183</v>
      </c>
      <c r="AX80" s="34" t="s">
        <v>184</v>
      </c>
      <c r="AY80" s="34" t="s">
        <v>185</v>
      </c>
      <c r="AZ80" s="34" t="s">
        <v>186</v>
      </c>
      <c r="BA80" s="34" t="s">
        <v>1</v>
      </c>
      <c r="BB80" s="34" t="s">
        <v>1</v>
      </c>
    </row>
    <row r="81" spans="1:54" s="26" customFormat="1" x14ac:dyDescent="0.2">
      <c r="A81" s="36">
        <v>2380</v>
      </c>
      <c r="G81" s="26" t="s">
        <v>239</v>
      </c>
      <c r="H81" s="26" t="s">
        <v>222</v>
      </c>
      <c r="K81" s="27"/>
      <c r="L81" s="26" t="s">
        <v>393</v>
      </c>
      <c r="N81" s="26" t="s">
        <v>392</v>
      </c>
      <c r="O81" s="26" t="s">
        <v>210</v>
      </c>
      <c r="P81" s="26" t="s">
        <v>260</v>
      </c>
      <c r="Q81" s="26" t="s">
        <v>247</v>
      </c>
      <c r="R81" s="26" t="s">
        <v>206</v>
      </c>
      <c r="S81" s="26" t="s">
        <v>228</v>
      </c>
      <c r="T81" s="26" t="s">
        <v>220</v>
      </c>
      <c r="U81" s="26" t="s">
        <v>234</v>
      </c>
      <c r="Y81" s="38" t="s">
        <v>277</v>
      </c>
      <c r="Z81" s="28" t="s">
        <v>301</v>
      </c>
      <c r="AA81" s="26">
        <v>3.5</v>
      </c>
      <c r="AB81" s="26" t="s">
        <v>235</v>
      </c>
      <c r="AC81" s="28"/>
      <c r="AD81" s="28"/>
      <c r="AH81" s="44">
        <v>1</v>
      </c>
      <c r="AI81" s="44">
        <v>1</v>
      </c>
    </row>
    <row r="82" spans="1:54" s="20" customFormat="1" x14ac:dyDescent="0.2">
      <c r="A82" s="19">
        <v>2380</v>
      </c>
      <c r="G82" s="20" t="s">
        <v>224</v>
      </c>
      <c r="H82" s="20" t="s">
        <v>255</v>
      </c>
      <c r="I82" s="20" t="s">
        <v>391</v>
      </c>
      <c r="K82" s="21"/>
      <c r="L82" s="20" t="s">
        <v>390</v>
      </c>
      <c r="N82" s="20" t="s">
        <v>389</v>
      </c>
      <c r="AC82" s="24"/>
      <c r="AD82" s="24"/>
    </row>
    <row r="83" spans="1:54" x14ac:dyDescent="0.2">
      <c r="A83" s="7">
        <v>2679</v>
      </c>
      <c r="B83" t="e">
        <f>IF(OR(#REF!=$A83,ISBLANK($A83)),"",IF(ISERR(SEARCH("cell-based",E83)),IF(AND(ISERR(SEARCH("biochem",E83)),ISERR(SEARCH("protein",E83)),ISERR(SEARCH("nucleic",E83))),"",IF(ISERR(SEARCH("target",G83)),"Define a Target component","")),IF(ISERR(SEARCH("cell",G83)),"Define a Cell component",""))&amp;IF(ISERR(SEARCH("small-molecule",E83)),IF(ISBLANK(K83), "Need a Detector Role",""),"")&amp;IF(ISERR(SEARCH("fluorescence",L83)),"",IF(ISBLANK(S83), "Need Emission",IF(ISBLANK(R83), "Need Excitation","")))&amp;IF(ISERR(SEARCH("absorbance",L83)),"",IF(ISBLANK(T83), "Need Absorbance","")))</f>
        <v>#REF!</v>
      </c>
      <c r="C83" s="8" t="s">
        <v>230</v>
      </c>
      <c r="D83" s="8" t="s">
        <v>311</v>
      </c>
      <c r="E83" s="8" t="s">
        <v>215</v>
      </c>
      <c r="F83" s="8" t="s">
        <v>233</v>
      </c>
      <c r="G83" s="8" t="s">
        <v>261</v>
      </c>
      <c r="H83" s="8" t="s">
        <v>270</v>
      </c>
      <c r="I83" s="8" t="s">
        <v>311</v>
      </c>
      <c r="J83" s="8">
        <v>1</v>
      </c>
      <c r="K83" s="9" t="s">
        <v>328</v>
      </c>
      <c r="L83" s="8" t="s">
        <v>312</v>
      </c>
      <c r="M83" s="8" t="s">
        <v>374</v>
      </c>
      <c r="N83" s="8" t="s">
        <v>312</v>
      </c>
      <c r="O83" s="8"/>
      <c r="P83" s="8"/>
      <c r="Q83" s="8"/>
      <c r="R83" s="8"/>
      <c r="S83" s="8"/>
      <c r="T83" s="8"/>
      <c r="U83" s="39" t="s">
        <v>234</v>
      </c>
      <c r="V83" s="8"/>
      <c r="W83" s="8"/>
      <c r="X83" s="8"/>
      <c r="Y83" s="8"/>
      <c r="Z83" s="8"/>
      <c r="AA83" s="8"/>
      <c r="AB83" s="8"/>
      <c r="AC83" s="12" t="s">
        <v>283</v>
      </c>
      <c r="AD83" s="12" t="s">
        <v>297</v>
      </c>
      <c r="AE83" s="8" t="s">
        <v>230</v>
      </c>
      <c r="AF83" s="8" t="s">
        <v>207</v>
      </c>
      <c r="AG83" s="8" t="s">
        <v>243</v>
      </c>
      <c r="AH83" s="8"/>
      <c r="AI83" s="8"/>
      <c r="AJ83" s="8" t="s">
        <v>146</v>
      </c>
      <c r="AK83" s="8" t="s">
        <v>147</v>
      </c>
      <c r="AL83" s="8" t="s">
        <v>114</v>
      </c>
      <c r="AM83" s="8" t="s">
        <v>71</v>
      </c>
      <c r="AN83" s="8" t="s">
        <v>70</v>
      </c>
      <c r="AO83" s="8" t="s">
        <v>70</v>
      </c>
      <c r="AP83" s="8" t="s">
        <v>148</v>
      </c>
      <c r="AQ83" s="8" t="s">
        <v>95</v>
      </c>
      <c r="AR83" s="8" t="s">
        <v>149</v>
      </c>
      <c r="AS83" s="8" t="s">
        <v>96</v>
      </c>
      <c r="AT83" s="8" t="s">
        <v>150</v>
      </c>
      <c r="AU83" s="8" t="s">
        <v>151</v>
      </c>
      <c r="AV83" s="8" t="s">
        <v>152</v>
      </c>
      <c r="AW83" s="8" t="s">
        <v>153</v>
      </c>
      <c r="AX83" s="8" t="s">
        <v>154</v>
      </c>
      <c r="AY83" s="8" t="s">
        <v>155</v>
      </c>
      <c r="AZ83" s="8" t="s">
        <v>156</v>
      </c>
      <c r="BA83" t="s">
        <v>1</v>
      </c>
      <c r="BB83" t="s">
        <v>1</v>
      </c>
    </row>
    <row r="84" spans="1:54" s="8" customFormat="1" x14ac:dyDescent="0.2">
      <c r="A84" s="7">
        <v>2679</v>
      </c>
      <c r="B84" s="8" t="str">
        <f t="shared" ref="B84" si="4">IF(OR($A83=$A84,ISBLANK($A84)),"",IF(ISERR(SEARCH("cell-based",E84)),IF(AND(ISERR(SEARCH("biochem",E84)),ISERR(SEARCH("protein",E84)),ISERR(SEARCH("nucleic",E84))),"",IF(ISERR(SEARCH("target",G84)),"Define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G84" s="8" t="s">
        <v>240</v>
      </c>
      <c r="H84" s="8" t="s">
        <v>273</v>
      </c>
      <c r="I84" s="8" t="s">
        <v>376</v>
      </c>
      <c r="J84" s="8">
        <v>50</v>
      </c>
      <c r="K84" s="8" t="s">
        <v>212</v>
      </c>
      <c r="N84" s="8" t="s">
        <v>313</v>
      </c>
      <c r="O84" s="8" t="s">
        <v>226</v>
      </c>
      <c r="P84" s="8" t="s">
        <v>213</v>
      </c>
      <c r="Q84" s="8" t="s">
        <v>205</v>
      </c>
      <c r="R84" s="8" t="s">
        <v>206</v>
      </c>
      <c r="S84" s="8" t="s">
        <v>228</v>
      </c>
      <c r="T84" s="8" t="s">
        <v>214</v>
      </c>
      <c r="U84" s="8" t="s">
        <v>234</v>
      </c>
      <c r="V84" s="8">
        <v>485</v>
      </c>
      <c r="W84" s="8">
        <v>530</v>
      </c>
      <c r="Y84" s="38" t="s">
        <v>276</v>
      </c>
      <c r="Z84" s="39" t="s">
        <v>302</v>
      </c>
      <c r="AA84" s="8">
        <v>100</v>
      </c>
      <c r="AB84" s="8" t="s">
        <v>256</v>
      </c>
      <c r="AC84" s="12"/>
      <c r="AD84" s="12"/>
      <c r="AH84" s="8">
        <v>10</v>
      </c>
      <c r="AI84" s="8">
        <v>1</v>
      </c>
      <c r="BA84" s="8" t="s">
        <v>1</v>
      </c>
      <c r="BB84" s="8" t="s">
        <v>1</v>
      </c>
    </row>
    <row r="85" spans="1:54" s="8" customFormat="1" x14ac:dyDescent="0.2">
      <c r="A85" s="7">
        <v>2679</v>
      </c>
      <c r="B85" s="8" t="str">
        <f t="shared" ref="B85" si="5">IF(OR($A83=$A85,ISBLANK($A85)),"",IF(ISERR(SEARCH("cell-based",E85)),IF(AND(ISERR(SEARCH("biochem",E85)),ISERR(SEARCH("protein",E85)),ISERR(SEARCH("nucleic",E85))),"",IF(ISERR(SEARCH("target",G85)),"Define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/>
      </c>
      <c r="C85" s="20"/>
      <c r="D85" s="20"/>
      <c r="E85" s="20"/>
      <c r="F85" s="20"/>
      <c r="G85" s="20" t="s">
        <v>224</v>
      </c>
      <c r="H85" s="20" t="s">
        <v>273</v>
      </c>
      <c r="I85" s="20" t="s">
        <v>375</v>
      </c>
      <c r="J85" s="20">
        <v>9</v>
      </c>
      <c r="K85" s="20" t="s">
        <v>225</v>
      </c>
      <c r="L85" s="20"/>
      <c r="M85" s="20"/>
      <c r="N85" s="20" t="s">
        <v>317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18"/>
      <c r="AD85" s="18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8" t="s">
        <v>1</v>
      </c>
      <c r="BB85" s="8" t="s">
        <v>1</v>
      </c>
    </row>
    <row r="86" spans="1:54" x14ac:dyDescent="0.2">
      <c r="A86" t="s">
        <v>1</v>
      </c>
      <c r="AH86" s="8">
        <v>1</v>
      </c>
      <c r="AI86" s="8">
        <v>1</v>
      </c>
    </row>
    <row r="87" spans="1:54" x14ac:dyDescent="0.2">
      <c r="A87" t="s">
        <v>1</v>
      </c>
    </row>
    <row r="88" spans="1:54" x14ac:dyDescent="0.2">
      <c r="A88" t="s">
        <v>1</v>
      </c>
    </row>
    <row r="89" spans="1:54" x14ac:dyDescent="0.2">
      <c r="A89" t="s">
        <v>1</v>
      </c>
    </row>
    <row r="90" spans="1:54" x14ac:dyDescent="0.2">
      <c r="A90" t="s">
        <v>1</v>
      </c>
    </row>
    <row r="91" spans="1:54" x14ac:dyDescent="0.2">
      <c r="A91" t="s">
        <v>1</v>
      </c>
    </row>
    <row r="92" spans="1:54" x14ac:dyDescent="0.2">
      <c r="A92" t="s">
        <v>1</v>
      </c>
    </row>
    <row r="93" spans="1:54" x14ac:dyDescent="0.2">
      <c r="A93" t="s">
        <v>1</v>
      </c>
    </row>
    <row r="94" spans="1:54" x14ac:dyDescent="0.2">
      <c r="A94" t="s">
        <v>1</v>
      </c>
    </row>
    <row r="95" spans="1:54" x14ac:dyDescent="0.2">
      <c r="A95" t="s">
        <v>1</v>
      </c>
    </row>
    <row r="96" spans="1:54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</sheetData>
  <sortState ref="A3:BE937">
    <sortCondition ref="A3:A937"/>
  </sortState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69:I70 I41 I58:I59 I53:I54 I13:I14 I18:I19 I23:I24 I36:I37 I3:I10">
      <formula1>cultured_cell_name</formula1>
    </dataValidation>
    <dataValidation type="list" allowBlank="1" showInputMessage="1" showErrorMessage="1" sqref="M84:M85 M25 M54 M42 M50:M52 M56:M59 M15:M17 M20:M22 M35:M37 M66:M68 M70 M3:M12">
      <formula1>species_name</formula1>
    </dataValidation>
    <dataValidation type="list" allowBlank="1" showInputMessage="1" showErrorMessage="1" sqref="T83:T85 T66:T70 T81 T50:T59 T41:T42 T47 T39 T35:T37 T61 T3:T25">
      <formula1>readout_signal_direction</formula1>
    </dataValidation>
    <dataValidation type="list" allowBlank="1" showInputMessage="1" showErrorMessage="1" sqref="O83:O85 O66:O70 O81 O48:O59 O41 O28:O30 O32:O37 O3:O24">
      <formula1>detection_role</formula1>
    </dataValidation>
    <dataValidation type="list" allowBlank="1" showInputMessage="1" showErrorMessage="1" sqref="P83:P85 P66:P70 P81 P50:P59 P44:P45 P41:P42 P47 P39 P35:P37 P30 P32 P61 P3:P25">
      <formula1>detection_method_type</formula1>
    </dataValidation>
    <dataValidation type="list" allowBlank="1" showInputMessage="1" showErrorMessage="1" sqref="Q83:Q85 Q64 Q81 Q73 Q50:Q59 Q44:Q45 Q41:Q42 Q47 Q39 Q35:Q37 Q30 Q32 Q61 Q66:Q70 Q3:Q25">
      <formula1>detection_instrument_name</formula1>
    </dataValidation>
    <dataValidation type="list" allowBlank="1" showInputMessage="1" showErrorMessage="1" sqref="R83:R85 R66:R70 R41 R50:R59 R35:R37 R61 R3:R24">
      <formula1>readout_content</formula1>
    </dataValidation>
    <dataValidation type="list" allowBlank="1" showInputMessage="1" showErrorMessage="1" sqref="S83:S85 S66:S70 S41 S50:S59 S35:S37 S61 S3:S24">
      <formula1>readout_type</formula1>
    </dataValidation>
    <dataValidation type="list" allowBlank="1" showInputMessage="1" showErrorMessage="1" sqref="U83:U85 U66:U70 U81 U50:U59 U46:U47 U41 U35:U37 U30:U32 U61 U3:U26">
      <formula1>assay_footprint</formula1>
    </dataValidation>
    <dataValidation type="list" allowBlank="1" showInputMessage="1" showErrorMessage="1" sqref="Y83:Y85 Y81 Y76 Y50:Y61 Y41 Y45 Y35:Y37 Y66:Y70 Y78 Y3:Y25">
      <formula1>endpoint</formula1>
    </dataValidation>
    <dataValidation type="list" allowBlank="1" showInputMessage="1" showErrorMessage="1" sqref="AB83:AB85 AB78 AB76 AB45 AB50:AB61 AB41 AB35:AB37 AB66:AB70 AB3:AB25">
      <formula1>activity_threshold</formula1>
    </dataValidation>
    <dataValidation type="list" allowBlank="1" showInputMessage="1" showErrorMessage="1" sqref="C83:C85 C66:C70 C50:C59 C41:C42 C35:C37 C3:C25">
      <formula1>biology</formula1>
    </dataValidation>
    <dataValidation type="list" allowBlank="1" showInputMessage="1" showErrorMessage="1" sqref="H83:H85 H66:H69 H81 H55:H60 H50:H53 H41 H35:H39 H3:H25">
      <formula1>assay_component_type</formula1>
    </dataValidation>
    <dataValidation type="list" allowBlank="1" showInputMessage="1" showErrorMessage="1" sqref="K35:K37 K81:K85 K50:K79 K46 K39:K42 K26 K31 K3:K24">
      <formula1>assay_component_concentration</formula1>
    </dataValidation>
    <dataValidation type="list" allowBlank="1" showInputMessage="1" showErrorMessage="1" sqref="E80 E83:E85 E41:E42 E50:E59 E35:E37 E66:E70 E3:E25">
      <formula1>assay_format</formula1>
    </dataValidation>
    <dataValidation type="list" allowBlank="1" showInputMessage="1" showErrorMessage="1" sqref="F80 F83:F85 F50:F59 F41:F42 F35:F39 F66:F70 F3:F25">
      <formula1>assay_type</formula1>
    </dataValidation>
    <dataValidation type="list" allowBlank="1" showInputMessage="1" showErrorMessage="1" sqref="G80 G83:G85 G49:G59 G41:G42 G27 G29:G30 G32 G34:G38 G66:G70 G3:G24">
      <formula1>assay_component_role</formula1>
    </dataValidation>
    <dataValidation type="list" allowBlank="1" showInputMessage="1" showErrorMessage="1" sqref="AE75 AE72:AE73 AE42 AE47:AE61 AE35:AE40 AE66:AE70 AE63:AE64 AE78:AE85 AE3:AE25">
      <formula1>biological_project_goal</formula1>
    </dataValidation>
    <dataValidation type="list" allowBlank="1" showInputMessage="1" showErrorMessage="1" sqref="AF75 AF72:AF73 AF46:AF61 AF42 AF35:AF40 AF66:AF70 AF63:AF64 AF78:AF85 AF3:AF25">
      <formula1>modeofaction</formula1>
    </dataValidation>
    <dataValidation type="list" allowBlank="1" showInputMessage="1" showErrorMessage="1" sqref="AG75:AG76 AG45:AG61 AG35:AG42 AG31 AG66:AG73 AG63:AG64 AG78:AG85 AG3:AG26">
      <formula1>assay_stage</formula1>
    </dataValidation>
    <dataValidation type="list" allowBlank="1" showInputMessage="1" showErrorMessage="1" sqref="AD35:AD42 AD46:AD85 AD3:AD25">
      <formula1>project_lead_name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cp:lastPrinted>2012-08-21T17:13:10Z</cp:lastPrinted>
  <dcterms:created xsi:type="dcterms:W3CDTF">2012-08-20T05:08:51Z</dcterms:created>
  <dcterms:modified xsi:type="dcterms:W3CDTF">2012-11-13T17:03:52Z</dcterms:modified>
</cp:coreProperties>
</file>