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0" windowWidth="19560" windowHeight="8730"/>
  </bookViews>
  <sheets>
    <sheet name="Assay Definition" sheetId="1" r:id="rId1"/>
  </sheets>
  <externalReferences>
    <externalReference r:id="rId2"/>
  </externalReference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Definition'!$H$70:$H$70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result_endpoint">'[1]Assay Definition'!$U$8002:$U$8059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59" i="1" l="1"/>
  <c r="B60" i="1"/>
  <c r="B61" i="1"/>
  <c r="B62" i="1"/>
  <c r="B63" i="1"/>
  <c r="B64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7" i="1"/>
  <c r="B18" i="1"/>
  <c r="B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 l="1"/>
  <c r="B66" i="1"/>
  <c r="B67" i="1"/>
  <c r="B68" i="1"/>
  <c r="B69" i="1"/>
</calcChain>
</file>

<file path=xl/sharedStrings.xml><?xml version="1.0" encoding="utf-8"?>
<sst xmlns="http://schemas.openxmlformats.org/spreadsheetml/2006/main" count="1599" uniqueCount="289">
  <si>
    <t>&gt;</t>
  </si>
  <si>
    <t>&lt;</t>
  </si>
  <si>
    <t>drypowder</t>
  </si>
  <si>
    <t>2058-01</t>
  </si>
  <si>
    <t>2058-02</t>
  </si>
  <si>
    <t>DOSENOFILE</t>
  </si>
  <si>
    <t>|       fold change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</si>
  <si>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</si>
  <si>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</si>
  <si>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</si>
  <si>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</si>
  <si>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</si>
  <si>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</si>
  <si>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</si>
  <si>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</si>
  <si>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</si>
  <si>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</si>
  <si>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</si>
  <si>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cherrypick</t>
  </si>
  <si>
    <t>DOSE</t>
  </si>
  <si>
    <t>|     |     AC50</t>
  </si>
  <si>
    <t>|     |     EC50</t>
  </si>
  <si>
    <t>|     |     IC50</t>
  </si>
  <si>
    <t>|     |     Z-score</t>
  </si>
  <si>
    <t>|    |    |    |    |   |     fused protein</t>
  </si>
  <si>
    <t>|    |    small molecule</t>
  </si>
  <si>
    <t>|    |    |    |    |    engineered genotype</t>
  </si>
  <si>
    <t>|    |    |    target cell</t>
  </si>
  <si>
    <t>|    |    |    |    cell-line modification method</t>
  </si>
  <si>
    <t>|    |    |    reagent</t>
  </si>
  <si>
    <t>|    |    |    cultured cell</t>
  </si>
  <si>
    <t>|    luminescence method</t>
  </si>
  <si>
    <t>|    |    |    host cell</t>
  </si>
  <si>
    <t>|    |    bioluminescence</t>
  </si>
  <si>
    <t>|    |    |    infectious agent</t>
  </si>
  <si>
    <t>|    |    |    target</t>
  </si>
  <si>
    <t>|    Trypanosoma cruzi</t>
  </si>
  <si>
    <t>|    |    |    µm</t>
  </si>
  <si>
    <t>|    PerkinElmer EnVision</t>
  </si>
  <si>
    <t>|    Saccharomyces cerevisiae</t>
  </si>
  <si>
    <t>|    |    |    cells/mL</t>
  </si>
  <si>
    <t>|    summary assay</t>
  </si>
  <si>
    <t>|    |    384-well plate</t>
  </si>
  <si>
    <t>|    Homo sapiens</t>
  </si>
  <si>
    <t>|    |    96-well plate</t>
  </si>
  <si>
    <t>|    imaging method</t>
  </si>
  <si>
    <t>|    |    direct enzyme activity assay</t>
  </si>
  <si>
    <t>|    |    12-well plate</t>
  </si>
  <si>
    <t>|    |    |    orthogonal detection method</t>
  </si>
  <si>
    <t>|    |    |    %</t>
  </si>
  <si>
    <t>|    infection assay</t>
  </si>
  <si>
    <t>|    |    CellTiter-Glo Luminescent Cell Viability Assay</t>
  </si>
  <si>
    <t>|    cell growth assay</t>
  </si>
  <si>
    <t>|    |    signal increase corresponding to inhibition</t>
  </si>
  <si>
    <t>|    cell morphology assay</t>
  </si>
  <si>
    <t>|    Drosophila melanogaster</t>
  </si>
  <si>
    <t>|    measured value</t>
  </si>
  <si>
    <t>|    |    macromolecule</t>
  </si>
  <si>
    <t>|    primary assay</t>
  </si>
  <si>
    <t>|    |    |    µM</t>
  </si>
  <si>
    <t>|    |    fluorescence intensity</t>
  </si>
  <si>
    <t>|    |    signal decrease corresponding to inhibition</t>
  </si>
  <si>
    <t>|    |    |    single protein format</t>
  </si>
  <si>
    <t>|    |    fluorescence polarization</t>
  </si>
  <si>
    <t>|    cell-based format</t>
  </si>
  <si>
    <t>|    biological process</t>
  </si>
  <si>
    <t>|    confirmatory assay</t>
  </si>
  <si>
    <t>|    dye</t>
  </si>
  <si>
    <t>|    single parameter</t>
  </si>
  <si>
    <t>|    intended inhibitor</t>
  </si>
  <si>
    <t>|    measured component</t>
  </si>
  <si>
    <t>MH089663-01</t>
  </si>
  <si>
    <t>HTS using CellTiter Glo to identify compounds lethal to cells induced into EMT</t>
  </si>
  <si>
    <t>High-throughput screening for small molecules with specific toxicity for breast cancer stem cells</t>
  </si>
  <si>
    <t>Eric Lander</t>
  </si>
  <si>
    <t>1624</t>
  </si>
  <si>
    <t>529</t>
  </si>
  <si>
    <t>Counter screen for compound toxicity to HMLE_shCntrl cells using CellTiter-Glo</t>
  </si>
  <si>
    <t>1625</t>
  </si>
  <si>
    <t>Fluorescence Intensity</t>
  </si>
  <si>
    <t>Min Song</t>
  </si>
  <si>
    <t>Enzymatic</t>
  </si>
  <si>
    <t>N</t>
  </si>
  <si>
    <t>Biochemical</t>
  </si>
  <si>
    <t>Secondary</t>
  </si>
  <si>
    <t>Counter-screen Assay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</si>
  <si>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</si>
  <si>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</si>
  <si>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</si>
  <si>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</si>
  <si>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</si>
  <si>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</si>
  <si>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</si>
  <si>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</si>
  <si>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</si>
  <si>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</si>
  <si>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</si>
  <si>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</si>
  <si>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</si>
  <si>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</si>
  <si>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</si>
  <si>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</si>
  <si>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</si>
  <si>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</si>
  <si>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</si>
  <si>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</si>
  <si>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</si>
  <si>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</si>
  <si>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</si>
  <si>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</si>
  <si>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</si>
  <si>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</si>
  <si>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</si>
  <si>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</si>
  <si>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</si>
  <si>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</si>
  <si>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</si>
  <si>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</si>
  <si>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</si>
  <si>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</si>
  <si>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</si>
  <si>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</si>
  <si>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</si>
  <si>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</si>
  <si>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</si>
  <si>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</si>
  <si>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</si>
  <si>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</si>
  <si>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</si>
  <si>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</si>
  <si>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</si>
  <si>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</si>
  <si>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</si>
  <si>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</si>
  <si>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</si>
  <si>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</si>
  <si>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</si>
  <si>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</si>
  <si>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</si>
  <si>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</si>
  <si>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</si>
  <si>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</si>
  <si>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</si>
  <si>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</si>
  <si>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</si>
  <si>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Bioluminescence</t>
  </si>
  <si>
    <t>--</t>
  </si>
  <si>
    <t>XX</t>
  </si>
  <si>
    <t>Miscellaneous</t>
  </si>
  <si>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</si>
  <si>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</si>
  <si>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</si>
  <si>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</si>
  <si>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</si>
  <si>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</si>
  <si>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</si>
  <si>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</si>
  <si>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</si>
  <si>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</si>
  <si>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</si>
  <si>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</si>
  <si>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</si>
  <si>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</si>
  <si>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</si>
  <si>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</si>
  <si>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</si>
  <si>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MLPCN Breast Cancer Stem Cell Toxicity Project</t>
  </si>
  <si>
    <t>Leigh Carmody</t>
  </si>
  <si>
    <t>DOID:1612</t>
  </si>
  <si>
    <t>HMLE_shECad</t>
  </si>
  <si>
    <t>fold</t>
  </si>
  <si>
    <t>HMLE_sh_GFP</t>
  </si>
  <si>
    <t xml:space="preserve">  1885</t>
  </si>
  <si>
    <t>MH085673-01</t>
  </si>
  <si>
    <t>Reporter gene Intracellular Trypomastigotes Inhibition in NIH3T3 cells using genetically modified T. cruzi that expresses beta-galactosidase using luminescence</t>
  </si>
  <si>
    <t>New Drugs for Acute and Chronic Stages of Trypanosome Cruzi</t>
  </si>
  <si>
    <t>Ana Rodriguez</t>
  </si>
  <si>
    <t>Martin John Rogers</t>
  </si>
  <si>
    <t>742</t>
  </si>
  <si>
    <t>274</t>
  </si>
  <si>
    <t>2017-01</t>
  </si>
  <si>
    <t>lcarmody@broadinstitute.org</t>
  </si>
  <si>
    <t xml:space="preserve">  1968</t>
  </si>
  <si>
    <t xml:space="preserve">  2010</t>
  </si>
  <si>
    <t>Luminescent Counter Screen for Determination of Compound Toxicity to 3T3/NIH Cells</t>
  </si>
  <si>
    <t>1121</t>
  </si>
  <si>
    <t>2017-02</t>
  </si>
  <si>
    <t xml:space="preserve">  2294</t>
  </si>
  <si>
    <t xml:space="preserve">  2396</t>
  </si>
  <si>
    <t xml:space="preserve">  2586</t>
  </si>
  <si>
    <t xml:space="preserve">  2630</t>
  </si>
  <si>
    <t xml:space="preserve">  2632</t>
  </si>
  <si>
    <t>Immunofluroescent Detection of T. cruzi Invasion and Replication in 3T3/NIH Cells (AP Lab)</t>
  </si>
  <si>
    <t>Fluorescence:Other</t>
  </si>
  <si>
    <t>Alternate Assay</t>
  </si>
  <si>
    <t>1122</t>
  </si>
  <si>
    <t>2017-03</t>
  </si>
  <si>
    <t xml:space="preserve">  2717</t>
  </si>
  <si>
    <t xml:space="preserve">  2721</t>
  </si>
  <si>
    <t xml:space="preserve">  449748</t>
  </si>
  <si>
    <t xml:space="preserve">  463074</t>
  </si>
  <si>
    <t xml:space="preserve">  463207</t>
  </si>
  <si>
    <t xml:space="preserve">  463208</t>
  </si>
  <si>
    <t>MH079865-01</t>
  </si>
  <si>
    <t>Small molecule inhibition of yeast nuclear extract HDAC activity, in vitro, in dose</t>
  </si>
  <si>
    <t>Emory</t>
  </si>
  <si>
    <t>Cell based: Lysed Cell</t>
  </si>
  <si>
    <t>Nucleic acid binding</t>
  </si>
  <si>
    <t>Drug Discovery for Bone Marrow Failure Diseases</t>
  </si>
  <si>
    <t>Paul De Figueiredo</t>
  </si>
  <si>
    <t>1137</t>
  </si>
  <si>
    <t>51</t>
  </si>
  <si>
    <t>2039-01</t>
  </si>
  <si>
    <t xml:space="preserve">  493196</t>
  </si>
  <si>
    <t xml:space="preserve">  493197</t>
  </si>
  <si>
    <t xml:space="preserve">  493247</t>
  </si>
  <si>
    <t xml:space="preserve">  504623</t>
  </si>
  <si>
    <t>Orthogonal assay for the inhibition of tumorsphere formation, in vitro</t>
  </si>
  <si>
    <t>1626</t>
  </si>
  <si>
    <t>2058-03</t>
  </si>
  <si>
    <t xml:space="preserve">  504788</t>
  </si>
  <si>
    <t xml:space="preserve">  504789</t>
  </si>
  <si>
    <t xml:space="preserve">  504859</t>
  </si>
  <si>
    <t xml:space="preserve">  588832</t>
  </si>
  <si>
    <t>NS064844-01A1</t>
  </si>
  <si>
    <t>HTS Detection of cholesterol-dependant Hedgehog autocleavage via FLAsH FP</t>
  </si>
  <si>
    <t>Signaling Molecule</t>
  </si>
  <si>
    <t>Fluorescence Polarization</t>
  </si>
  <si>
    <t>Identification of inhibitors of hedgehog auto-processing</t>
  </si>
  <si>
    <t>Henry Paulus</t>
  </si>
  <si>
    <t>Dan Zaharevitz</t>
  </si>
  <si>
    <t>2034</t>
  </si>
  <si>
    <t>579</t>
  </si>
  <si>
    <t>2070-01</t>
  </si>
  <si>
    <t xml:space="preserve">  588840</t>
  </si>
  <si>
    <t>Luminescence-Based Toxicity of MDA231 Breast Cancer Cells</t>
  </si>
  <si>
    <t>Orthagonal</t>
  </si>
  <si>
    <t>4095</t>
  </si>
  <si>
    <t>2058-09</t>
  </si>
  <si>
    <t xml:space="preserve">  588844</t>
  </si>
  <si>
    <t>Luminescence-Based Toxicity of HMLE_shECAD Breast Cancer Stem Cell-like Cells</t>
  </si>
  <si>
    <t>4094</t>
  </si>
  <si>
    <t>2058-06</t>
  </si>
  <si>
    <t xml:space="preserve">  588845</t>
  </si>
  <si>
    <t>Luminescence-Based Toxicity of HMLE_shTWIST Breast Cancer Stem Cell-like Cells</t>
  </si>
  <si>
    <t>4093</t>
  </si>
  <si>
    <t>2058-07</t>
  </si>
  <si>
    <t xml:space="preserve">  588846</t>
  </si>
  <si>
    <t>Luminescence-based toxicity of Human Mammary Epithelial (HMLE)</t>
  </si>
  <si>
    <t>4092</t>
  </si>
  <si>
    <t>2058-08</t>
  </si>
  <si>
    <t xml:space="preserve">  602294</t>
  </si>
  <si>
    <t xml:space="preserve">  624255</t>
  </si>
  <si>
    <t>HTS for Intracellular Trypomastigotes Inhibition</t>
  </si>
  <si>
    <t>3177</t>
  </si>
  <si>
    <t>730</t>
  </si>
  <si>
    <t>2138-01</t>
  </si>
  <si>
    <t xml:space="preserve">  624280</t>
  </si>
  <si>
    <t>|     |     |     percent inhibition</t>
  </si>
  <si>
    <t xml:space="preserve"> </t>
  </si>
  <si>
    <t>&lt;=</t>
  </si>
  <si>
    <t>MDA231</t>
  </si>
  <si>
    <t>tumorsphere</t>
  </si>
  <si>
    <t>SUM159</t>
  </si>
  <si>
    <t>ImageXpress Micro </t>
  </si>
  <si>
    <t>DOID:12140</t>
  </si>
  <si>
    <t>GalScreen reagent</t>
  </si>
  <si>
    <t>NIH 3T3</t>
  </si>
  <si>
    <t>|     |     cytotoxicity assay</t>
  </si>
  <si>
    <t>|     |     tracer</t>
  </si>
  <si>
    <t>|     |     |     protein</t>
  </si>
  <si>
    <t>rabbit anti-T. cruzi antibody</t>
  </si>
  <si>
    <t>DAPI</t>
  </si>
  <si>
    <t>goat anti-rabbit IgG AlexaFluor 488</t>
  </si>
  <si>
    <t>|     |     single-feature extraction</t>
  </si>
  <si>
    <t>Unnamed protein product </t>
  </si>
  <si>
    <t>Shwachman-Diamond Syndrome</t>
  </si>
  <si>
    <t>Uniprot: I3D052</t>
  </si>
  <si>
    <t>HDAC fluorometric detection Assay Kit</t>
  </si>
  <si>
    <t>Sdo1</t>
  </si>
  <si>
    <t>Uniprot: Q02936</t>
  </si>
  <si>
    <t>Hedgehog signaling</t>
  </si>
  <si>
    <t> Tecan Safire 2 </t>
  </si>
  <si>
    <t>GO: 0008219</t>
  </si>
  <si>
    <t>GO:0072519</t>
  </si>
  <si>
    <t>mean value</t>
  </si>
  <si>
    <t>HMLE</t>
  </si>
  <si>
    <t>FLAsH reagent</t>
  </si>
  <si>
    <t>Tulahuen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</si>
</sst>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4" applyNumberFormat="0" applyAlignment="0" applyProtection="0"/>
    <xf numFmtId="0" fontId="20" fillId="7" borderId="5" applyNumberFormat="0" applyAlignment="0" applyProtection="0"/>
    <xf numFmtId="0" fontId="21" fillId="7" borderId="4" applyNumberFormat="0" applyAlignment="0" applyProtection="0"/>
    <xf numFmtId="0" fontId="22" fillId="0" borderId="6" applyNumberFormat="0" applyFill="0" applyAlignment="0" applyProtection="0"/>
    <xf numFmtId="0" fontId="23" fillId="8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0" borderId="0"/>
    <xf numFmtId="0" fontId="1" fillId="0" borderId="0"/>
    <xf numFmtId="0" fontId="1" fillId="9" borderId="8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0">
    <xf numFmtId="0" fontId="0" fillId="0" borderId="0" xfId="0"/>
    <xf numFmtId="3" fontId="0" fillId="0" borderId="0" xfId="0" applyNumberFormat="1"/>
    <xf numFmtId="0" fontId="5" fillId="0" borderId="0" xfId="1" applyFont="1"/>
    <xf numFmtId="0" fontId="3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  <xf numFmtId="15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/>
    <xf numFmtId="0" fontId="28" fillId="0" borderId="0" xfId="0" applyFont="1"/>
    <xf numFmtId="0" fontId="0" fillId="0" borderId="0" xfId="0" applyFont="1"/>
    <xf numFmtId="0" fontId="28" fillId="0" borderId="0" xfId="0" applyFont="1" applyFill="1"/>
    <xf numFmtId="0" fontId="28" fillId="2" borderId="0" xfId="0" applyFont="1" applyFill="1"/>
    <xf numFmtId="0" fontId="0" fillId="2" borderId="0" xfId="0" applyFont="1" applyFill="1"/>
    <xf numFmtId="0" fontId="28" fillId="0" borderId="0" xfId="0" applyFont="1" applyFill="1" applyBorder="1"/>
    <xf numFmtId="0" fontId="1" fillId="0" borderId="0" xfId="73" applyBorder="1" applyAlignment="1">
      <alignment horizontal="left"/>
    </xf>
    <xf numFmtId="0" fontId="1" fillId="0" borderId="0" xfId="73" applyBorder="1" applyAlignment="1">
      <alignment horizontal="right"/>
    </xf>
    <xf numFmtId="0" fontId="6" fillId="0" borderId="0" xfId="0" applyFont="1" applyAlignment="1"/>
    <xf numFmtId="0" fontId="28" fillId="0" borderId="0" xfId="0" applyFont="1" applyFill="1" applyAlignment="1">
      <alignment horizontal="left"/>
    </xf>
    <xf numFmtId="0" fontId="6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 applyAlignment="1">
      <alignment wrapText="1"/>
    </xf>
    <xf numFmtId="0" fontId="3" fillId="0" borderId="0" xfId="0" applyFont="1"/>
    <xf numFmtId="0" fontId="0" fillId="0" borderId="0" xfId="0" applyFont="1" applyFill="1"/>
    <xf numFmtId="0" fontId="6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</cellXfs>
  <cellStyles count="74">
    <cellStyle name="20% - Accent1" xfId="33" builtinId="30" customBuiltin="1"/>
    <cellStyle name="20% - Accent1 2" xfId="61"/>
    <cellStyle name="20% - Accent2" xfId="37" builtinId="34" customBuiltin="1"/>
    <cellStyle name="20% - Accent2 2" xfId="63"/>
    <cellStyle name="20% - Accent3" xfId="41" builtinId="38" customBuiltin="1"/>
    <cellStyle name="20% - Accent3 2" xfId="65"/>
    <cellStyle name="20% - Accent4" xfId="45" builtinId="42" customBuiltin="1"/>
    <cellStyle name="20% - Accent4 2" xfId="67"/>
    <cellStyle name="20% - Accent5" xfId="49" builtinId="46" customBuiltin="1"/>
    <cellStyle name="20% - Accent5 2" xfId="69"/>
    <cellStyle name="20% - Accent6" xfId="53" builtinId="50" customBuiltin="1"/>
    <cellStyle name="20% - Accent6 2" xfId="71"/>
    <cellStyle name="40% - Accent1" xfId="34" builtinId="31" customBuiltin="1"/>
    <cellStyle name="40% - Accent1 2" xfId="62"/>
    <cellStyle name="40% - Accent2" xfId="38" builtinId="35" customBuiltin="1"/>
    <cellStyle name="40% - Accent2 2" xfId="64"/>
    <cellStyle name="40% - Accent3" xfId="42" builtinId="39" customBuiltin="1"/>
    <cellStyle name="40% - Accent3 2" xfId="66"/>
    <cellStyle name="40% - Accent4" xfId="46" builtinId="43" customBuiltin="1"/>
    <cellStyle name="40% - Accent4 2" xfId="68"/>
    <cellStyle name="40% - Accent5" xfId="50" builtinId="47" customBuiltin="1"/>
    <cellStyle name="40% - Accent5 2" xfId="70"/>
    <cellStyle name="40% - Accent6" xfId="54" builtinId="51" customBuiltin="1"/>
    <cellStyle name="40% - Accent6 2" xfId="72"/>
    <cellStyle name="60% - Accent1" xfId="35" builtinId="32" customBuiltin="1"/>
    <cellStyle name="60% - Accent2" xfId="39" builtinId="36" customBuiltin="1"/>
    <cellStyle name="60% - Accent3" xfId="43" builtinId="40" customBuiltin="1"/>
    <cellStyle name="60% - Accent4" xfId="47" builtinId="44" customBuiltin="1"/>
    <cellStyle name="60% - Accent5" xfId="51" builtinId="48" customBuiltin="1"/>
    <cellStyle name="60% - Accent6" xfId="55" builtinId="52" customBuiltin="1"/>
    <cellStyle name="Accent1" xfId="32" builtinId="29" customBuiltin="1"/>
    <cellStyle name="Accent2" xfId="36" builtinId="33" customBuiltin="1"/>
    <cellStyle name="Accent3" xfId="40" builtinId="37" customBuiltin="1"/>
    <cellStyle name="Accent4" xfId="44" builtinId="41" customBuiltin="1"/>
    <cellStyle name="Accent5" xfId="48" builtinId="45" customBuiltin="1"/>
    <cellStyle name="Accent6" xfId="52" builtinId="49" customBuiltin="1"/>
    <cellStyle name="Bad" xfId="22" builtinId="27" customBuiltin="1"/>
    <cellStyle name="Calculation" xfId="26" builtinId="22" customBuiltin="1"/>
    <cellStyle name="Check Cell" xfId="28" builtinId="23" customBuiltin="1"/>
    <cellStyle name="Explanatory Text" xfId="30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Good" xfId="21" builtinId="26" customBuiltin="1"/>
    <cellStyle name="Heading 1" xfId="17" builtinId="16" customBuiltin="1"/>
    <cellStyle name="Heading 2" xfId="18" builtinId="17" customBuiltin="1"/>
    <cellStyle name="Heading 3" xfId="19" builtinId="18" customBuiltin="1"/>
    <cellStyle name="Heading 4" xfId="20" builtinId="19" customBuilti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Input" xfId="24" builtinId="20" customBuiltin="1"/>
    <cellStyle name="Linked Cell" xfId="27" builtinId="24" customBuiltin="1"/>
    <cellStyle name="Neutral" xfId="23" builtinId="28" customBuiltin="1"/>
    <cellStyle name="Normal" xfId="0" builtinId="0"/>
    <cellStyle name="Normal 2" xfId="1"/>
    <cellStyle name="Normal 2 2" xfId="58"/>
    <cellStyle name="Normal 2 3" xfId="73"/>
    <cellStyle name="Normal 3" xfId="56"/>
    <cellStyle name="Normal 4" xfId="59"/>
    <cellStyle name="Note 2" xfId="57"/>
    <cellStyle name="Note 3" xfId="60"/>
    <cellStyle name="Output" xfId="25" builtinId="21" customBuiltin="1"/>
    <cellStyle name="Title" xfId="16" builtinId="15" customBuiltin="1"/>
    <cellStyle name="Total" xfId="31" builtinId="25" customBuiltin="1"/>
    <cellStyle name="Warning Text" xfId="29" builtinId="11" customBuiltin="1"/>
  </cellStyles>
  <dxfs count="0"/>
  <tableStyles count="0" defaultTableStyle="TableStyleMedium9" defaultPivotStyle="PivotStyleMedium4"/>
  <colors>
    <mruColors>
      <color rgb="FFFD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silva/Downloads/PubChem%20Assays%20-%20minimum%20information%20-%20Broad%20T%20cruzi%20prob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ay Definition"/>
    </sheetNames>
    <sheetDataSet>
      <sheetData sheetId="0">
        <row r="8002">
          <cell r="U8002" t="str">
            <v>|     statistical endpoint</v>
          </cell>
        </row>
        <row r="8003">
          <cell r="U8003" t="str">
            <v>|     |     z score</v>
          </cell>
        </row>
        <row r="8004">
          <cell r="U8004" t="str">
            <v>|     |     MAD score</v>
          </cell>
        </row>
        <row r="8005">
          <cell r="U8005" t="str">
            <v>|     |     b score</v>
          </cell>
        </row>
        <row r="8006">
          <cell r="U8006" t="str">
            <v>|     time endpoint</v>
          </cell>
        </row>
        <row r="8007">
          <cell r="U8007" t="str">
            <v>|     |     T1/2</v>
          </cell>
        </row>
        <row r="8008">
          <cell r="U8008" t="str">
            <v>|     graphical calculation endpoint</v>
          </cell>
        </row>
        <row r="8009">
          <cell r="U8009" t="str">
            <v>|     |     amplification curve calculated endpoint</v>
          </cell>
        </row>
        <row r="8010">
          <cell r="U8010" t="str">
            <v>|     |     |     Ct</v>
          </cell>
        </row>
        <row r="8011">
          <cell r="U8011" t="str">
            <v>|     |     |     Cq</v>
          </cell>
        </row>
        <row r="8012">
          <cell r="U8012" t="str">
            <v>|     |     |     Cp</v>
          </cell>
        </row>
        <row r="8013">
          <cell r="U8013" t="str">
            <v>|     |     Cmax</v>
          </cell>
        </row>
        <row r="8014">
          <cell r="U8014" t="str">
            <v>|     |     slope</v>
          </cell>
        </row>
        <row r="8015">
          <cell r="U8015" t="str">
            <v>|     |     area-under-curve</v>
          </cell>
        </row>
        <row r="8016">
          <cell r="U8016" t="str">
            <v>|     physical property endpoint</v>
          </cell>
        </row>
        <row r="8017">
          <cell r="U8017" t="str">
            <v>|     |     pKa</v>
          </cell>
        </row>
        <row r="8018">
          <cell r="U8018" t="str">
            <v>|     |     permeability B-A</v>
          </cell>
        </row>
        <row r="8019">
          <cell r="U8019" t="str">
            <v>|     |     permeability A-B</v>
          </cell>
        </row>
        <row r="8020">
          <cell r="U8020" t="str">
            <v>|     |     solubility</v>
          </cell>
        </row>
        <row r="8021">
          <cell r="U8021" t="str">
            <v>|     |     percent purity</v>
          </cell>
        </row>
        <row r="8022">
          <cell r="U8022" t="str">
            <v>|     |     logP</v>
          </cell>
        </row>
        <row r="8023">
          <cell r="U8023" t="str">
            <v>|     |     logD</v>
          </cell>
        </row>
        <row r="8024">
          <cell r="U8024" t="str">
            <v>|     profile endpoint</v>
          </cell>
        </row>
        <row r="8025">
          <cell r="U8025" t="str">
            <v>|     |     computational profile</v>
          </cell>
        </row>
        <row r="8026">
          <cell r="U8026" t="str">
            <v>|     |     panel-assay profile</v>
          </cell>
        </row>
        <row r="8027">
          <cell r="U8027" t="str">
            <v>|     |     gene-expression profile</v>
          </cell>
        </row>
        <row r="8028">
          <cell r="U8028" t="str">
            <v>|     temperature endpoint</v>
          </cell>
        </row>
        <row r="8029">
          <cell r="U8029" t="str">
            <v>|     |     Tm</v>
          </cell>
        </row>
        <row r="8030">
          <cell r="U8030" t="str">
            <v>|     response endpoint</v>
          </cell>
        </row>
        <row r="8031">
          <cell r="U8031" t="str">
            <v>|     |     percent activity</v>
          </cell>
        </row>
        <row r="8032">
          <cell r="U8032" t="str">
            <v>|     |     |     percent inhibition</v>
          </cell>
        </row>
        <row r="8033">
          <cell r="U8033" t="str">
            <v>|     |     |     percent effect</v>
          </cell>
        </row>
        <row r="8034">
          <cell r="U8034" t="str">
            <v>|     |     |     percent activation</v>
          </cell>
        </row>
        <row r="8035">
          <cell r="U8035" t="str">
            <v>|     |     percent recovery</v>
          </cell>
        </row>
        <row r="8036">
          <cell r="U8036" t="str">
            <v>|     |     percent bound</v>
          </cell>
        </row>
        <row r="8037">
          <cell r="U8037" t="str">
            <v>|     |     fold change</v>
          </cell>
        </row>
        <row r="8038">
          <cell r="U8038" t="str">
            <v>|     biochemical constant endpoint</v>
          </cell>
        </row>
        <row r="8039">
          <cell r="U8039" t="str">
            <v>|     |     enzyme kinetic constant</v>
          </cell>
        </row>
        <row r="8040">
          <cell r="U8040" t="str">
            <v>|     |     |     Km</v>
          </cell>
        </row>
        <row r="8041">
          <cell r="U8041" t="str">
            <v>|     |     |     Vmax</v>
          </cell>
        </row>
        <row r="8042">
          <cell r="U8042" t="str">
            <v>|     |     binding constant</v>
          </cell>
        </row>
        <row r="8043">
          <cell r="U8043" t="str">
            <v>|     |     |     Kd</v>
          </cell>
        </row>
        <row r="8044">
          <cell r="U8044" t="str">
            <v>|     |     |     Ki</v>
          </cell>
        </row>
        <row r="8045">
          <cell r="U8045" t="str">
            <v>|     |     |     Bmax</v>
          </cell>
        </row>
        <row r="8046">
          <cell r="U8046" t="str">
            <v>|     concentration response endpoint</v>
          </cell>
        </row>
        <row r="8047">
          <cell r="U8047" t="str">
            <v>|     |     TGI</v>
          </cell>
        </row>
        <row r="8048">
          <cell r="U8048" t="str">
            <v>|     |     LC50</v>
          </cell>
        </row>
        <row r="8049">
          <cell r="U8049" t="str">
            <v>|     |     IC90</v>
          </cell>
        </row>
        <row r="8050">
          <cell r="U8050" t="str">
            <v>|     |     MIC</v>
          </cell>
        </row>
        <row r="8051">
          <cell r="U8051" t="str">
            <v>|     |     EC50</v>
          </cell>
        </row>
        <row r="8052">
          <cell r="U8052" t="str">
            <v>|     |     CC50</v>
          </cell>
        </row>
        <row r="8053">
          <cell r="U8053" t="str">
            <v>|     |     IC50</v>
          </cell>
        </row>
        <row r="8054">
          <cell r="U8054" t="str">
            <v>|     |     GI50</v>
          </cell>
        </row>
        <row r="8055">
          <cell r="U8055" t="str">
            <v>|     dosage endpoint</v>
          </cell>
        </row>
        <row r="8056">
          <cell r="U8056" t="str">
            <v>|     |     LD50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cbi.nlm.nih.gov/sites/entrez?db=protein&amp;cmd=search&amp;term=1360328" TargetMode="External"/><Relationship Id="rId2" Type="http://schemas.openxmlformats.org/officeDocument/2006/relationships/hyperlink" Target="http://www.ncbi.nlm.nih.gov/sites/entrez?db=protein&amp;cmd=search&amp;term=1360328" TargetMode="External"/><Relationship Id="rId1" Type="http://schemas.openxmlformats.org/officeDocument/2006/relationships/hyperlink" Target="http://www.ncbi.nlm.nih.gov/sites/entrez?db=protein&amp;cmd=search&amp;term=136032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H69"/>
  <sheetViews>
    <sheetView tabSelected="1" zoomScale="85" zoomScaleNormal="85" workbookViewId="0">
      <pane xSplit="2190" topLeftCell="D1"/>
      <selection pane="topRight" activeCell="I62" sqref="I62"/>
    </sheetView>
  </sheetViews>
  <sheetFormatPr defaultColWidth="8.85546875" defaultRowHeight="12.75" x14ac:dyDescent="0.2"/>
  <cols>
    <col min="1" max="1" width="20.7109375" style="10" customWidth="1"/>
    <col min="2" max="2" width="21.85546875" customWidth="1"/>
    <col min="3" max="7" width="20.7109375" customWidth="1"/>
    <col min="8" max="8" width="29.140625" customWidth="1"/>
    <col min="9" max="9" width="27.28515625" customWidth="1"/>
    <col min="10" max="11" width="20.7109375" customWidth="1"/>
    <col min="12" max="12" width="20.7109375" style="10" customWidth="1"/>
    <col min="13" max="35" width="20.7109375" customWidth="1"/>
    <col min="36" max="36" width="18.42578125" customWidth="1"/>
    <col min="37" max="37" width="35.1406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42578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</cols>
  <sheetData>
    <row r="1" spans="1:60" s="4" customFormat="1" ht="156.75" customHeight="1" x14ac:dyDescent="0.2">
      <c r="A1" s="22" t="s">
        <v>149</v>
      </c>
      <c r="B1" s="20" t="s">
        <v>150</v>
      </c>
      <c r="C1" s="6" t="s">
        <v>151</v>
      </c>
      <c r="D1" s="6" t="s">
        <v>152</v>
      </c>
      <c r="E1" s="7" t="s">
        <v>153</v>
      </c>
      <c r="F1" s="6" t="s">
        <v>154</v>
      </c>
      <c r="G1" s="6" t="s">
        <v>155</v>
      </c>
      <c r="H1" s="6" t="s">
        <v>156</v>
      </c>
      <c r="I1" s="6" t="s">
        <v>157</v>
      </c>
      <c r="J1" s="6" t="s">
        <v>150</v>
      </c>
      <c r="K1" s="6" t="s">
        <v>150</v>
      </c>
      <c r="L1" s="22" t="s">
        <v>158</v>
      </c>
      <c r="M1" s="6" t="s">
        <v>159</v>
      </c>
      <c r="N1" s="29" t="s">
        <v>160</v>
      </c>
      <c r="O1" s="29"/>
      <c r="P1" s="29" t="s">
        <v>161</v>
      </c>
      <c r="Q1" s="29"/>
      <c r="R1" s="29" t="s">
        <v>162</v>
      </c>
      <c r="S1" s="29"/>
      <c r="T1" s="29"/>
      <c r="U1" s="6" t="s">
        <v>163</v>
      </c>
      <c r="V1" s="29" t="s">
        <v>164</v>
      </c>
      <c r="W1" s="29"/>
      <c r="X1" s="6" t="s">
        <v>165</v>
      </c>
      <c r="Y1" s="6" t="s">
        <v>86</v>
      </c>
      <c r="Z1" s="29" t="s">
        <v>87</v>
      </c>
      <c r="AA1" s="29"/>
      <c r="AB1" s="29"/>
      <c r="AC1" s="27" t="s">
        <v>88</v>
      </c>
      <c r="AD1" s="27"/>
      <c r="AE1" s="27"/>
      <c r="AF1" s="27"/>
      <c r="AG1" s="27"/>
      <c r="AH1" s="27"/>
      <c r="AI1" s="27"/>
      <c r="AJ1" s="28" t="s">
        <v>8</v>
      </c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 t="s">
        <v>9</v>
      </c>
      <c r="BD1" s="28"/>
      <c r="BE1" s="28"/>
      <c r="BF1" s="28"/>
      <c r="BG1" s="28"/>
      <c r="BH1" s="28"/>
    </row>
    <row r="2" spans="1:60" s="5" customFormat="1" ht="57.75" customHeight="1" x14ac:dyDescent="0.2">
      <c r="A2" s="23" t="s">
        <v>89</v>
      </c>
      <c r="B2" s="24" t="s">
        <v>90</v>
      </c>
      <c r="C2" s="5" t="s">
        <v>91</v>
      </c>
      <c r="D2" s="5" t="s">
        <v>92</v>
      </c>
      <c r="E2" s="5" t="s">
        <v>150</v>
      </c>
      <c r="F2" s="5" t="s">
        <v>93</v>
      </c>
      <c r="G2" s="5" t="s">
        <v>150</v>
      </c>
      <c r="H2" s="5" t="s">
        <v>94</v>
      </c>
      <c r="I2" s="5" t="s">
        <v>95</v>
      </c>
      <c r="J2" s="5" t="s">
        <v>96</v>
      </c>
      <c r="K2" s="5" t="s">
        <v>97</v>
      </c>
      <c r="L2" s="23" t="s">
        <v>98</v>
      </c>
      <c r="M2" s="3" t="s">
        <v>7</v>
      </c>
      <c r="N2" s="3" t="s">
        <v>99</v>
      </c>
      <c r="O2" s="5" t="s">
        <v>100</v>
      </c>
      <c r="P2" s="5" t="s">
        <v>101</v>
      </c>
      <c r="Q2" s="5" t="s">
        <v>102</v>
      </c>
      <c r="R2" s="5" t="s">
        <v>103</v>
      </c>
      <c r="S2" s="5" t="s">
        <v>104</v>
      </c>
      <c r="T2" s="5" t="s">
        <v>105</v>
      </c>
      <c r="U2" s="5" t="s">
        <v>163</v>
      </c>
      <c r="V2" s="5" t="s">
        <v>106</v>
      </c>
      <c r="W2" s="5" t="s">
        <v>107</v>
      </c>
      <c r="X2" s="5" t="s">
        <v>108</v>
      </c>
      <c r="Y2" s="5" t="s">
        <v>109</v>
      </c>
      <c r="Z2" s="5" t="s">
        <v>110</v>
      </c>
      <c r="AA2" s="5" t="s">
        <v>111</v>
      </c>
      <c r="AB2" s="5" t="s">
        <v>112</v>
      </c>
      <c r="AC2" s="5" t="s">
        <v>113</v>
      </c>
      <c r="AD2" s="5" t="s">
        <v>114</v>
      </c>
      <c r="AE2" s="5" t="s">
        <v>115</v>
      </c>
      <c r="AF2" s="5" t="s">
        <v>116</v>
      </c>
      <c r="AG2" s="5" t="s">
        <v>117</v>
      </c>
      <c r="AH2" s="5" t="s">
        <v>118</v>
      </c>
      <c r="AI2" s="5" t="s">
        <v>119</v>
      </c>
      <c r="AJ2" s="5" t="s">
        <v>120</v>
      </c>
      <c r="AK2" s="5" t="s">
        <v>121</v>
      </c>
      <c r="AL2" s="5" t="s">
        <v>122</v>
      </c>
      <c r="AM2" s="5" t="s">
        <v>123</v>
      </c>
      <c r="AN2" s="5" t="s">
        <v>124</v>
      </c>
      <c r="AO2" s="5" t="s">
        <v>125</v>
      </c>
      <c r="AP2" s="5" t="s">
        <v>126</v>
      </c>
      <c r="AQ2" s="5" t="s">
        <v>127</v>
      </c>
      <c r="AR2" s="5" t="s">
        <v>128</v>
      </c>
      <c r="AS2" s="5" t="s">
        <v>129</v>
      </c>
      <c r="AT2" s="5" t="s">
        <v>130</v>
      </c>
      <c r="AU2" s="5" t="s">
        <v>131</v>
      </c>
      <c r="AV2" s="5" t="s">
        <v>132</v>
      </c>
      <c r="AW2" s="5" t="s">
        <v>133</v>
      </c>
      <c r="AX2" s="5" t="s">
        <v>134</v>
      </c>
      <c r="AY2" s="5" t="s">
        <v>135</v>
      </c>
      <c r="AZ2" s="5" t="s">
        <v>136</v>
      </c>
      <c r="BA2" s="5" t="s">
        <v>137</v>
      </c>
      <c r="BB2" s="5" t="s">
        <v>138</v>
      </c>
      <c r="BC2" t="s">
        <v>10</v>
      </c>
      <c r="BD2" t="s">
        <v>11</v>
      </c>
      <c r="BE2" t="s">
        <v>12</v>
      </c>
      <c r="BF2" t="s">
        <v>13</v>
      </c>
      <c r="BG2" t="s">
        <v>14</v>
      </c>
    </row>
    <row r="3" spans="1:60" s="11" customFormat="1" x14ac:dyDescent="0.2">
      <c r="A3" s="21" t="s">
        <v>172</v>
      </c>
      <c r="B3" s="12" t="str">
        <f t="shared" ref="B3:B64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11" t="s">
        <v>65</v>
      </c>
      <c r="D3" s="11" t="s">
        <v>265</v>
      </c>
      <c r="E3" s="11" t="s">
        <v>64</v>
      </c>
      <c r="F3" s="11" t="s">
        <v>50</v>
      </c>
      <c r="G3" s="11" t="s">
        <v>32</v>
      </c>
      <c r="H3" s="11" t="s">
        <v>28</v>
      </c>
      <c r="I3" s="13" t="s">
        <v>267</v>
      </c>
      <c r="J3" s="1">
        <v>166667</v>
      </c>
      <c r="K3" s="11" t="s">
        <v>40</v>
      </c>
      <c r="L3" s="10"/>
      <c r="M3" s="11" t="s">
        <v>36</v>
      </c>
      <c r="N3" s="11" t="s">
        <v>266</v>
      </c>
      <c r="O3" s="11" t="s">
        <v>70</v>
      </c>
      <c r="P3" s="11" t="s">
        <v>31</v>
      </c>
      <c r="Q3" s="11" t="s">
        <v>38</v>
      </c>
      <c r="R3" s="11" t="s">
        <v>68</v>
      </c>
      <c r="S3" s="11" t="s">
        <v>56</v>
      </c>
      <c r="T3" s="11" t="s">
        <v>61</v>
      </c>
      <c r="U3" s="11" t="s">
        <v>42</v>
      </c>
      <c r="W3" s="11">
        <v>560</v>
      </c>
      <c r="Y3" s="17" t="s">
        <v>258</v>
      </c>
      <c r="Z3" s="12" t="s">
        <v>0</v>
      </c>
      <c r="AA3" s="11">
        <v>55</v>
      </c>
      <c r="AB3" s="11" t="s">
        <v>49</v>
      </c>
      <c r="AC3" s="11" t="s">
        <v>175</v>
      </c>
      <c r="AD3" s="9" t="s">
        <v>167</v>
      </c>
      <c r="AE3" s="11" t="s">
        <v>265</v>
      </c>
      <c r="AF3" s="11" t="s">
        <v>69</v>
      </c>
      <c r="AG3" s="11" t="s">
        <v>58</v>
      </c>
      <c r="AH3" s="11">
        <v>4</v>
      </c>
      <c r="AI3" s="11">
        <v>2</v>
      </c>
      <c r="AJ3" s="11" t="s">
        <v>173</v>
      </c>
      <c r="AK3" s="11" t="s">
        <v>174</v>
      </c>
      <c r="AL3" s="11" t="s">
        <v>139</v>
      </c>
      <c r="AM3" s="11" t="s">
        <v>140</v>
      </c>
      <c r="AN3" s="11" t="s">
        <v>141</v>
      </c>
      <c r="AO3" s="11" t="s">
        <v>141</v>
      </c>
      <c r="AP3" s="11" t="s">
        <v>82</v>
      </c>
      <c r="AQ3" s="11" t="s">
        <v>143</v>
      </c>
      <c r="AR3" s="11" t="s">
        <v>144</v>
      </c>
      <c r="AS3" s="11" t="s">
        <v>148</v>
      </c>
      <c r="AT3" s="11" t="s">
        <v>145</v>
      </c>
      <c r="AU3" s="11" t="s">
        <v>146</v>
      </c>
      <c r="AV3" s="11" t="s">
        <v>175</v>
      </c>
      <c r="AW3" s="11" t="s">
        <v>176</v>
      </c>
      <c r="AX3" s="11" t="s">
        <v>177</v>
      </c>
      <c r="AY3" s="11" t="s">
        <v>178</v>
      </c>
      <c r="AZ3" s="11" t="s">
        <v>179</v>
      </c>
      <c r="BA3" s="11" t="s">
        <v>150</v>
      </c>
      <c r="BB3" s="11" t="s">
        <v>147</v>
      </c>
      <c r="BC3" s="11" t="s">
        <v>180</v>
      </c>
      <c r="BD3" s="11" t="s">
        <v>15</v>
      </c>
      <c r="BE3" s="11" t="s">
        <v>16</v>
      </c>
      <c r="BF3" s="8">
        <v>40015</v>
      </c>
      <c r="BG3" s="11" t="s">
        <v>181</v>
      </c>
    </row>
    <row r="4" spans="1:60" s="11" customFormat="1" x14ac:dyDescent="0.2">
      <c r="A4" s="21" t="s">
        <v>172</v>
      </c>
      <c r="B4" s="12" t="str">
        <f t="shared" si="0"/>
        <v/>
      </c>
      <c r="D4" s="11" t="s">
        <v>284</v>
      </c>
      <c r="G4" s="11" t="s">
        <v>34</v>
      </c>
      <c r="H4" t="s">
        <v>26</v>
      </c>
      <c r="I4" s="25" t="s">
        <v>288</v>
      </c>
      <c r="L4" s="10"/>
      <c r="AE4" s="11" t="s">
        <v>284</v>
      </c>
      <c r="BF4" s="8"/>
    </row>
    <row r="5" spans="1:60" s="11" customFormat="1" x14ac:dyDescent="0.2">
      <c r="A5" s="21" t="s">
        <v>182</v>
      </c>
      <c r="B5" s="12" t="str">
        <f t="shared" si="0"/>
        <v>Need a Detector Role</v>
      </c>
      <c r="L5" s="10"/>
      <c r="AC5" s="11" t="s">
        <v>175</v>
      </c>
      <c r="AD5" s="9" t="s">
        <v>167</v>
      </c>
      <c r="AE5" s="11" t="s">
        <v>265</v>
      </c>
      <c r="AF5" s="11" t="s">
        <v>69</v>
      </c>
      <c r="AG5" s="11" t="s">
        <v>41</v>
      </c>
      <c r="AJ5" s="11" t="s">
        <v>173</v>
      </c>
      <c r="AK5" s="11" t="s">
        <v>174</v>
      </c>
      <c r="AL5" s="11" t="s">
        <v>139</v>
      </c>
      <c r="AM5" s="11" t="s">
        <v>140</v>
      </c>
      <c r="AN5" s="11" t="s">
        <v>141</v>
      </c>
      <c r="AO5" s="11" t="s">
        <v>141</v>
      </c>
      <c r="AP5" s="11" t="s">
        <v>82</v>
      </c>
      <c r="AQ5" s="11" t="s">
        <v>143</v>
      </c>
      <c r="AR5" s="11" t="s">
        <v>144</v>
      </c>
      <c r="AS5" s="11" t="s">
        <v>148</v>
      </c>
      <c r="AT5" s="11" t="s">
        <v>145</v>
      </c>
      <c r="AU5" s="11" t="s">
        <v>146</v>
      </c>
      <c r="AV5" s="11" t="s">
        <v>175</v>
      </c>
      <c r="AW5" s="11" t="s">
        <v>176</v>
      </c>
      <c r="AX5" s="11" t="s">
        <v>177</v>
      </c>
      <c r="AY5" s="11" t="s">
        <v>178</v>
      </c>
      <c r="AZ5" s="11" t="s">
        <v>179</v>
      </c>
      <c r="BA5" s="11" t="s">
        <v>150</v>
      </c>
      <c r="BB5" s="11" t="s">
        <v>150</v>
      </c>
      <c r="BD5" s="11" t="s">
        <v>17</v>
      </c>
      <c r="BF5" s="8">
        <v>40091</v>
      </c>
      <c r="BG5" s="11" t="s">
        <v>181</v>
      </c>
    </row>
    <row r="6" spans="1:60" s="11" customFormat="1" x14ac:dyDescent="0.2">
      <c r="A6" s="21" t="s">
        <v>182</v>
      </c>
      <c r="B6" s="12" t="str">
        <f t="shared" si="0"/>
        <v/>
      </c>
      <c r="L6" s="10"/>
      <c r="AE6" s="11" t="s">
        <v>284</v>
      </c>
      <c r="BF6" s="8"/>
    </row>
    <row r="7" spans="1:60" s="11" customFormat="1" x14ac:dyDescent="0.2">
      <c r="A7" s="21" t="s">
        <v>183</v>
      </c>
      <c r="B7" s="12" t="str">
        <f t="shared" si="0"/>
        <v/>
      </c>
      <c r="C7" s="11" t="s">
        <v>65</v>
      </c>
      <c r="D7" s="11" t="s">
        <v>283</v>
      </c>
      <c r="E7" s="11" t="s">
        <v>64</v>
      </c>
      <c r="F7" s="11" t="s">
        <v>268</v>
      </c>
      <c r="G7" s="11" t="s">
        <v>27</v>
      </c>
      <c r="H7" s="11" t="s">
        <v>28</v>
      </c>
      <c r="I7" s="13" t="s">
        <v>267</v>
      </c>
      <c r="J7" s="1">
        <v>166667</v>
      </c>
      <c r="K7" s="11" t="s">
        <v>40</v>
      </c>
      <c r="L7" s="10"/>
      <c r="M7" s="11" t="s">
        <v>36</v>
      </c>
      <c r="N7" s="11" t="s">
        <v>51</v>
      </c>
      <c r="O7" s="11" t="s">
        <v>70</v>
      </c>
      <c r="P7" s="11" t="s">
        <v>33</v>
      </c>
      <c r="Q7" s="11" t="s">
        <v>38</v>
      </c>
      <c r="R7" s="11" t="s">
        <v>68</v>
      </c>
      <c r="S7" s="11" t="s">
        <v>56</v>
      </c>
      <c r="T7" s="11" t="s">
        <v>61</v>
      </c>
      <c r="U7" s="11" t="s">
        <v>42</v>
      </c>
      <c r="W7" s="11">
        <v>560</v>
      </c>
      <c r="Y7" s="11" t="s">
        <v>21</v>
      </c>
      <c r="Z7" s="12" t="s">
        <v>1</v>
      </c>
      <c r="AA7" s="11">
        <v>60</v>
      </c>
      <c r="AB7" s="11" t="s">
        <v>37</v>
      </c>
      <c r="AC7" s="11" t="s">
        <v>175</v>
      </c>
      <c r="AD7" s="9" t="s">
        <v>167</v>
      </c>
      <c r="AE7" s="11" t="s">
        <v>283</v>
      </c>
      <c r="AF7" s="11" t="s">
        <v>69</v>
      </c>
      <c r="AG7" s="11" t="s">
        <v>66</v>
      </c>
      <c r="AH7" s="11">
        <v>9</v>
      </c>
      <c r="AI7" s="11">
        <v>2</v>
      </c>
      <c r="AJ7" s="11" t="s">
        <v>173</v>
      </c>
      <c r="AK7" s="11" t="s">
        <v>184</v>
      </c>
      <c r="AL7" s="11" t="s">
        <v>84</v>
      </c>
      <c r="AM7" s="11" t="s">
        <v>140</v>
      </c>
      <c r="AN7" s="11" t="s">
        <v>141</v>
      </c>
      <c r="AO7" s="11" t="s">
        <v>141</v>
      </c>
      <c r="AP7" s="11" t="s">
        <v>142</v>
      </c>
      <c r="AQ7" s="11" t="s">
        <v>143</v>
      </c>
      <c r="AR7" s="11" t="s">
        <v>144</v>
      </c>
      <c r="AS7" s="11" t="s">
        <v>148</v>
      </c>
      <c r="AT7" s="11" t="s">
        <v>145</v>
      </c>
      <c r="AU7" s="11" t="s">
        <v>85</v>
      </c>
      <c r="AV7" s="11" t="s">
        <v>175</v>
      </c>
      <c r="AW7" s="11" t="s">
        <v>176</v>
      </c>
      <c r="AX7" s="11" t="s">
        <v>177</v>
      </c>
      <c r="AY7" s="11" t="s">
        <v>185</v>
      </c>
      <c r="AZ7" s="11" t="s">
        <v>179</v>
      </c>
      <c r="BA7" s="11" t="s">
        <v>150</v>
      </c>
      <c r="BB7" s="11" t="s">
        <v>147</v>
      </c>
      <c r="BC7" s="11" t="s">
        <v>186</v>
      </c>
      <c r="BD7" s="11" t="s">
        <v>18</v>
      </c>
      <c r="BE7" s="11" t="s">
        <v>19</v>
      </c>
      <c r="BF7" s="8">
        <v>40107</v>
      </c>
      <c r="BG7" s="11" t="s">
        <v>181</v>
      </c>
    </row>
    <row r="8" spans="1:60" s="11" customFormat="1" x14ac:dyDescent="0.2">
      <c r="A8" s="21" t="s">
        <v>183</v>
      </c>
      <c r="B8" s="12" t="str">
        <f t="shared" si="0"/>
        <v/>
      </c>
      <c r="H8" s="11" t="s">
        <v>51</v>
      </c>
      <c r="I8" s="26" t="s">
        <v>288</v>
      </c>
      <c r="L8" s="10"/>
      <c r="Y8" s="11" t="s">
        <v>258</v>
      </c>
      <c r="AE8" s="10"/>
      <c r="BF8" s="8"/>
    </row>
    <row r="9" spans="1:60" s="11" customFormat="1" x14ac:dyDescent="0.2">
      <c r="A9" s="21">
        <v>2044</v>
      </c>
      <c r="B9" s="12" t="str">
        <f t="shared" si="0"/>
        <v/>
      </c>
      <c r="C9" s="11" t="s">
        <v>65</v>
      </c>
      <c r="D9" s="11" t="s">
        <v>265</v>
      </c>
      <c r="E9" s="11" t="s">
        <v>64</v>
      </c>
      <c r="F9" s="11" t="s">
        <v>50</v>
      </c>
      <c r="G9" s="11" t="s">
        <v>32</v>
      </c>
      <c r="H9" s="11" t="s">
        <v>28</v>
      </c>
      <c r="I9" s="13" t="s">
        <v>267</v>
      </c>
      <c r="J9" s="1">
        <v>166667</v>
      </c>
      <c r="K9" s="11" t="s">
        <v>40</v>
      </c>
      <c r="L9" s="10"/>
      <c r="M9" s="11" t="s">
        <v>36</v>
      </c>
      <c r="N9" s="11" t="s">
        <v>266</v>
      </c>
      <c r="O9" s="11" t="s">
        <v>70</v>
      </c>
      <c r="P9" s="11" t="s">
        <v>31</v>
      </c>
      <c r="Q9" s="11" t="s">
        <v>38</v>
      </c>
      <c r="R9" s="11" t="s">
        <v>68</v>
      </c>
      <c r="S9" s="11" t="s">
        <v>56</v>
      </c>
      <c r="T9" s="11" t="s">
        <v>61</v>
      </c>
      <c r="U9" s="11" t="s">
        <v>42</v>
      </c>
      <c r="W9" s="11">
        <v>560</v>
      </c>
      <c r="Y9" s="11" t="s">
        <v>21</v>
      </c>
      <c r="Z9" s="12" t="s">
        <v>1</v>
      </c>
      <c r="AA9" s="11">
        <v>60</v>
      </c>
      <c r="AB9" s="11" t="s">
        <v>37</v>
      </c>
      <c r="AC9" s="11" t="s">
        <v>175</v>
      </c>
      <c r="AD9" s="9" t="s">
        <v>167</v>
      </c>
      <c r="AE9" s="11" t="s">
        <v>265</v>
      </c>
      <c r="AF9" s="11" t="s">
        <v>69</v>
      </c>
      <c r="AG9" s="11" t="s">
        <v>66</v>
      </c>
      <c r="AH9" s="11">
        <v>4</v>
      </c>
      <c r="AI9" s="11">
        <v>2</v>
      </c>
      <c r="AJ9" s="11" t="s">
        <v>173</v>
      </c>
      <c r="AK9" s="11" t="s">
        <v>174</v>
      </c>
      <c r="AL9" s="11" t="s">
        <v>139</v>
      </c>
      <c r="AM9" s="11" t="s">
        <v>140</v>
      </c>
      <c r="AN9" s="11" t="s">
        <v>141</v>
      </c>
      <c r="AO9" s="11" t="s">
        <v>141</v>
      </c>
      <c r="AP9" s="11" t="s">
        <v>82</v>
      </c>
      <c r="AQ9" s="11" t="s">
        <v>143</v>
      </c>
      <c r="AR9" s="11" t="s">
        <v>144</v>
      </c>
      <c r="AS9" s="11" t="s">
        <v>148</v>
      </c>
      <c r="AT9" s="11" t="s">
        <v>145</v>
      </c>
      <c r="AU9" s="11" t="s">
        <v>146</v>
      </c>
      <c r="AV9" s="11" t="s">
        <v>175</v>
      </c>
      <c r="AW9" s="11" t="s">
        <v>176</v>
      </c>
      <c r="AX9" s="11" t="s">
        <v>177</v>
      </c>
      <c r="AY9" s="11" t="s">
        <v>178</v>
      </c>
      <c r="AZ9" s="11" t="s">
        <v>179</v>
      </c>
      <c r="BA9" s="11" t="s">
        <v>150</v>
      </c>
      <c r="BB9" s="11" t="s">
        <v>147</v>
      </c>
      <c r="BC9" s="11" t="s">
        <v>180</v>
      </c>
      <c r="BD9" s="11" t="s">
        <v>18</v>
      </c>
      <c r="BE9" s="11" t="s">
        <v>19</v>
      </c>
      <c r="BF9" s="8">
        <v>40100</v>
      </c>
      <c r="BG9" s="11" t="s">
        <v>181</v>
      </c>
    </row>
    <row r="10" spans="1:60" s="11" customFormat="1" x14ac:dyDescent="0.2">
      <c r="A10" s="21">
        <v>2044</v>
      </c>
      <c r="B10" s="12" t="str">
        <f t="shared" si="0"/>
        <v/>
      </c>
      <c r="D10" s="11" t="s">
        <v>284</v>
      </c>
      <c r="G10" s="11" t="s">
        <v>34</v>
      </c>
      <c r="H10" s="11" t="s">
        <v>26</v>
      </c>
      <c r="I10" s="26" t="s">
        <v>288</v>
      </c>
      <c r="L10" s="10"/>
      <c r="Y10" s="17" t="s">
        <v>258</v>
      </c>
      <c r="AE10" s="11" t="s">
        <v>284</v>
      </c>
      <c r="BF10" s="8"/>
    </row>
    <row r="11" spans="1:60" s="11" customFormat="1" x14ac:dyDescent="0.2">
      <c r="A11" s="21" t="s">
        <v>187</v>
      </c>
      <c r="B11" s="12" t="str">
        <f t="shared" si="0"/>
        <v/>
      </c>
      <c r="C11" s="11" t="s">
        <v>65</v>
      </c>
      <c r="D11" s="11" t="s">
        <v>265</v>
      </c>
      <c r="E11" s="11" t="s">
        <v>64</v>
      </c>
      <c r="F11" s="11" t="s">
        <v>50</v>
      </c>
      <c r="G11" s="11" t="s">
        <v>32</v>
      </c>
      <c r="H11" s="11" t="s">
        <v>28</v>
      </c>
      <c r="I11" s="13" t="s">
        <v>267</v>
      </c>
      <c r="J11" s="1">
        <v>166667</v>
      </c>
      <c r="K11" s="11" t="s">
        <v>40</v>
      </c>
      <c r="L11" s="10"/>
      <c r="M11" s="11" t="s">
        <v>36</v>
      </c>
      <c r="N11" s="11" t="s">
        <v>266</v>
      </c>
      <c r="O11" s="11" t="s">
        <v>70</v>
      </c>
      <c r="P11" s="11" t="s">
        <v>31</v>
      </c>
      <c r="Q11" s="11" t="s">
        <v>38</v>
      </c>
      <c r="R11" s="11" t="s">
        <v>68</v>
      </c>
      <c r="S11" s="11" t="s">
        <v>56</v>
      </c>
      <c r="T11" s="11" t="s">
        <v>61</v>
      </c>
      <c r="U11" s="11" t="s">
        <v>42</v>
      </c>
      <c r="W11" s="11">
        <v>560</v>
      </c>
      <c r="Y11" s="17" t="s">
        <v>258</v>
      </c>
      <c r="Z11" s="12" t="s">
        <v>0</v>
      </c>
      <c r="AA11" s="11">
        <v>55</v>
      </c>
      <c r="AB11" s="11" t="s">
        <v>49</v>
      </c>
      <c r="AC11" s="11" t="s">
        <v>175</v>
      </c>
      <c r="AD11" s="9" t="s">
        <v>167</v>
      </c>
      <c r="AE11" s="11" t="s">
        <v>265</v>
      </c>
      <c r="AF11" s="11" t="s">
        <v>69</v>
      </c>
      <c r="AG11" s="11" t="s">
        <v>66</v>
      </c>
      <c r="AH11" s="11">
        <v>4</v>
      </c>
      <c r="AI11" s="11">
        <v>2</v>
      </c>
      <c r="AJ11" s="11" t="s">
        <v>173</v>
      </c>
      <c r="AK11" s="11" t="s">
        <v>174</v>
      </c>
      <c r="AL11" s="11" t="s">
        <v>139</v>
      </c>
      <c r="AM11" s="11" t="s">
        <v>140</v>
      </c>
      <c r="AN11" s="11" t="s">
        <v>141</v>
      </c>
      <c r="AO11" s="11" t="s">
        <v>141</v>
      </c>
      <c r="AP11" s="11" t="s">
        <v>82</v>
      </c>
      <c r="AQ11" s="11" t="s">
        <v>143</v>
      </c>
      <c r="AR11" s="11" t="s">
        <v>144</v>
      </c>
      <c r="AS11" s="11" t="s">
        <v>148</v>
      </c>
      <c r="AT11" s="11" t="s">
        <v>145</v>
      </c>
      <c r="AU11" s="11" t="s">
        <v>146</v>
      </c>
      <c r="AV11" s="11" t="s">
        <v>175</v>
      </c>
      <c r="AW11" s="11" t="s">
        <v>176</v>
      </c>
      <c r="AX11" s="11" t="s">
        <v>177</v>
      </c>
      <c r="AY11" s="11" t="s">
        <v>178</v>
      </c>
      <c r="AZ11" s="11" t="s">
        <v>179</v>
      </c>
      <c r="BA11" s="11" t="s">
        <v>150</v>
      </c>
      <c r="BB11" s="11" t="s">
        <v>147</v>
      </c>
      <c r="BC11" s="11" t="s">
        <v>180</v>
      </c>
      <c r="BD11" s="11" t="s">
        <v>18</v>
      </c>
      <c r="BE11" s="11" t="s">
        <v>19</v>
      </c>
      <c r="BF11" s="8">
        <v>40199</v>
      </c>
      <c r="BG11" s="11" t="s">
        <v>181</v>
      </c>
    </row>
    <row r="12" spans="1:60" s="11" customFormat="1" x14ac:dyDescent="0.2">
      <c r="A12" s="21" t="s">
        <v>187</v>
      </c>
      <c r="B12" s="12" t="str">
        <f t="shared" si="0"/>
        <v/>
      </c>
      <c r="D12" s="11" t="s">
        <v>284</v>
      </c>
      <c r="G12" s="11" t="s">
        <v>34</v>
      </c>
      <c r="H12" s="11" t="s">
        <v>26</v>
      </c>
      <c r="I12" s="26" t="s">
        <v>288</v>
      </c>
      <c r="L12" s="10"/>
      <c r="AE12" s="11" t="s">
        <v>284</v>
      </c>
      <c r="BF12" s="8"/>
    </row>
    <row r="13" spans="1:60" s="11" customFormat="1" x14ac:dyDescent="0.2">
      <c r="A13" s="21" t="s">
        <v>188</v>
      </c>
      <c r="B13" s="12" t="str">
        <f t="shared" si="0"/>
        <v/>
      </c>
      <c r="C13" s="11" t="s">
        <v>65</v>
      </c>
      <c r="D13" s="11" t="s">
        <v>265</v>
      </c>
      <c r="E13" s="11" t="s">
        <v>64</v>
      </c>
      <c r="F13" s="11" t="s">
        <v>50</v>
      </c>
      <c r="G13" s="11" t="s">
        <v>32</v>
      </c>
      <c r="H13" s="11" t="s">
        <v>28</v>
      </c>
      <c r="I13" s="13" t="s">
        <v>267</v>
      </c>
      <c r="J13" s="1">
        <v>166667</v>
      </c>
      <c r="K13" s="11" t="s">
        <v>40</v>
      </c>
      <c r="L13" s="10"/>
      <c r="M13" s="11" t="s">
        <v>36</v>
      </c>
      <c r="N13" s="11" t="s">
        <v>266</v>
      </c>
      <c r="O13" s="11" t="s">
        <v>70</v>
      </c>
      <c r="P13" s="11" t="s">
        <v>31</v>
      </c>
      <c r="Q13" s="11" t="s">
        <v>38</v>
      </c>
      <c r="R13" s="11" t="s">
        <v>68</v>
      </c>
      <c r="S13" s="11" t="s">
        <v>56</v>
      </c>
      <c r="T13" s="11" t="s">
        <v>61</v>
      </c>
      <c r="U13" s="11" t="s">
        <v>42</v>
      </c>
      <c r="W13" s="11">
        <v>560</v>
      </c>
      <c r="Y13" s="11" t="s">
        <v>21</v>
      </c>
      <c r="Z13" s="12" t="s">
        <v>1</v>
      </c>
      <c r="AA13" s="11">
        <v>60</v>
      </c>
      <c r="AB13" s="11" t="s">
        <v>37</v>
      </c>
      <c r="AC13" s="11" t="s">
        <v>175</v>
      </c>
      <c r="AD13" s="9" t="s">
        <v>167</v>
      </c>
      <c r="AE13" s="11" t="s">
        <v>265</v>
      </c>
      <c r="AF13" s="11" t="s">
        <v>69</v>
      </c>
      <c r="AG13" s="11" t="s">
        <v>66</v>
      </c>
      <c r="AH13" s="11">
        <v>4</v>
      </c>
      <c r="AI13" s="11">
        <v>2</v>
      </c>
      <c r="AJ13" s="11" t="s">
        <v>173</v>
      </c>
      <c r="AK13" s="11" t="s">
        <v>174</v>
      </c>
      <c r="AL13" s="11" t="s">
        <v>139</v>
      </c>
      <c r="AM13" s="11" t="s">
        <v>140</v>
      </c>
      <c r="AN13" s="11" t="s">
        <v>141</v>
      </c>
      <c r="AO13" s="11" t="s">
        <v>141</v>
      </c>
      <c r="AP13" s="11" t="s">
        <v>82</v>
      </c>
      <c r="AQ13" s="11" t="s">
        <v>143</v>
      </c>
      <c r="AR13" s="11" t="s">
        <v>144</v>
      </c>
      <c r="AS13" s="11" t="s">
        <v>148</v>
      </c>
      <c r="AT13" s="11" t="s">
        <v>145</v>
      </c>
      <c r="AU13" s="11" t="s">
        <v>146</v>
      </c>
      <c r="AV13" s="11" t="s">
        <v>175</v>
      </c>
      <c r="AW13" s="11" t="s">
        <v>176</v>
      </c>
      <c r="AX13" s="11" t="s">
        <v>177</v>
      </c>
      <c r="AY13" s="11" t="s">
        <v>178</v>
      </c>
      <c r="AZ13" s="11" t="s">
        <v>179</v>
      </c>
      <c r="BA13" s="11" t="s">
        <v>150</v>
      </c>
      <c r="BB13" s="11" t="s">
        <v>147</v>
      </c>
      <c r="BC13" s="11" t="s">
        <v>180</v>
      </c>
      <c r="BD13" s="11" t="s">
        <v>2</v>
      </c>
      <c r="BE13" s="11" t="s">
        <v>19</v>
      </c>
      <c r="BF13" s="8">
        <v>40213</v>
      </c>
      <c r="BG13" s="11" t="s">
        <v>181</v>
      </c>
    </row>
    <row r="14" spans="1:60" s="11" customFormat="1" x14ac:dyDescent="0.2">
      <c r="A14" s="21" t="s">
        <v>188</v>
      </c>
      <c r="B14" s="12" t="str">
        <f t="shared" si="0"/>
        <v/>
      </c>
      <c r="D14" s="11" t="s">
        <v>284</v>
      </c>
      <c r="G14" s="11" t="s">
        <v>34</v>
      </c>
      <c r="H14" s="11" t="s">
        <v>26</v>
      </c>
      <c r="I14" s="25" t="s">
        <v>288</v>
      </c>
      <c r="L14" s="10"/>
      <c r="Y14" s="17" t="s">
        <v>258</v>
      </c>
      <c r="AE14" s="11" t="s">
        <v>284</v>
      </c>
      <c r="BF14" s="8"/>
    </row>
    <row r="15" spans="1:60" s="11" customFormat="1" x14ac:dyDescent="0.2">
      <c r="A15" s="21" t="s">
        <v>189</v>
      </c>
      <c r="B15" s="12" t="str">
        <f t="shared" si="0"/>
        <v/>
      </c>
      <c r="C15" s="11" t="s">
        <v>65</v>
      </c>
      <c r="D15" s="11" t="s">
        <v>283</v>
      </c>
      <c r="E15" s="11" t="s">
        <v>64</v>
      </c>
      <c r="F15" s="11" t="s">
        <v>268</v>
      </c>
      <c r="G15" s="11" t="s">
        <v>27</v>
      </c>
      <c r="H15" s="11" t="s">
        <v>28</v>
      </c>
      <c r="I15" s="13" t="s">
        <v>267</v>
      </c>
      <c r="J15" s="1">
        <v>166667</v>
      </c>
      <c r="K15" s="11" t="s">
        <v>40</v>
      </c>
      <c r="L15" s="10"/>
      <c r="M15" s="11" t="s">
        <v>36</v>
      </c>
      <c r="N15" s="11" t="s">
        <v>51</v>
      </c>
      <c r="O15" s="11" t="s">
        <v>70</v>
      </c>
      <c r="P15" s="11" t="s">
        <v>33</v>
      </c>
      <c r="Q15" s="11" t="s">
        <v>38</v>
      </c>
      <c r="R15" s="11" t="s">
        <v>68</v>
      </c>
      <c r="S15" s="11" t="s">
        <v>56</v>
      </c>
      <c r="T15" s="11" t="s">
        <v>61</v>
      </c>
      <c r="U15" s="11" t="s">
        <v>42</v>
      </c>
      <c r="W15" s="11">
        <v>560</v>
      </c>
      <c r="Y15" s="11" t="s">
        <v>21</v>
      </c>
      <c r="Z15" s="12" t="s">
        <v>1</v>
      </c>
      <c r="AA15" s="11">
        <v>60</v>
      </c>
      <c r="AB15" s="11" t="s">
        <v>37</v>
      </c>
      <c r="AC15" s="11" t="s">
        <v>175</v>
      </c>
      <c r="AD15" s="9" t="s">
        <v>167</v>
      </c>
      <c r="AE15" s="11" t="s">
        <v>283</v>
      </c>
      <c r="AF15" s="11" t="s">
        <v>69</v>
      </c>
      <c r="AG15" s="11" t="s">
        <v>66</v>
      </c>
      <c r="AH15" s="11">
        <v>9</v>
      </c>
      <c r="AI15" s="11">
        <v>2</v>
      </c>
      <c r="AJ15" s="11" t="s">
        <v>173</v>
      </c>
      <c r="AK15" s="11" t="s">
        <v>184</v>
      </c>
      <c r="AL15" s="11" t="s">
        <v>84</v>
      </c>
      <c r="AM15" s="11" t="s">
        <v>140</v>
      </c>
      <c r="AN15" s="11" t="s">
        <v>141</v>
      </c>
      <c r="AO15" s="11" t="s">
        <v>141</v>
      </c>
      <c r="AP15" s="11" t="s">
        <v>142</v>
      </c>
      <c r="AQ15" s="11" t="s">
        <v>143</v>
      </c>
      <c r="AR15" s="11" t="s">
        <v>144</v>
      </c>
      <c r="AS15" s="11" t="s">
        <v>148</v>
      </c>
      <c r="AT15" s="11" t="s">
        <v>145</v>
      </c>
      <c r="AU15" s="11" t="s">
        <v>85</v>
      </c>
      <c r="AV15" s="11" t="s">
        <v>175</v>
      </c>
      <c r="AW15" s="11" t="s">
        <v>176</v>
      </c>
      <c r="AX15" s="11" t="s">
        <v>177</v>
      </c>
      <c r="AY15" s="11" t="s">
        <v>185</v>
      </c>
      <c r="AZ15" s="11" t="s">
        <v>179</v>
      </c>
      <c r="BA15" s="11" t="s">
        <v>150</v>
      </c>
      <c r="BB15" s="11" t="s">
        <v>147</v>
      </c>
      <c r="BC15" s="11" t="s">
        <v>186</v>
      </c>
      <c r="BD15" s="11" t="s">
        <v>2</v>
      </c>
      <c r="BE15" s="11" t="s">
        <v>19</v>
      </c>
      <c r="BF15" s="8">
        <v>40242</v>
      </c>
      <c r="BG15" s="11" t="s">
        <v>181</v>
      </c>
    </row>
    <row r="16" spans="1:60" s="11" customFormat="1" x14ac:dyDescent="0.2">
      <c r="A16" s="21" t="s">
        <v>189</v>
      </c>
      <c r="B16" s="12" t="str">
        <f t="shared" si="0"/>
        <v/>
      </c>
      <c r="H16" s="11" t="s">
        <v>51</v>
      </c>
      <c r="I16" s="25" t="s">
        <v>288</v>
      </c>
      <c r="L16" s="10"/>
      <c r="Y16" s="11" t="s">
        <v>258</v>
      </c>
      <c r="AE16" s="10"/>
      <c r="BF16" s="8"/>
    </row>
    <row r="17" spans="1:59" s="11" customFormat="1" x14ac:dyDescent="0.2">
      <c r="A17" s="21" t="s">
        <v>190</v>
      </c>
      <c r="B17" s="12" t="str">
        <f t="shared" si="0"/>
        <v/>
      </c>
      <c r="C17" s="11" t="s">
        <v>65</v>
      </c>
      <c r="D17" s="11" t="s">
        <v>265</v>
      </c>
      <c r="E17" s="11" t="s">
        <v>64</v>
      </c>
      <c r="F17" s="11" t="s">
        <v>50</v>
      </c>
      <c r="G17" s="11" t="s">
        <v>32</v>
      </c>
      <c r="H17" s="11" t="s">
        <v>28</v>
      </c>
      <c r="I17" s="13" t="s">
        <v>267</v>
      </c>
      <c r="J17" s="1">
        <v>166667</v>
      </c>
      <c r="K17" s="11" t="s">
        <v>40</v>
      </c>
      <c r="L17" s="10"/>
      <c r="M17" s="11" t="s">
        <v>36</v>
      </c>
      <c r="N17" s="11" t="s">
        <v>266</v>
      </c>
      <c r="O17" s="11" t="s">
        <v>70</v>
      </c>
      <c r="P17" s="11" t="s">
        <v>31</v>
      </c>
      <c r="Q17" s="11" t="s">
        <v>38</v>
      </c>
      <c r="R17" s="11" t="s">
        <v>68</v>
      </c>
      <c r="S17" s="11" t="s">
        <v>56</v>
      </c>
      <c r="T17" s="11" t="s">
        <v>61</v>
      </c>
      <c r="U17" s="11" t="s">
        <v>42</v>
      </c>
      <c r="W17" s="11">
        <v>560</v>
      </c>
      <c r="Y17" s="11" t="s">
        <v>21</v>
      </c>
      <c r="Z17" s="12" t="s">
        <v>1</v>
      </c>
      <c r="AA17" s="11">
        <v>60</v>
      </c>
      <c r="AB17" s="11" t="s">
        <v>37</v>
      </c>
      <c r="AC17" s="11" t="s">
        <v>175</v>
      </c>
      <c r="AD17" s="9" t="s">
        <v>167</v>
      </c>
      <c r="AE17" s="11" t="s">
        <v>265</v>
      </c>
      <c r="AF17" s="11" t="s">
        <v>69</v>
      </c>
      <c r="AG17" s="11" t="s">
        <v>66</v>
      </c>
      <c r="AH17" s="11">
        <v>4</v>
      </c>
      <c r="AI17" s="11">
        <v>2</v>
      </c>
      <c r="AJ17" s="11" t="s">
        <v>173</v>
      </c>
      <c r="AK17" s="11" t="s">
        <v>174</v>
      </c>
      <c r="AL17" s="11" t="s">
        <v>139</v>
      </c>
      <c r="AM17" s="11" t="s">
        <v>140</v>
      </c>
      <c r="AN17" s="11" t="s">
        <v>141</v>
      </c>
      <c r="AO17" s="11" t="s">
        <v>141</v>
      </c>
      <c r="AP17" s="11" t="s">
        <v>82</v>
      </c>
      <c r="AQ17" s="11" t="s">
        <v>143</v>
      </c>
      <c r="AR17" s="11" t="s">
        <v>144</v>
      </c>
      <c r="AS17" s="11" t="s">
        <v>148</v>
      </c>
      <c r="AT17" s="11" t="s">
        <v>145</v>
      </c>
      <c r="AU17" s="11" t="s">
        <v>146</v>
      </c>
      <c r="AV17" s="11" t="s">
        <v>175</v>
      </c>
      <c r="AW17" s="11" t="s">
        <v>176</v>
      </c>
      <c r="AX17" s="11" t="s">
        <v>177</v>
      </c>
      <c r="AY17" s="11" t="s">
        <v>178</v>
      </c>
      <c r="AZ17" s="11" t="s">
        <v>179</v>
      </c>
      <c r="BA17" s="11" t="s">
        <v>150</v>
      </c>
      <c r="BB17" s="11" t="s">
        <v>147</v>
      </c>
      <c r="BC17" s="11" t="s">
        <v>180</v>
      </c>
      <c r="BD17" s="11" t="s">
        <v>2</v>
      </c>
      <c r="BE17" s="11" t="s">
        <v>19</v>
      </c>
      <c r="BF17" s="8">
        <v>40258</v>
      </c>
      <c r="BG17" s="11" t="s">
        <v>181</v>
      </c>
    </row>
    <row r="18" spans="1:59" s="11" customFormat="1" x14ac:dyDescent="0.2">
      <c r="A18" s="21" t="s">
        <v>190</v>
      </c>
      <c r="B18" s="12" t="str">
        <f t="shared" si="0"/>
        <v/>
      </c>
      <c r="D18" s="11" t="s">
        <v>284</v>
      </c>
      <c r="G18" s="11" t="s">
        <v>34</v>
      </c>
      <c r="H18" s="11" t="s">
        <v>26</v>
      </c>
      <c r="I18" s="25" t="s">
        <v>288</v>
      </c>
      <c r="L18" s="10"/>
      <c r="Y18" s="17" t="s">
        <v>258</v>
      </c>
      <c r="AE18" s="11" t="s">
        <v>284</v>
      </c>
      <c r="BF18" s="8"/>
    </row>
    <row r="19" spans="1:59" s="11" customFormat="1" ht="15" x14ac:dyDescent="0.25">
      <c r="A19" s="21" t="s">
        <v>191</v>
      </c>
      <c r="B19" s="12" t="str">
        <f t="shared" si="0"/>
        <v/>
      </c>
      <c r="C19" s="11" t="s">
        <v>65</v>
      </c>
      <c r="D19" s="11" t="s">
        <v>265</v>
      </c>
      <c r="E19" s="11" t="s">
        <v>64</v>
      </c>
      <c r="F19" s="11" t="s">
        <v>54</v>
      </c>
      <c r="G19" s="11" t="s">
        <v>32</v>
      </c>
      <c r="H19" s="11" t="s">
        <v>28</v>
      </c>
      <c r="I19" s="13" t="s">
        <v>267</v>
      </c>
      <c r="J19" s="1">
        <v>166667</v>
      </c>
      <c r="K19" s="11" t="s">
        <v>40</v>
      </c>
      <c r="L19" s="10"/>
      <c r="M19" s="11" t="s">
        <v>36</v>
      </c>
      <c r="N19" s="19" t="s">
        <v>272</v>
      </c>
      <c r="O19" s="11" t="s">
        <v>67</v>
      </c>
      <c r="P19" s="11" t="s">
        <v>60</v>
      </c>
      <c r="R19" s="9" t="s">
        <v>274</v>
      </c>
      <c r="S19" s="11" t="s">
        <v>56</v>
      </c>
      <c r="U19" s="11" t="s">
        <v>47</v>
      </c>
      <c r="V19" s="11">
        <v>359</v>
      </c>
      <c r="W19" s="11">
        <v>461</v>
      </c>
      <c r="X19" s="12" t="s">
        <v>259</v>
      </c>
      <c r="Y19" s="17" t="s">
        <v>258</v>
      </c>
      <c r="Z19" s="17" t="s">
        <v>0</v>
      </c>
      <c r="AA19" s="11">
        <v>50</v>
      </c>
      <c r="AB19" s="11" t="s">
        <v>49</v>
      </c>
      <c r="AC19" s="11" t="s">
        <v>175</v>
      </c>
      <c r="AD19" s="9" t="s">
        <v>167</v>
      </c>
      <c r="AE19" s="11" t="s">
        <v>265</v>
      </c>
      <c r="AF19" s="11" t="s">
        <v>69</v>
      </c>
      <c r="AG19" s="11" t="s">
        <v>58</v>
      </c>
      <c r="AH19" s="11">
        <v>4</v>
      </c>
      <c r="AI19" s="11">
        <v>2</v>
      </c>
      <c r="AJ19" s="11" t="s">
        <v>173</v>
      </c>
      <c r="AK19" s="11" t="s">
        <v>192</v>
      </c>
      <c r="AL19" s="11" t="s">
        <v>84</v>
      </c>
      <c r="AM19" s="11" t="s">
        <v>146</v>
      </c>
      <c r="AN19" s="11" t="s">
        <v>141</v>
      </c>
      <c r="AO19" s="11" t="s">
        <v>141</v>
      </c>
      <c r="AP19" s="11" t="s">
        <v>142</v>
      </c>
      <c r="AQ19" s="11" t="s">
        <v>143</v>
      </c>
      <c r="AR19" s="11" t="s">
        <v>144</v>
      </c>
      <c r="AS19" s="11" t="s">
        <v>148</v>
      </c>
      <c r="AT19" s="11" t="s">
        <v>193</v>
      </c>
      <c r="AU19" s="11" t="s">
        <v>194</v>
      </c>
      <c r="AV19" s="11" t="s">
        <v>175</v>
      </c>
      <c r="AW19" s="11" t="s">
        <v>176</v>
      </c>
      <c r="AX19" s="11" t="s">
        <v>177</v>
      </c>
      <c r="AY19" s="11" t="s">
        <v>195</v>
      </c>
      <c r="AZ19" s="11" t="s">
        <v>179</v>
      </c>
      <c r="BA19" s="11" t="s">
        <v>150</v>
      </c>
      <c r="BB19" s="11" t="s">
        <v>147</v>
      </c>
      <c r="BC19" s="11" t="s">
        <v>196</v>
      </c>
      <c r="BD19" s="11" t="s">
        <v>2</v>
      </c>
      <c r="BE19" s="11" t="s">
        <v>16</v>
      </c>
      <c r="BF19" s="8">
        <v>40257</v>
      </c>
      <c r="BG19" s="11" t="s">
        <v>181</v>
      </c>
    </row>
    <row r="20" spans="1:59" s="11" customFormat="1" ht="15" x14ac:dyDescent="0.25">
      <c r="A20" s="21" t="s">
        <v>191</v>
      </c>
      <c r="B20" s="12" t="str">
        <f>IF(OR($A19=$A20,ISBLANK($A20)),"",IF(ISERR(SEARCH("cell-based",E20)),IF(AND(ISERR(SEARCH("biochem",E20)),ISERR(SEARCH("protein",E20)),ISERR(SEARCH("nucleic",E20))),"",IF(ISERR(SEARCH("target",G20)),"Define a Target component","")),IF(ISERR(SEARCH("cell",G20)),"Define a Cell component",""))&amp;IF(ISERR(SEARCH("small-molecule",E20)),IF(ISBLANK(K20), "Need a Detector Role",""),"")&amp;IF(ISERR(SEARCH("fluorescence",#REF!)),"",IF(ISBLANK(S20), "Need Emission",IF(ISBLANK(R20), "Need Excitation","")))&amp;IF(ISERR(SEARCH("absorbance",#REF!)),"",IF(ISBLANK(T20), "Need Absorbance","")))</f>
        <v/>
      </c>
      <c r="D20" s="11" t="s">
        <v>284</v>
      </c>
      <c r="F20" s="11" t="s">
        <v>50</v>
      </c>
      <c r="G20" s="11" t="s">
        <v>34</v>
      </c>
      <c r="H20" s="11" t="s">
        <v>26</v>
      </c>
      <c r="I20" s="25" t="s">
        <v>288</v>
      </c>
      <c r="M20" s="11" t="s">
        <v>259</v>
      </c>
      <c r="N20" s="18" t="s">
        <v>273</v>
      </c>
      <c r="O20" s="11" t="s">
        <v>67</v>
      </c>
      <c r="P20" s="11" t="s">
        <v>60</v>
      </c>
      <c r="R20" s="9" t="s">
        <v>274</v>
      </c>
      <c r="S20" s="11" t="s">
        <v>56</v>
      </c>
      <c r="U20" s="11" t="s">
        <v>47</v>
      </c>
      <c r="V20" s="11">
        <v>488</v>
      </c>
      <c r="W20" s="11">
        <v>515</v>
      </c>
      <c r="X20" s="12"/>
      <c r="AE20" s="11" t="s">
        <v>284</v>
      </c>
      <c r="BF20" s="8"/>
    </row>
    <row r="21" spans="1:59" s="11" customFormat="1" x14ac:dyDescent="0.2">
      <c r="A21" s="21" t="s">
        <v>191</v>
      </c>
      <c r="B21" s="12" t="str">
        <f>IF(OR($A20=$A21,ISBLANK($A21)),"",IF(ISERR(SEARCH("cell-based",E21)),IF(AND(ISERR(SEARCH("biochem",E21)),ISERR(SEARCH("protein",E21)),ISERR(SEARCH("nucleic",E21))),"",IF(ISERR(SEARCH("target",G21)),"Define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Role",""),"")&amp;IF(ISERR(SEARCH("fluorescence",#REF!)),"",IF(ISBLANK(S21), "Need Emission",IF(ISBLANK(R21), "Need Excitation","")))&amp;IF(ISERR(SEARCH("absorbance",#REF!)),"",IF(ISBLANK(T21), "Need Absorbance","")))</f>
        <v/>
      </c>
      <c r="G21" s="11" t="s">
        <v>269</v>
      </c>
      <c r="H21" s="11" t="s">
        <v>270</v>
      </c>
      <c r="I21" s="11" t="s">
        <v>271</v>
      </c>
      <c r="L21" s="10"/>
      <c r="X21" s="12"/>
      <c r="BF21" s="8"/>
    </row>
    <row r="22" spans="1:59" s="11" customFormat="1" x14ac:dyDescent="0.2">
      <c r="A22" s="21" t="s">
        <v>197</v>
      </c>
      <c r="B22" s="12" t="str">
        <f>IF(OR($A21=$A22,ISBLANK($A22)),"",IF(ISERR(SEARCH("cell-based",E22)),IF(AND(ISERR(SEARCH("biochem",E22)),ISERR(SEARCH("protein",E22)),ISERR(SEARCH("nucleic",E22))),"",IF(ISERR(SEARCH("target",G22)),"Define a Target component","")),IF(ISERR(SEARCH("cell",G22)),"Define a Cell component",""))&amp;IF(ISERR(SEARCH("small-molecule",E22)),IF(ISBLANK(K22), "Need a Detector Role",""),"")&amp;IF(ISERR(SEARCH("fluorescence",#REF!)),"",IF(ISBLANK(S22), "Need Emission",IF(ISBLANK(R22), "Need Excitation","")))&amp;IF(ISERR(SEARCH("absorbance",#REF!)),"",IF(ISBLANK(T22), "Need Absorbance","")))</f>
        <v/>
      </c>
      <c r="C22" s="11" t="s">
        <v>65</v>
      </c>
      <c r="D22" s="11" t="s">
        <v>168</v>
      </c>
      <c r="E22" s="11" t="s">
        <v>64</v>
      </c>
      <c r="F22" s="11" t="s">
        <v>52</v>
      </c>
      <c r="G22" s="11" t="s">
        <v>32</v>
      </c>
      <c r="H22" s="11" t="s">
        <v>30</v>
      </c>
      <c r="I22" s="13" t="s">
        <v>286</v>
      </c>
      <c r="J22" s="1">
        <v>40000</v>
      </c>
      <c r="K22" s="11" t="s">
        <v>40</v>
      </c>
      <c r="L22" s="10" t="s">
        <v>169</v>
      </c>
      <c r="M22" s="11" t="s">
        <v>43</v>
      </c>
      <c r="N22" s="11" t="s">
        <v>51</v>
      </c>
      <c r="O22" s="11" t="s">
        <v>70</v>
      </c>
      <c r="P22" s="11" t="s">
        <v>33</v>
      </c>
      <c r="Q22" s="11" t="s">
        <v>38</v>
      </c>
      <c r="R22" s="11" t="s">
        <v>68</v>
      </c>
      <c r="S22" s="11" t="s">
        <v>56</v>
      </c>
      <c r="T22" s="11" t="s">
        <v>61</v>
      </c>
      <c r="U22" s="11" t="s">
        <v>42</v>
      </c>
      <c r="X22" s="13" t="s">
        <v>259</v>
      </c>
      <c r="Y22" s="21" t="s">
        <v>258</v>
      </c>
      <c r="Z22" s="13" t="s">
        <v>1</v>
      </c>
      <c r="AA22" s="11">
        <v>75</v>
      </c>
      <c r="AB22" s="11" t="s">
        <v>49</v>
      </c>
      <c r="AC22" s="11" t="s">
        <v>166</v>
      </c>
      <c r="AD22" s="9" t="s">
        <v>167</v>
      </c>
      <c r="AE22" s="11" t="s">
        <v>168</v>
      </c>
      <c r="AF22" s="11" t="s">
        <v>69</v>
      </c>
      <c r="AG22" s="11" t="s">
        <v>58</v>
      </c>
      <c r="AH22" s="11">
        <v>9</v>
      </c>
      <c r="AI22" s="11">
        <v>2</v>
      </c>
      <c r="AJ22" s="11" t="s">
        <v>71</v>
      </c>
      <c r="AK22" s="11" t="s">
        <v>72</v>
      </c>
      <c r="AL22" s="11" t="s">
        <v>139</v>
      </c>
      <c r="AM22" s="11" t="s">
        <v>140</v>
      </c>
      <c r="AN22" s="11" t="s">
        <v>141</v>
      </c>
      <c r="AO22" s="11" t="s">
        <v>141</v>
      </c>
      <c r="AP22" s="11" t="s">
        <v>142</v>
      </c>
      <c r="AQ22" s="11" t="s">
        <v>143</v>
      </c>
      <c r="AR22" s="11" t="s">
        <v>144</v>
      </c>
      <c r="AS22" s="11" t="s">
        <v>148</v>
      </c>
      <c r="AT22" s="11" t="s">
        <v>145</v>
      </c>
      <c r="AU22" s="11" t="s">
        <v>146</v>
      </c>
      <c r="AV22" s="11" t="s">
        <v>73</v>
      </c>
      <c r="AW22" s="11" t="s">
        <v>74</v>
      </c>
      <c r="AX22" s="11" t="s">
        <v>80</v>
      </c>
      <c r="AY22" s="11" t="s">
        <v>75</v>
      </c>
      <c r="AZ22" s="11" t="s">
        <v>76</v>
      </c>
      <c r="BA22" s="11" t="s">
        <v>150</v>
      </c>
      <c r="BB22" s="11" t="s">
        <v>150</v>
      </c>
      <c r="BC22" s="11" t="s">
        <v>3</v>
      </c>
      <c r="BD22" s="11" t="s">
        <v>15</v>
      </c>
      <c r="BE22" s="11" t="s">
        <v>16</v>
      </c>
      <c r="BF22" s="8">
        <v>40262</v>
      </c>
      <c r="BG22" s="11" t="s">
        <v>181</v>
      </c>
    </row>
    <row r="23" spans="1:59" s="11" customFormat="1" x14ac:dyDescent="0.2">
      <c r="A23" s="21" t="s">
        <v>197</v>
      </c>
      <c r="B23" s="12" t="str">
        <f t="shared" si="0"/>
        <v/>
      </c>
      <c r="H23" s="11" t="s">
        <v>51</v>
      </c>
      <c r="L23" s="10"/>
      <c r="Y23" s="10"/>
      <c r="BF23" s="8"/>
    </row>
    <row r="24" spans="1:59" s="11" customFormat="1" x14ac:dyDescent="0.2">
      <c r="A24" s="21" t="s">
        <v>198</v>
      </c>
      <c r="B24" s="12" t="str">
        <f t="shared" si="0"/>
        <v>Need a Detector Role</v>
      </c>
      <c r="L24" s="10"/>
      <c r="Y24" s="10"/>
      <c r="AC24" s="11" t="s">
        <v>166</v>
      </c>
      <c r="AD24" s="9" t="s">
        <v>167</v>
      </c>
      <c r="AE24" s="11" t="s">
        <v>168</v>
      </c>
      <c r="AF24" s="11" t="s">
        <v>69</v>
      </c>
      <c r="AG24" s="11" t="s">
        <v>41</v>
      </c>
      <c r="AJ24" s="11" t="s">
        <v>71</v>
      </c>
      <c r="AK24" s="11" t="s">
        <v>72</v>
      </c>
      <c r="AL24" s="11" t="s">
        <v>139</v>
      </c>
      <c r="AM24" s="11" t="s">
        <v>140</v>
      </c>
      <c r="AN24" s="11" t="s">
        <v>141</v>
      </c>
      <c r="AO24" s="11" t="s">
        <v>141</v>
      </c>
      <c r="AP24" s="11" t="s">
        <v>142</v>
      </c>
      <c r="AQ24" s="11" t="s">
        <v>143</v>
      </c>
      <c r="AR24" s="11" t="s">
        <v>144</v>
      </c>
      <c r="AS24" s="11" t="s">
        <v>148</v>
      </c>
      <c r="AT24" s="11" t="s">
        <v>145</v>
      </c>
      <c r="AU24" s="11" t="s">
        <v>146</v>
      </c>
      <c r="AV24" s="11" t="s">
        <v>73</v>
      </c>
      <c r="AW24" s="11" t="s">
        <v>74</v>
      </c>
      <c r="AX24" s="11" t="s">
        <v>80</v>
      </c>
      <c r="AY24" s="11" t="s">
        <v>75</v>
      </c>
      <c r="AZ24" s="11" t="s">
        <v>76</v>
      </c>
      <c r="BA24" s="11" t="s">
        <v>150</v>
      </c>
      <c r="BB24" s="11" t="s">
        <v>150</v>
      </c>
      <c r="BD24" s="11" t="s">
        <v>17</v>
      </c>
      <c r="BF24" s="8">
        <v>40267</v>
      </c>
      <c r="BG24" s="11" t="s">
        <v>181</v>
      </c>
    </row>
    <row r="25" spans="1:59" s="11" customFormat="1" x14ac:dyDescent="0.2">
      <c r="A25" s="21" t="s">
        <v>199</v>
      </c>
      <c r="B25" s="12" t="str">
        <f>IF(OR($A24=$A25,ISBLANK($A25)),"",IF(ISERR(SEARCH("cell-based",E25)),IF(AND(ISERR(SEARCH("biochem",E25)),ISERR(SEARCH("protein",E25)),ISERR(SEARCH("nucleic",E25))),"",IF(ISERR(SEARCH("target",G25)),"Define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Role",""),"")&amp;IF(ISERR(SEARCH("fluorescence",#REF!)),"",IF(ISBLANK(S25), "Need Emission",IF(ISBLANK(R25), "Need Excitation","")))&amp;IF(ISERR(SEARCH("absorbance",#REF!)),"",IF(ISBLANK(T25), "Need Absorbance","")))</f>
        <v/>
      </c>
      <c r="C25" s="11" t="s">
        <v>65</v>
      </c>
      <c r="D25" s="11" t="s">
        <v>168</v>
      </c>
      <c r="E25" s="11" t="s">
        <v>64</v>
      </c>
      <c r="F25" s="11" t="s">
        <v>52</v>
      </c>
      <c r="G25" s="11" t="s">
        <v>32</v>
      </c>
      <c r="H25" s="11" t="s">
        <v>30</v>
      </c>
      <c r="J25" s="1">
        <v>40000</v>
      </c>
      <c r="K25" s="11" t="s">
        <v>40</v>
      </c>
      <c r="L25" s="10" t="s">
        <v>171</v>
      </c>
      <c r="M25" s="11" t="s">
        <v>43</v>
      </c>
      <c r="N25" s="11" t="s">
        <v>51</v>
      </c>
      <c r="O25" s="11" t="s">
        <v>70</v>
      </c>
      <c r="P25" s="11" t="s">
        <v>33</v>
      </c>
      <c r="Q25" s="11" t="s">
        <v>38</v>
      </c>
      <c r="R25" s="11" t="s">
        <v>68</v>
      </c>
      <c r="S25" s="11" t="s">
        <v>56</v>
      </c>
      <c r="T25" s="11" t="s">
        <v>61</v>
      </c>
      <c r="U25" s="11" t="s">
        <v>42</v>
      </c>
      <c r="Y25" s="10" t="s">
        <v>20</v>
      </c>
      <c r="Z25" s="12" t="s">
        <v>260</v>
      </c>
      <c r="AA25" s="11">
        <v>195</v>
      </c>
      <c r="AB25" s="11" t="s">
        <v>37</v>
      </c>
      <c r="AC25" s="11" t="s">
        <v>166</v>
      </c>
      <c r="AD25" s="9" t="s">
        <v>167</v>
      </c>
      <c r="AE25" s="11" t="s">
        <v>168</v>
      </c>
      <c r="AF25" s="11" t="s">
        <v>69</v>
      </c>
      <c r="AG25" s="11" t="s">
        <v>66</v>
      </c>
      <c r="AH25" s="11">
        <v>9</v>
      </c>
      <c r="AI25" s="11">
        <v>2</v>
      </c>
      <c r="AJ25" s="11" t="s">
        <v>71</v>
      </c>
      <c r="AK25" s="11" t="s">
        <v>72</v>
      </c>
      <c r="AL25" s="11" t="s">
        <v>139</v>
      </c>
      <c r="AM25" s="11" t="s">
        <v>140</v>
      </c>
      <c r="AN25" s="11" t="s">
        <v>141</v>
      </c>
      <c r="AO25" s="11" t="s">
        <v>141</v>
      </c>
      <c r="AP25" s="11" t="s">
        <v>142</v>
      </c>
      <c r="AQ25" s="11" t="s">
        <v>143</v>
      </c>
      <c r="AR25" s="11" t="s">
        <v>144</v>
      </c>
      <c r="AS25" s="11" t="s">
        <v>148</v>
      </c>
      <c r="AT25" s="11" t="s">
        <v>145</v>
      </c>
      <c r="AU25" s="11" t="s">
        <v>146</v>
      </c>
      <c r="AV25" s="11" t="s">
        <v>73</v>
      </c>
      <c r="AW25" s="11" t="s">
        <v>74</v>
      </c>
      <c r="AX25" s="11" t="s">
        <v>80</v>
      </c>
      <c r="AY25" s="11" t="s">
        <v>75</v>
      </c>
      <c r="AZ25" s="11" t="s">
        <v>76</v>
      </c>
      <c r="BA25" s="11" t="s">
        <v>150</v>
      </c>
      <c r="BB25" s="11" t="s">
        <v>150</v>
      </c>
      <c r="BC25" s="11" t="s">
        <v>3</v>
      </c>
      <c r="BD25" s="11" t="s">
        <v>18</v>
      </c>
      <c r="BE25" s="11" t="s">
        <v>19</v>
      </c>
      <c r="BF25" s="8">
        <v>40365</v>
      </c>
      <c r="BG25" s="11" t="s">
        <v>181</v>
      </c>
    </row>
    <row r="26" spans="1:59" s="11" customFormat="1" x14ac:dyDescent="0.2">
      <c r="A26" s="21" t="s">
        <v>199</v>
      </c>
      <c r="B26" s="12" t="str">
        <f t="shared" si="0"/>
        <v/>
      </c>
      <c r="H26" s="11" t="s">
        <v>51</v>
      </c>
      <c r="L26" s="10"/>
      <c r="Y26" s="10"/>
      <c r="BF26" s="8"/>
    </row>
    <row r="27" spans="1:59" s="11" customFormat="1" x14ac:dyDescent="0.2">
      <c r="A27" s="21" t="s">
        <v>200</v>
      </c>
      <c r="B27" s="12" t="str">
        <f>IF(OR($A26=$A27,ISBLANK($A27)),"",IF(ISERR(SEARCH("cell-based",E27)),IF(AND(ISERR(SEARCH("biochem",E27)),ISERR(SEARCH("protein",E27)),ISERR(SEARCH("nucleic",E27))),"",IF(ISERR(SEARCH("target",G27)),"Define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Role",""),"")&amp;IF(ISERR(SEARCH("fluorescence",#REF!)),"",IF(ISBLANK(S27), "Need Emission",IF(ISBLANK(R27), "Need Excitation","")))&amp;IF(ISERR(SEARCH("absorbance",#REF!)),"",IF(ISBLANK(T27), "Need Absorbance","")))</f>
        <v/>
      </c>
      <c r="C27" s="11" t="s">
        <v>65</v>
      </c>
      <c r="D27" s="11" t="s">
        <v>168</v>
      </c>
      <c r="E27" s="11" t="s">
        <v>64</v>
      </c>
      <c r="F27" s="11" t="s">
        <v>52</v>
      </c>
      <c r="G27" s="11" t="s">
        <v>32</v>
      </c>
      <c r="H27" s="11" t="s">
        <v>30</v>
      </c>
      <c r="I27" s="13" t="s">
        <v>286</v>
      </c>
      <c r="J27" s="1">
        <v>40000</v>
      </c>
      <c r="K27" s="11" t="s">
        <v>40</v>
      </c>
      <c r="L27" s="10" t="s">
        <v>171</v>
      </c>
      <c r="M27" s="11" t="s">
        <v>43</v>
      </c>
      <c r="N27" s="11" t="s">
        <v>51</v>
      </c>
      <c r="O27" s="11" t="s">
        <v>70</v>
      </c>
      <c r="P27" s="11" t="s">
        <v>33</v>
      </c>
      <c r="Q27" s="11" t="s">
        <v>38</v>
      </c>
      <c r="R27" s="11" t="s">
        <v>68</v>
      </c>
      <c r="S27" s="11" t="s">
        <v>56</v>
      </c>
      <c r="T27" s="11" t="s">
        <v>61</v>
      </c>
      <c r="U27" s="11" t="s">
        <v>42</v>
      </c>
      <c r="Y27" s="10" t="s">
        <v>20</v>
      </c>
      <c r="Z27" s="12" t="s">
        <v>260</v>
      </c>
      <c r="AA27" s="11">
        <v>195</v>
      </c>
      <c r="AB27" s="11" t="s">
        <v>37</v>
      </c>
      <c r="AC27" s="11" t="s">
        <v>166</v>
      </c>
      <c r="AD27" s="9" t="s">
        <v>167</v>
      </c>
      <c r="AE27" s="11" t="s">
        <v>168</v>
      </c>
      <c r="AF27" s="11" t="s">
        <v>69</v>
      </c>
      <c r="AG27" s="11" t="s">
        <v>66</v>
      </c>
      <c r="AH27" s="11">
        <v>9</v>
      </c>
      <c r="AI27" s="11">
        <v>2</v>
      </c>
      <c r="AJ27" s="11" t="s">
        <v>71</v>
      </c>
      <c r="AK27" s="11" t="s">
        <v>77</v>
      </c>
      <c r="AL27" s="11" t="s">
        <v>84</v>
      </c>
      <c r="AM27" s="11" t="s">
        <v>140</v>
      </c>
      <c r="AN27" s="11" t="s">
        <v>141</v>
      </c>
      <c r="AO27" s="11" t="s">
        <v>141</v>
      </c>
      <c r="AP27" s="11" t="s">
        <v>142</v>
      </c>
      <c r="AQ27" s="11" t="s">
        <v>143</v>
      </c>
      <c r="AR27" s="11" t="s">
        <v>144</v>
      </c>
      <c r="AS27" s="11" t="s">
        <v>148</v>
      </c>
      <c r="AT27" s="11" t="s">
        <v>145</v>
      </c>
      <c r="AU27" s="11" t="s">
        <v>85</v>
      </c>
      <c r="AV27" s="11" t="s">
        <v>73</v>
      </c>
      <c r="AW27" s="11" t="s">
        <v>74</v>
      </c>
      <c r="AX27" s="11" t="s">
        <v>80</v>
      </c>
      <c r="AY27" s="11" t="s">
        <v>78</v>
      </c>
      <c r="AZ27" s="11" t="s">
        <v>76</v>
      </c>
      <c r="BA27" s="11" t="s">
        <v>150</v>
      </c>
      <c r="BB27" s="11" t="s">
        <v>150</v>
      </c>
      <c r="BC27" s="11" t="s">
        <v>4</v>
      </c>
      <c r="BD27" s="11" t="s">
        <v>18</v>
      </c>
      <c r="BE27" s="11" t="s">
        <v>19</v>
      </c>
      <c r="BF27" s="8">
        <v>40386</v>
      </c>
      <c r="BG27" s="11" t="s">
        <v>181</v>
      </c>
    </row>
    <row r="28" spans="1:59" s="11" customFormat="1" x14ac:dyDescent="0.2">
      <c r="A28" s="21" t="s">
        <v>200</v>
      </c>
      <c r="B28" s="12" t="str">
        <f t="shared" si="0"/>
        <v/>
      </c>
      <c r="H28" s="11" t="s">
        <v>51</v>
      </c>
      <c r="L28" s="10"/>
      <c r="Y28" s="10"/>
      <c r="BF28" s="8"/>
    </row>
    <row r="29" spans="1:59" s="11" customFormat="1" x14ac:dyDescent="0.2">
      <c r="A29" s="21" t="s">
        <v>201</v>
      </c>
      <c r="B29" s="12" t="str">
        <f t="shared" si="0"/>
        <v>Need a Detector Role</v>
      </c>
      <c r="I29" s="13" t="s">
        <v>286</v>
      </c>
      <c r="L29" s="10"/>
      <c r="Y29" s="10"/>
      <c r="AC29" s="11" t="s">
        <v>208</v>
      </c>
      <c r="AD29" s="9" t="s">
        <v>167</v>
      </c>
      <c r="AE29" s="12" t="s">
        <v>275</v>
      </c>
      <c r="AF29" s="11" t="s">
        <v>69</v>
      </c>
      <c r="AG29" s="11" t="s">
        <v>41</v>
      </c>
      <c r="BA29" s="11" t="s">
        <v>150</v>
      </c>
      <c r="BB29" s="11" t="s">
        <v>150</v>
      </c>
      <c r="BD29" s="11" t="s">
        <v>17</v>
      </c>
      <c r="BF29" s="8">
        <v>40426</v>
      </c>
      <c r="BG29" s="11" t="s">
        <v>181</v>
      </c>
    </row>
    <row r="30" spans="1:59" s="11" customFormat="1" x14ac:dyDescent="0.2">
      <c r="A30" s="21" t="s">
        <v>201</v>
      </c>
      <c r="B30" s="12" t="str">
        <f t="shared" si="0"/>
        <v/>
      </c>
      <c r="L30" s="10"/>
      <c r="Y30" s="10"/>
      <c r="AE30" s="11" t="s">
        <v>276</v>
      </c>
      <c r="BF30" s="8"/>
    </row>
    <row r="31" spans="1:59" s="11" customFormat="1" x14ac:dyDescent="0.2">
      <c r="A31" s="21" t="s">
        <v>202</v>
      </c>
      <c r="B31" s="12" t="str">
        <f t="shared" si="0"/>
        <v/>
      </c>
      <c r="C31" s="11" t="s">
        <v>57</v>
      </c>
      <c r="D31" s="11" t="s">
        <v>277</v>
      </c>
      <c r="E31" s="11" t="s">
        <v>64</v>
      </c>
      <c r="F31" s="11" t="s">
        <v>52</v>
      </c>
      <c r="G31" s="11" t="s">
        <v>27</v>
      </c>
      <c r="H31" s="11" t="s">
        <v>30</v>
      </c>
      <c r="I31" s="11" t="s">
        <v>279</v>
      </c>
      <c r="J31" s="10">
        <v>80</v>
      </c>
      <c r="K31" s="10" t="s">
        <v>59</v>
      </c>
      <c r="L31" s="10"/>
      <c r="M31" s="11" t="s">
        <v>39</v>
      </c>
      <c r="N31" s="9" t="s">
        <v>278</v>
      </c>
      <c r="O31" s="11" t="s">
        <v>70</v>
      </c>
      <c r="P31" s="11" t="s">
        <v>60</v>
      </c>
      <c r="Q31" s="11" t="s">
        <v>38</v>
      </c>
      <c r="R31" s="11" t="s">
        <v>68</v>
      </c>
      <c r="S31" s="11" t="s">
        <v>56</v>
      </c>
      <c r="T31" s="11" t="s">
        <v>61</v>
      </c>
      <c r="U31" s="11" t="s">
        <v>42</v>
      </c>
      <c r="Y31" s="10" t="s">
        <v>20</v>
      </c>
      <c r="Z31" s="11" t="s">
        <v>260</v>
      </c>
      <c r="AA31" s="11">
        <v>500</v>
      </c>
      <c r="AB31" s="11" t="s">
        <v>37</v>
      </c>
      <c r="AC31" s="11" t="s">
        <v>208</v>
      </c>
      <c r="AD31" s="9" t="s">
        <v>167</v>
      </c>
      <c r="AE31" s="12" t="s">
        <v>277</v>
      </c>
      <c r="AF31" s="11" t="s">
        <v>69</v>
      </c>
      <c r="AG31" s="11" t="s">
        <v>66</v>
      </c>
      <c r="AH31" s="11">
        <v>9</v>
      </c>
      <c r="AI31" s="11">
        <v>2</v>
      </c>
      <c r="AJ31" s="11" t="s">
        <v>203</v>
      </c>
      <c r="AK31" s="11" t="s">
        <v>204</v>
      </c>
      <c r="AL31" s="11" t="s">
        <v>84</v>
      </c>
      <c r="AM31" s="11" t="s">
        <v>140</v>
      </c>
      <c r="AN31" s="11" t="s">
        <v>205</v>
      </c>
      <c r="AO31" s="11" t="s">
        <v>141</v>
      </c>
      <c r="AP31" s="11" t="s">
        <v>82</v>
      </c>
      <c r="AQ31" s="11" t="s">
        <v>206</v>
      </c>
      <c r="AR31" s="11" t="s">
        <v>81</v>
      </c>
      <c r="AS31" s="11" t="s">
        <v>207</v>
      </c>
      <c r="AT31" s="11" t="s">
        <v>79</v>
      </c>
      <c r="AU31" s="11" t="s">
        <v>146</v>
      </c>
      <c r="AV31" s="11" t="s">
        <v>208</v>
      </c>
      <c r="AW31" s="11" t="s">
        <v>209</v>
      </c>
      <c r="AX31" s="11" t="s">
        <v>80</v>
      </c>
      <c r="AY31" s="11" t="s">
        <v>210</v>
      </c>
      <c r="AZ31" s="11" t="s">
        <v>211</v>
      </c>
      <c r="BA31" s="11" t="s">
        <v>150</v>
      </c>
      <c r="BB31" s="11" t="s">
        <v>150</v>
      </c>
      <c r="BC31" s="11" t="s">
        <v>212</v>
      </c>
      <c r="BD31" s="11" t="s">
        <v>2</v>
      </c>
      <c r="BE31" s="11" t="s">
        <v>19</v>
      </c>
      <c r="BF31" s="8">
        <v>40426</v>
      </c>
      <c r="BG31" s="11" t="s">
        <v>181</v>
      </c>
    </row>
    <row r="32" spans="1:59" s="11" customFormat="1" x14ac:dyDescent="0.2">
      <c r="A32" s="21">
        <v>463208</v>
      </c>
      <c r="B32" s="12" t="str">
        <f t="shared" si="0"/>
        <v>Need a Detector Role</v>
      </c>
      <c r="H32" s="9" t="s">
        <v>278</v>
      </c>
      <c r="I32" s="12" t="s">
        <v>259</v>
      </c>
      <c r="L32" s="10"/>
      <c r="Y32" s="10"/>
      <c r="AE32" s="11" t="s">
        <v>276</v>
      </c>
      <c r="BF32" s="8"/>
    </row>
    <row r="33" spans="1:59" s="11" customFormat="1" x14ac:dyDescent="0.2">
      <c r="A33" s="21">
        <v>493176</v>
      </c>
      <c r="B33" s="12" t="str">
        <f>IF(OR($A32=$A33,ISBLANK($A33)),"",IF(ISERR(SEARCH("cell-based",E33)),IF(AND(ISERR(SEARCH("biochem",E33)),ISERR(SEARCH("protein",E33)),ISERR(SEARCH("nucleic",E33))),"",IF(ISERR(SEARCH("target",G33)),"Define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Role",""),"")&amp;IF(ISERR(SEARCH("fluorescence",#REF!)),"",IF(ISBLANK(S33), "Need Emission",IF(ISBLANK(R33), "Need Excitation","")))&amp;IF(ISERR(SEARCH("absorbance",#REF!)),"",IF(ISBLANK(T33), "Need Absorbance","")))</f>
        <v/>
      </c>
      <c r="C33" s="11" t="s">
        <v>65</v>
      </c>
      <c r="D33" s="11" t="s">
        <v>168</v>
      </c>
      <c r="F33" s="11" t="s">
        <v>52</v>
      </c>
      <c r="G33" s="11" t="s">
        <v>32</v>
      </c>
      <c r="H33" s="11" t="s">
        <v>30</v>
      </c>
      <c r="I33" s="13" t="s">
        <v>286</v>
      </c>
      <c r="J33" s="1">
        <v>40000</v>
      </c>
      <c r="K33" s="11" t="s">
        <v>40</v>
      </c>
      <c r="L33" s="10" t="s">
        <v>171</v>
      </c>
      <c r="M33" s="11" t="s">
        <v>43</v>
      </c>
      <c r="N33" s="11" t="s">
        <v>51</v>
      </c>
      <c r="O33" s="11" t="s">
        <v>70</v>
      </c>
      <c r="P33" s="11" t="s">
        <v>33</v>
      </c>
      <c r="Q33" s="11" t="s">
        <v>38</v>
      </c>
      <c r="R33" s="11" t="s">
        <v>68</v>
      </c>
      <c r="S33" s="11" t="s">
        <v>56</v>
      </c>
      <c r="T33" s="11" t="s">
        <v>61</v>
      </c>
      <c r="U33" s="11" t="s">
        <v>42</v>
      </c>
      <c r="Y33" s="10" t="s">
        <v>6</v>
      </c>
      <c r="Z33" s="11" t="s">
        <v>0</v>
      </c>
      <c r="AA33" s="11">
        <v>10</v>
      </c>
      <c r="AB33" s="9" t="s">
        <v>170</v>
      </c>
      <c r="AC33" s="11" t="s">
        <v>166</v>
      </c>
      <c r="AD33" s="9" t="s">
        <v>167</v>
      </c>
      <c r="AE33" s="11" t="s">
        <v>168</v>
      </c>
      <c r="AF33" s="11" t="s">
        <v>69</v>
      </c>
      <c r="AG33" s="11" t="s">
        <v>66</v>
      </c>
      <c r="AH33" s="11">
        <v>9</v>
      </c>
      <c r="AI33" s="11">
        <v>2</v>
      </c>
      <c r="AJ33" s="11" t="s">
        <v>71</v>
      </c>
      <c r="AK33" s="11" t="s">
        <v>72</v>
      </c>
      <c r="AL33" s="11" t="s">
        <v>139</v>
      </c>
      <c r="AM33" s="11" t="s">
        <v>140</v>
      </c>
      <c r="AN33" s="11" t="s">
        <v>141</v>
      </c>
      <c r="AO33" s="11" t="s">
        <v>141</v>
      </c>
      <c r="AP33" s="11" t="s">
        <v>142</v>
      </c>
      <c r="AQ33" s="11" t="s">
        <v>143</v>
      </c>
      <c r="AR33" s="11" t="s">
        <v>144</v>
      </c>
      <c r="AS33" s="11" t="s">
        <v>148</v>
      </c>
      <c r="AT33" s="11" t="s">
        <v>145</v>
      </c>
      <c r="AU33" s="11" t="s">
        <v>146</v>
      </c>
      <c r="AV33" s="11" t="s">
        <v>73</v>
      </c>
      <c r="AW33" s="11" t="s">
        <v>74</v>
      </c>
      <c r="AX33" s="11" t="s">
        <v>80</v>
      </c>
      <c r="AY33" s="11" t="s">
        <v>75</v>
      </c>
      <c r="AZ33" s="11" t="s">
        <v>76</v>
      </c>
      <c r="BA33" s="11" t="s">
        <v>150</v>
      </c>
      <c r="BB33" s="11" t="s">
        <v>150</v>
      </c>
      <c r="BC33" s="11" t="s">
        <v>3</v>
      </c>
      <c r="BD33" s="11" t="s">
        <v>2</v>
      </c>
      <c r="BE33" s="11" t="s">
        <v>5</v>
      </c>
      <c r="BF33" s="8">
        <v>40583</v>
      </c>
      <c r="BG33" s="11" t="s">
        <v>181</v>
      </c>
    </row>
    <row r="34" spans="1:59" s="11" customFormat="1" x14ac:dyDescent="0.2">
      <c r="A34" s="21">
        <v>493176</v>
      </c>
      <c r="B34" s="12" t="str">
        <f t="shared" si="0"/>
        <v/>
      </c>
      <c r="E34" s="11" t="s">
        <v>64</v>
      </c>
      <c r="H34" s="11" t="s">
        <v>51</v>
      </c>
      <c r="L34" s="10"/>
      <c r="Y34" s="10"/>
      <c r="BF34" s="8"/>
    </row>
    <row r="35" spans="1:59" s="11" customFormat="1" x14ac:dyDescent="0.2">
      <c r="A35" s="21">
        <v>493196</v>
      </c>
      <c r="B35" s="12" t="str">
        <f>IF(OR($A34=$A35,ISBLANK($A35)),"",IF(ISERR(SEARCH("cell-based",E35)),IF(AND(ISERR(SEARCH("biochem",E35)),ISERR(SEARCH("protein",E35)),ISERR(SEARCH("nucleic",E35))),"",IF(ISERR(SEARCH("target",G35)),"Define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Role",""),"")&amp;IF(ISERR(SEARCH("fluorescence",#REF!)),"",IF(ISBLANK(S35), "Need Emission",IF(ISBLANK(R35), "Need Excitation","")))&amp;IF(ISERR(SEARCH("absorbance",#REF!)),"",IF(ISBLANK(T35), "Need Absorbance","")))</f>
        <v/>
      </c>
      <c r="C35" s="11" t="s">
        <v>65</v>
      </c>
      <c r="D35" s="11" t="s">
        <v>168</v>
      </c>
      <c r="E35" s="11" t="s">
        <v>64</v>
      </c>
      <c r="F35" s="11" t="s">
        <v>52</v>
      </c>
      <c r="G35" s="11" t="s">
        <v>32</v>
      </c>
      <c r="H35" s="11" t="s">
        <v>30</v>
      </c>
      <c r="I35" s="13" t="s">
        <v>286</v>
      </c>
      <c r="J35" s="1">
        <v>40000</v>
      </c>
      <c r="K35" s="11" t="s">
        <v>40</v>
      </c>
      <c r="L35" s="10" t="s">
        <v>171</v>
      </c>
      <c r="M35" s="11" t="s">
        <v>43</v>
      </c>
      <c r="N35" s="11" t="s">
        <v>51</v>
      </c>
      <c r="O35" s="11" t="s">
        <v>70</v>
      </c>
      <c r="P35" s="11" t="s">
        <v>33</v>
      </c>
      <c r="Q35" s="11" t="s">
        <v>38</v>
      </c>
      <c r="R35" s="11" t="s">
        <v>68</v>
      </c>
      <c r="S35" s="11" t="s">
        <v>56</v>
      </c>
      <c r="T35" s="11" t="s">
        <v>61</v>
      </c>
      <c r="U35" s="11" t="s">
        <v>42</v>
      </c>
      <c r="Y35" s="10" t="s">
        <v>6</v>
      </c>
      <c r="Z35" s="11" t="s">
        <v>0</v>
      </c>
      <c r="AA35" s="11">
        <v>10</v>
      </c>
      <c r="AB35" s="9" t="s">
        <v>170</v>
      </c>
      <c r="AC35" s="11" t="s">
        <v>166</v>
      </c>
      <c r="AD35" s="9" t="s">
        <v>167</v>
      </c>
      <c r="AE35" s="11" t="s">
        <v>168</v>
      </c>
      <c r="AF35" s="11" t="s">
        <v>69</v>
      </c>
      <c r="AG35" s="11" t="s">
        <v>66</v>
      </c>
      <c r="AH35" s="11">
        <v>9</v>
      </c>
      <c r="AI35" s="11">
        <v>2</v>
      </c>
      <c r="AJ35" s="11" t="s">
        <v>71</v>
      </c>
      <c r="AK35" s="11" t="s">
        <v>77</v>
      </c>
      <c r="AL35" s="11" t="s">
        <v>84</v>
      </c>
      <c r="AM35" s="11" t="s">
        <v>140</v>
      </c>
      <c r="AN35" s="11" t="s">
        <v>141</v>
      </c>
      <c r="AO35" s="11" t="s">
        <v>141</v>
      </c>
      <c r="AP35" s="11" t="s">
        <v>142</v>
      </c>
      <c r="AQ35" s="11" t="s">
        <v>143</v>
      </c>
      <c r="AR35" s="11" t="s">
        <v>144</v>
      </c>
      <c r="AS35" s="11" t="s">
        <v>148</v>
      </c>
      <c r="AT35" s="11" t="s">
        <v>145</v>
      </c>
      <c r="AU35" s="11" t="s">
        <v>85</v>
      </c>
      <c r="AV35" s="11" t="s">
        <v>73</v>
      </c>
      <c r="AW35" s="11" t="s">
        <v>74</v>
      </c>
      <c r="AX35" s="11" t="s">
        <v>80</v>
      </c>
      <c r="AY35" s="11" t="s">
        <v>78</v>
      </c>
      <c r="AZ35" s="11" t="s">
        <v>76</v>
      </c>
      <c r="BA35" s="11" t="s">
        <v>150</v>
      </c>
      <c r="BB35" s="11" t="s">
        <v>150</v>
      </c>
      <c r="BC35" s="11" t="s">
        <v>4</v>
      </c>
      <c r="BD35" s="11" t="s">
        <v>2</v>
      </c>
      <c r="BE35" s="11" t="s">
        <v>5</v>
      </c>
      <c r="BF35" s="8">
        <v>40583</v>
      </c>
      <c r="BG35" s="11" t="s">
        <v>181</v>
      </c>
    </row>
    <row r="36" spans="1:59" s="11" customFormat="1" x14ac:dyDescent="0.2">
      <c r="A36" s="21" t="s">
        <v>213</v>
      </c>
      <c r="B36" s="12" t="str">
        <f t="shared" si="0"/>
        <v>Need a Detector Role</v>
      </c>
      <c r="H36" s="11" t="s">
        <v>51</v>
      </c>
      <c r="L36" s="10"/>
      <c r="Y36" s="10"/>
      <c r="BF36" s="8"/>
    </row>
    <row r="37" spans="1:59" s="11" customFormat="1" x14ac:dyDescent="0.2">
      <c r="A37" s="21" t="s">
        <v>214</v>
      </c>
      <c r="B37" s="12" t="str">
        <f t="shared" si="0"/>
        <v/>
      </c>
      <c r="C37" s="11" t="s">
        <v>65</v>
      </c>
      <c r="D37" s="11" t="s">
        <v>265</v>
      </c>
      <c r="E37" s="11" t="s">
        <v>64</v>
      </c>
      <c r="F37" s="11" t="s">
        <v>50</v>
      </c>
      <c r="G37" s="11" t="s">
        <v>32</v>
      </c>
      <c r="H37" s="11" t="s">
        <v>28</v>
      </c>
      <c r="I37" s="13" t="s">
        <v>267</v>
      </c>
      <c r="J37" s="1">
        <v>166667</v>
      </c>
      <c r="K37" s="11" t="s">
        <v>40</v>
      </c>
      <c r="L37" s="10"/>
      <c r="M37" s="11" t="s">
        <v>36</v>
      </c>
      <c r="N37" s="11" t="s">
        <v>266</v>
      </c>
      <c r="O37" s="11" t="s">
        <v>70</v>
      </c>
      <c r="P37" s="11" t="s">
        <v>31</v>
      </c>
      <c r="Q37" s="11" t="s">
        <v>38</v>
      </c>
      <c r="R37" s="11" t="s">
        <v>68</v>
      </c>
      <c r="S37" s="11" t="s">
        <v>56</v>
      </c>
      <c r="T37" s="11" t="s">
        <v>61</v>
      </c>
      <c r="U37" s="11" t="s">
        <v>42</v>
      </c>
      <c r="W37" s="11">
        <v>560</v>
      </c>
      <c r="Y37" s="10" t="s">
        <v>21</v>
      </c>
      <c r="Z37" s="12" t="s">
        <v>1</v>
      </c>
      <c r="AA37" s="11">
        <v>60</v>
      </c>
      <c r="AB37" s="11" t="s">
        <v>37</v>
      </c>
      <c r="AC37" s="11" t="s">
        <v>175</v>
      </c>
      <c r="AD37" s="9" t="s">
        <v>167</v>
      </c>
      <c r="AE37" s="11" t="s">
        <v>265</v>
      </c>
      <c r="AF37" s="11" t="s">
        <v>69</v>
      </c>
      <c r="AG37" s="11" t="s">
        <v>66</v>
      </c>
      <c r="AH37" s="11">
        <v>4</v>
      </c>
      <c r="AI37" s="11">
        <v>2</v>
      </c>
      <c r="AJ37" s="11" t="s">
        <v>173</v>
      </c>
      <c r="AK37" s="11" t="s">
        <v>174</v>
      </c>
      <c r="AL37" s="11" t="s">
        <v>139</v>
      </c>
      <c r="AM37" s="11" t="s">
        <v>140</v>
      </c>
      <c r="AN37" s="11" t="s">
        <v>141</v>
      </c>
      <c r="AO37" s="11" t="s">
        <v>141</v>
      </c>
      <c r="AP37" s="11" t="s">
        <v>82</v>
      </c>
      <c r="AQ37" s="11" t="s">
        <v>143</v>
      </c>
      <c r="AR37" s="11" t="s">
        <v>144</v>
      </c>
      <c r="AS37" s="11" t="s">
        <v>148</v>
      </c>
      <c r="AT37" s="11" t="s">
        <v>145</v>
      </c>
      <c r="AU37" s="11" t="s">
        <v>146</v>
      </c>
      <c r="AV37" s="11" t="s">
        <v>175</v>
      </c>
      <c r="AW37" s="11" t="s">
        <v>176</v>
      </c>
      <c r="AX37" s="11" t="s">
        <v>177</v>
      </c>
      <c r="AY37" s="11" t="s">
        <v>178</v>
      </c>
      <c r="AZ37" s="11" t="s">
        <v>179</v>
      </c>
      <c r="BA37" s="11" t="s">
        <v>150</v>
      </c>
      <c r="BB37" s="11" t="s">
        <v>147</v>
      </c>
      <c r="BC37" s="11" t="s">
        <v>180</v>
      </c>
      <c r="BD37" s="11" t="s">
        <v>2</v>
      </c>
      <c r="BE37" s="11" t="s">
        <v>5</v>
      </c>
      <c r="BF37" s="8">
        <v>40583</v>
      </c>
      <c r="BG37" s="11" t="s">
        <v>181</v>
      </c>
    </row>
    <row r="38" spans="1:59" s="11" customFormat="1" x14ac:dyDescent="0.2">
      <c r="A38" s="21" t="s">
        <v>214</v>
      </c>
      <c r="B38" s="12" t="str">
        <f t="shared" si="0"/>
        <v/>
      </c>
      <c r="D38" s="11" t="s">
        <v>284</v>
      </c>
      <c r="G38" s="11" t="s">
        <v>34</v>
      </c>
      <c r="H38" s="11" t="s">
        <v>26</v>
      </c>
      <c r="I38" s="25" t="s">
        <v>288</v>
      </c>
      <c r="L38" s="10"/>
      <c r="Y38" s="17" t="s">
        <v>258</v>
      </c>
      <c r="AE38" s="11" t="s">
        <v>284</v>
      </c>
      <c r="BF38" s="8"/>
    </row>
    <row r="39" spans="1:59" s="11" customFormat="1" x14ac:dyDescent="0.2">
      <c r="A39" s="21" t="s">
        <v>215</v>
      </c>
      <c r="B39" s="12" t="str">
        <f t="shared" si="0"/>
        <v/>
      </c>
      <c r="C39" s="11" t="s">
        <v>65</v>
      </c>
      <c r="D39" s="11" t="s">
        <v>283</v>
      </c>
      <c r="E39" s="11" t="s">
        <v>64</v>
      </c>
      <c r="F39" s="11" t="s">
        <v>268</v>
      </c>
      <c r="G39" s="11" t="s">
        <v>27</v>
      </c>
      <c r="H39" s="11" t="s">
        <v>28</v>
      </c>
      <c r="I39" s="13" t="s">
        <v>267</v>
      </c>
      <c r="J39" s="1">
        <v>166667</v>
      </c>
      <c r="K39" s="11" t="s">
        <v>40</v>
      </c>
      <c r="L39" s="10"/>
      <c r="M39" s="11" t="s">
        <v>36</v>
      </c>
      <c r="N39" s="11" t="s">
        <v>51</v>
      </c>
      <c r="O39" s="11" t="s">
        <v>70</v>
      </c>
      <c r="P39" s="11" t="s">
        <v>33</v>
      </c>
      <c r="Q39" s="11" t="s">
        <v>38</v>
      </c>
      <c r="R39" s="11" t="s">
        <v>68</v>
      </c>
      <c r="S39" s="11" t="s">
        <v>56</v>
      </c>
      <c r="T39" s="11" t="s">
        <v>61</v>
      </c>
      <c r="U39" s="11" t="s">
        <v>42</v>
      </c>
      <c r="W39" s="11">
        <v>560</v>
      </c>
      <c r="Y39" s="10" t="s">
        <v>21</v>
      </c>
      <c r="Z39" s="12" t="s">
        <v>1</v>
      </c>
      <c r="AA39" s="11">
        <v>60</v>
      </c>
      <c r="AB39" s="11" t="s">
        <v>37</v>
      </c>
      <c r="AC39" s="11" t="s">
        <v>175</v>
      </c>
      <c r="AD39" s="9" t="s">
        <v>167</v>
      </c>
      <c r="AE39" s="11" t="s">
        <v>283</v>
      </c>
      <c r="AF39" s="11" t="s">
        <v>69</v>
      </c>
      <c r="AG39" s="11" t="s">
        <v>66</v>
      </c>
      <c r="AH39" s="11">
        <v>9</v>
      </c>
      <c r="AI39" s="11">
        <v>2</v>
      </c>
      <c r="AJ39" s="11" t="s">
        <v>173</v>
      </c>
      <c r="AK39" s="11" t="s">
        <v>184</v>
      </c>
      <c r="AL39" s="11" t="s">
        <v>84</v>
      </c>
      <c r="AM39" s="11" t="s">
        <v>140</v>
      </c>
      <c r="AN39" s="11" t="s">
        <v>141</v>
      </c>
      <c r="AO39" s="11" t="s">
        <v>141</v>
      </c>
      <c r="AP39" s="11" t="s">
        <v>142</v>
      </c>
      <c r="AQ39" s="11" t="s">
        <v>143</v>
      </c>
      <c r="AR39" s="11" t="s">
        <v>144</v>
      </c>
      <c r="AS39" s="11" t="s">
        <v>148</v>
      </c>
      <c r="AT39" s="11" t="s">
        <v>145</v>
      </c>
      <c r="AU39" s="11" t="s">
        <v>85</v>
      </c>
      <c r="AV39" s="11" t="s">
        <v>175</v>
      </c>
      <c r="AW39" s="11" t="s">
        <v>176</v>
      </c>
      <c r="AX39" s="11" t="s">
        <v>177</v>
      </c>
      <c r="AY39" s="11" t="s">
        <v>185</v>
      </c>
      <c r="AZ39" s="11" t="s">
        <v>179</v>
      </c>
      <c r="BA39" s="11" t="s">
        <v>150</v>
      </c>
      <c r="BB39" s="11" t="s">
        <v>147</v>
      </c>
      <c r="BC39" s="11" t="s">
        <v>186</v>
      </c>
      <c r="BD39" s="11" t="s">
        <v>2</v>
      </c>
      <c r="BE39" s="11" t="s">
        <v>5</v>
      </c>
      <c r="BF39" s="8">
        <v>40588</v>
      </c>
      <c r="BG39" s="11" t="s">
        <v>181</v>
      </c>
    </row>
    <row r="40" spans="1:59" s="11" customFormat="1" x14ac:dyDescent="0.2">
      <c r="A40" s="21" t="s">
        <v>215</v>
      </c>
      <c r="B40" s="12" t="str">
        <f t="shared" si="0"/>
        <v/>
      </c>
      <c r="H40" s="11" t="s">
        <v>51</v>
      </c>
      <c r="I40" s="25" t="s">
        <v>288</v>
      </c>
      <c r="L40" s="10"/>
      <c r="Y40" s="10" t="s">
        <v>258</v>
      </c>
      <c r="AE40" s="10"/>
      <c r="BF40" s="8"/>
    </row>
    <row r="41" spans="1:59" s="11" customFormat="1" x14ac:dyDescent="0.2">
      <c r="A41" s="21" t="s">
        <v>216</v>
      </c>
      <c r="B41" s="12" t="str">
        <f>IF(OR($A40=$A41,ISBLANK($A41)),"",IF(ISERR(SEARCH("cell-based",E41)),IF(AND(ISERR(SEARCH("biochem",E41)),ISERR(SEARCH("protein",E41)),ISERR(SEARCH("nucleic",E41))),"",IF(ISERR(SEARCH("target",G41)),"Define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Role",""),"")&amp;IF(ISERR(SEARCH("fluorescence",#REF!)),"",IF(ISBLANK(S41), "Need Emission",IF(ISBLANK(R41), "Need Excitation","")))&amp;IF(ISERR(SEARCH("absorbance",#REF!)),"",IF(ISBLANK(T41), "Need Absorbance","")))</f>
        <v/>
      </c>
      <c r="C41" s="11" t="s">
        <v>65</v>
      </c>
      <c r="D41" s="11" t="s">
        <v>168</v>
      </c>
      <c r="E41" s="11" t="s">
        <v>64</v>
      </c>
      <c r="F41" s="11" t="s">
        <v>52</v>
      </c>
      <c r="G41" s="11" t="s">
        <v>32</v>
      </c>
      <c r="H41" s="11" t="s">
        <v>30</v>
      </c>
      <c r="I41" s="13" t="s">
        <v>286</v>
      </c>
      <c r="J41" s="1">
        <v>20000</v>
      </c>
      <c r="K41" s="11" t="s">
        <v>40</v>
      </c>
      <c r="L41" s="10" t="s">
        <v>171</v>
      </c>
      <c r="M41" s="11" t="s">
        <v>43</v>
      </c>
      <c r="N41" s="15" t="s">
        <v>262</v>
      </c>
      <c r="O41" s="11" t="s">
        <v>70</v>
      </c>
      <c r="P41" s="11" t="s">
        <v>45</v>
      </c>
      <c r="Q41" s="9" t="s">
        <v>264</v>
      </c>
      <c r="R41" s="11" t="s">
        <v>68</v>
      </c>
      <c r="S41" s="11" t="s">
        <v>56</v>
      </c>
      <c r="T41" s="11" t="s">
        <v>61</v>
      </c>
      <c r="U41" s="11" t="s">
        <v>42</v>
      </c>
      <c r="Y41" s="21" t="s">
        <v>258</v>
      </c>
      <c r="Z41" s="12" t="s">
        <v>0</v>
      </c>
      <c r="AA41" s="11">
        <v>60</v>
      </c>
      <c r="AB41" s="11" t="s">
        <v>49</v>
      </c>
      <c r="AC41" s="11" t="s">
        <v>166</v>
      </c>
      <c r="AD41" s="9" t="s">
        <v>167</v>
      </c>
      <c r="AE41" s="11" t="s">
        <v>168</v>
      </c>
      <c r="AF41" s="11" t="s">
        <v>69</v>
      </c>
      <c r="AG41" s="11" t="s">
        <v>48</v>
      </c>
      <c r="AH41" s="11">
        <v>9</v>
      </c>
      <c r="AI41" s="11">
        <v>2</v>
      </c>
      <c r="AJ41" s="11" t="s">
        <v>71</v>
      </c>
      <c r="AK41" s="11" t="s">
        <v>217</v>
      </c>
      <c r="AL41" s="11" t="s">
        <v>84</v>
      </c>
      <c r="AM41" s="11" t="s">
        <v>140</v>
      </c>
      <c r="AN41" s="11" t="s">
        <v>141</v>
      </c>
      <c r="AO41" s="11" t="s">
        <v>141</v>
      </c>
      <c r="AP41" s="11" t="s">
        <v>142</v>
      </c>
      <c r="AQ41" s="11" t="s">
        <v>143</v>
      </c>
      <c r="AR41" s="11" t="s">
        <v>144</v>
      </c>
      <c r="AS41" s="11" t="s">
        <v>148</v>
      </c>
      <c r="AT41" s="11" t="s">
        <v>145</v>
      </c>
      <c r="AU41" s="11" t="s">
        <v>194</v>
      </c>
      <c r="AV41" s="11" t="s">
        <v>73</v>
      </c>
      <c r="AW41" s="11" t="s">
        <v>74</v>
      </c>
      <c r="AX41" s="11" t="s">
        <v>80</v>
      </c>
      <c r="AY41" s="11" t="s">
        <v>218</v>
      </c>
      <c r="AZ41" s="11" t="s">
        <v>76</v>
      </c>
      <c r="BA41" s="11" t="s">
        <v>150</v>
      </c>
      <c r="BB41" s="11" t="s">
        <v>150</v>
      </c>
      <c r="BC41" s="11" t="s">
        <v>219</v>
      </c>
      <c r="BD41" s="11" t="s">
        <v>2</v>
      </c>
      <c r="BE41" s="11" t="s">
        <v>16</v>
      </c>
      <c r="BF41" s="8">
        <v>40631</v>
      </c>
      <c r="BG41" s="11" t="s">
        <v>181</v>
      </c>
    </row>
    <row r="42" spans="1:59" s="11" customFormat="1" x14ac:dyDescent="0.2">
      <c r="A42" s="21" t="s">
        <v>216</v>
      </c>
      <c r="B42" s="12" t="str">
        <f t="shared" si="0"/>
        <v/>
      </c>
      <c r="L42" s="10"/>
      <c r="Y42" s="10"/>
      <c r="Z42" s="10"/>
      <c r="AA42" s="10"/>
      <c r="AB42" s="10"/>
      <c r="BF42" s="8"/>
    </row>
    <row r="43" spans="1:59" s="11" customFormat="1" x14ac:dyDescent="0.2">
      <c r="A43" s="21" t="s">
        <v>220</v>
      </c>
      <c r="B43" s="12" t="str">
        <f>IF(OR($A42=$A43,ISBLANK($A43)),"",IF(ISERR(SEARCH("cell-based",E43)),IF(AND(ISERR(SEARCH("biochem",E43)),ISERR(SEARCH("protein",E43)),ISERR(SEARCH("nucleic",E43))),"",IF(ISERR(SEARCH("target",G43)),"Define a Target component","")),IF(ISERR(SEARCH("cell",G43)),"Define a Cell component",""))&amp;IF(ISERR(SEARCH("small-molecule",E43)),IF(ISBLANK(K43), "Need a Detector Role",""),"")&amp;IF(ISERR(SEARCH("fluorescence",#REF!)),"",IF(ISBLANK(S43), "Need Emission",IF(ISBLANK(R43), "Need Excitation","")))&amp;IF(ISERR(SEARCH("absorbance",#REF!)),"",IF(ISBLANK(T43), "Need Absorbance","")))</f>
        <v/>
      </c>
      <c r="C43" s="11" t="s">
        <v>65</v>
      </c>
      <c r="D43" s="11" t="s">
        <v>168</v>
      </c>
      <c r="E43" s="11" t="s">
        <v>64</v>
      </c>
      <c r="F43" s="11" t="s">
        <v>52</v>
      </c>
      <c r="G43" s="11" t="s">
        <v>32</v>
      </c>
      <c r="H43" s="11" t="s">
        <v>30</v>
      </c>
      <c r="I43" s="13" t="s">
        <v>286</v>
      </c>
      <c r="J43" s="1">
        <v>20000</v>
      </c>
      <c r="K43" s="11" t="s">
        <v>40</v>
      </c>
      <c r="L43" s="10" t="s">
        <v>171</v>
      </c>
      <c r="M43" s="11" t="s">
        <v>43</v>
      </c>
      <c r="N43" s="11" t="s">
        <v>51</v>
      </c>
      <c r="O43" s="11" t="s">
        <v>70</v>
      </c>
      <c r="P43" s="11" t="s">
        <v>33</v>
      </c>
      <c r="Q43" s="11" t="s">
        <v>38</v>
      </c>
      <c r="R43" s="11" t="s">
        <v>68</v>
      </c>
      <c r="S43" s="11" t="s">
        <v>56</v>
      </c>
      <c r="T43" s="11" t="s">
        <v>61</v>
      </c>
      <c r="U43" s="11" t="s">
        <v>42</v>
      </c>
      <c r="Y43" s="11" t="s">
        <v>6</v>
      </c>
      <c r="Z43" s="11" t="s">
        <v>0</v>
      </c>
      <c r="AA43" s="11">
        <v>10</v>
      </c>
      <c r="AB43" s="9" t="s">
        <v>170</v>
      </c>
      <c r="AC43" s="11" t="s">
        <v>166</v>
      </c>
      <c r="AD43" s="9" t="s">
        <v>167</v>
      </c>
      <c r="AE43" s="11" t="s">
        <v>168</v>
      </c>
      <c r="AF43" s="11" t="s">
        <v>69</v>
      </c>
      <c r="AG43" s="11" t="s">
        <v>66</v>
      </c>
      <c r="AH43" s="11">
        <v>9</v>
      </c>
      <c r="AI43" s="11">
        <v>2</v>
      </c>
      <c r="AJ43" s="11" t="s">
        <v>71</v>
      </c>
      <c r="AK43" s="11" t="s">
        <v>72</v>
      </c>
      <c r="AL43" s="11" t="s">
        <v>139</v>
      </c>
      <c r="AM43" s="11" t="s">
        <v>140</v>
      </c>
      <c r="AN43" s="11" t="s">
        <v>141</v>
      </c>
      <c r="AO43" s="11" t="s">
        <v>141</v>
      </c>
      <c r="AP43" s="11" t="s">
        <v>142</v>
      </c>
      <c r="AQ43" s="11" t="s">
        <v>143</v>
      </c>
      <c r="AR43" s="11" t="s">
        <v>144</v>
      </c>
      <c r="AS43" s="11" t="s">
        <v>148</v>
      </c>
      <c r="AT43" s="11" t="s">
        <v>145</v>
      </c>
      <c r="AU43" s="11" t="s">
        <v>146</v>
      </c>
      <c r="AV43" s="11" t="s">
        <v>73</v>
      </c>
      <c r="AW43" s="11" t="s">
        <v>74</v>
      </c>
      <c r="AX43" s="11" t="s">
        <v>80</v>
      </c>
      <c r="AY43" s="11" t="s">
        <v>75</v>
      </c>
      <c r="AZ43" s="11" t="s">
        <v>76</v>
      </c>
      <c r="BA43" s="11" t="s">
        <v>150</v>
      </c>
      <c r="BB43" s="11" t="s">
        <v>150</v>
      </c>
      <c r="BC43" s="11" t="s">
        <v>3</v>
      </c>
      <c r="BD43" s="11" t="s">
        <v>2</v>
      </c>
      <c r="BE43" s="11" t="s">
        <v>5</v>
      </c>
      <c r="BF43" s="8">
        <v>40688</v>
      </c>
      <c r="BG43" s="11" t="s">
        <v>181</v>
      </c>
    </row>
    <row r="44" spans="1:59" s="11" customFormat="1" x14ac:dyDescent="0.2">
      <c r="A44" s="21" t="s">
        <v>220</v>
      </c>
      <c r="B44" s="12" t="str">
        <f t="shared" si="0"/>
        <v/>
      </c>
      <c r="H44" s="11" t="s">
        <v>51</v>
      </c>
      <c r="L44" s="10"/>
      <c r="Y44" s="10"/>
      <c r="Z44" s="10"/>
      <c r="AA44" s="10"/>
      <c r="AB44" s="10"/>
      <c r="BF44" s="8"/>
    </row>
    <row r="45" spans="1:59" s="11" customFormat="1" ht="12" customHeight="1" x14ac:dyDescent="0.2">
      <c r="A45" s="21">
        <v>504789</v>
      </c>
      <c r="B45" s="12" t="str">
        <f>IF(OR($A44=$A45,ISBLANK($A45)),"",IF(ISERR(SEARCH("cell-based",E45)),IF(AND(ISERR(SEARCH("biochem",E45)),ISERR(SEARCH("protein",E45)),ISERR(SEARCH("nucleic",E45))),"",IF(ISERR(SEARCH("target",G45)),"Define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Role",""),"")&amp;IF(ISERR(SEARCH("fluorescence",#REF!)),"",IF(ISBLANK(S45), "Need Emission",IF(ISBLANK(R45), "Need Excitation","")))&amp;IF(ISERR(SEARCH("absorbance",#REF!)),"",IF(ISBLANK(T45), "Need Absorbance","")))</f>
        <v/>
      </c>
      <c r="C45" s="11" t="s">
        <v>65</v>
      </c>
      <c r="D45" s="11" t="s">
        <v>168</v>
      </c>
      <c r="E45" s="11" t="s">
        <v>64</v>
      </c>
      <c r="F45" s="11" t="s">
        <v>52</v>
      </c>
      <c r="G45" s="11" t="s">
        <v>32</v>
      </c>
      <c r="H45" s="11" t="s">
        <v>30</v>
      </c>
      <c r="I45" s="13" t="s">
        <v>286</v>
      </c>
      <c r="J45" s="1">
        <v>40000</v>
      </c>
      <c r="K45" s="11" t="s">
        <v>40</v>
      </c>
      <c r="L45" s="10" t="s">
        <v>171</v>
      </c>
      <c r="M45" s="11" t="s">
        <v>43</v>
      </c>
      <c r="N45" s="11" t="s">
        <v>51</v>
      </c>
      <c r="O45" s="11" t="s">
        <v>70</v>
      </c>
      <c r="P45" s="11" t="s">
        <v>33</v>
      </c>
      <c r="Q45" s="11" t="s">
        <v>38</v>
      </c>
      <c r="R45" s="11" t="s">
        <v>68</v>
      </c>
      <c r="S45" s="11" t="s">
        <v>56</v>
      </c>
      <c r="T45" s="11" t="s">
        <v>61</v>
      </c>
      <c r="U45" s="11" t="s">
        <v>42</v>
      </c>
      <c r="Y45" s="11" t="s">
        <v>6</v>
      </c>
      <c r="Z45" s="11" t="s">
        <v>0</v>
      </c>
      <c r="AA45" s="11">
        <v>10</v>
      </c>
      <c r="AB45" s="9" t="s">
        <v>170</v>
      </c>
      <c r="AC45" s="11" t="s">
        <v>166</v>
      </c>
      <c r="AD45" s="9" t="s">
        <v>167</v>
      </c>
      <c r="AE45" s="11" t="s">
        <v>168</v>
      </c>
      <c r="AF45" s="11" t="s">
        <v>69</v>
      </c>
      <c r="AG45" s="11" t="s">
        <v>66</v>
      </c>
      <c r="AH45" s="11">
        <v>9</v>
      </c>
      <c r="AI45" s="11">
        <v>2</v>
      </c>
      <c r="AJ45" s="11" t="s">
        <v>71</v>
      </c>
      <c r="AK45" s="11" t="s">
        <v>77</v>
      </c>
      <c r="AL45" s="11" t="s">
        <v>84</v>
      </c>
      <c r="AM45" s="11" t="s">
        <v>140</v>
      </c>
      <c r="AN45" s="11" t="s">
        <v>141</v>
      </c>
      <c r="AO45" s="11" t="s">
        <v>141</v>
      </c>
      <c r="AP45" s="11" t="s">
        <v>142</v>
      </c>
      <c r="AQ45" s="11" t="s">
        <v>143</v>
      </c>
      <c r="AR45" s="11" t="s">
        <v>144</v>
      </c>
      <c r="AS45" s="11" t="s">
        <v>148</v>
      </c>
      <c r="AT45" s="11" t="s">
        <v>145</v>
      </c>
      <c r="AU45" s="11" t="s">
        <v>85</v>
      </c>
      <c r="AV45" s="11" t="s">
        <v>73</v>
      </c>
      <c r="AW45" s="11" t="s">
        <v>74</v>
      </c>
      <c r="AX45" s="11" t="s">
        <v>80</v>
      </c>
      <c r="AY45" s="11" t="s">
        <v>78</v>
      </c>
      <c r="AZ45" s="11" t="s">
        <v>76</v>
      </c>
      <c r="BA45" s="11" t="s">
        <v>150</v>
      </c>
      <c r="BB45" s="11" t="s">
        <v>150</v>
      </c>
      <c r="BC45" s="11" t="s">
        <v>4</v>
      </c>
      <c r="BD45" s="11" t="s">
        <v>2</v>
      </c>
      <c r="BE45" s="11" t="s">
        <v>5</v>
      </c>
      <c r="BF45" s="8">
        <v>40688</v>
      </c>
      <c r="BG45" s="11" t="s">
        <v>181</v>
      </c>
    </row>
    <row r="46" spans="1:59" s="11" customFormat="1" x14ac:dyDescent="0.2">
      <c r="A46" s="21" t="s">
        <v>221</v>
      </c>
      <c r="B46" s="12" t="str">
        <f t="shared" si="0"/>
        <v>Need a Detector Role</v>
      </c>
      <c r="H46" s="11" t="s">
        <v>51</v>
      </c>
      <c r="L46" s="10"/>
      <c r="Y46" s="10"/>
      <c r="Z46" s="10"/>
      <c r="AA46" s="10"/>
      <c r="AB46" s="10"/>
      <c r="BF46" s="8"/>
    </row>
    <row r="47" spans="1:59" s="11" customFormat="1" x14ac:dyDescent="0.2">
      <c r="A47" s="21" t="s">
        <v>222</v>
      </c>
      <c r="B47" s="12" t="str">
        <f t="shared" si="0"/>
        <v/>
      </c>
      <c r="C47" s="11" t="s">
        <v>65</v>
      </c>
      <c r="D47" s="11" t="s">
        <v>168</v>
      </c>
      <c r="E47" s="11" t="s">
        <v>64</v>
      </c>
      <c r="F47" s="11" t="s">
        <v>52</v>
      </c>
      <c r="G47" s="11" t="s">
        <v>32</v>
      </c>
      <c r="H47" s="11" t="s">
        <v>30</v>
      </c>
      <c r="I47" s="15" t="s">
        <v>263</v>
      </c>
      <c r="J47" s="1">
        <v>20000</v>
      </c>
      <c r="K47" s="11" t="s">
        <v>40</v>
      </c>
      <c r="L47" s="10"/>
      <c r="M47" s="11" t="s">
        <v>43</v>
      </c>
      <c r="N47" s="15" t="s">
        <v>262</v>
      </c>
      <c r="O47" s="11" t="s">
        <v>70</v>
      </c>
      <c r="P47" s="11" t="s">
        <v>45</v>
      </c>
      <c r="Q47" s="9" t="s">
        <v>264</v>
      </c>
      <c r="R47" s="11" t="s">
        <v>68</v>
      </c>
      <c r="S47" s="11" t="s">
        <v>56</v>
      </c>
      <c r="T47" s="11" t="s">
        <v>61</v>
      </c>
      <c r="U47" s="11" t="s">
        <v>44</v>
      </c>
      <c r="Y47" s="21" t="s">
        <v>258</v>
      </c>
      <c r="Z47" s="12" t="s">
        <v>0</v>
      </c>
      <c r="AA47" s="11">
        <v>15</v>
      </c>
      <c r="AB47" s="11" t="s">
        <v>49</v>
      </c>
      <c r="AC47" s="11" t="s">
        <v>166</v>
      </c>
      <c r="AD47" s="9" t="s">
        <v>167</v>
      </c>
      <c r="AE47" s="11" t="s">
        <v>168</v>
      </c>
      <c r="AF47" s="11" t="s">
        <v>69</v>
      </c>
      <c r="AG47" s="11" t="s">
        <v>48</v>
      </c>
      <c r="AH47" s="11">
        <v>9</v>
      </c>
      <c r="AI47" s="11">
        <v>2</v>
      </c>
      <c r="AJ47" s="11" t="s">
        <v>71</v>
      </c>
      <c r="AK47" s="11" t="s">
        <v>217</v>
      </c>
      <c r="AL47" s="11" t="s">
        <v>84</v>
      </c>
      <c r="AM47" s="11" t="s">
        <v>140</v>
      </c>
      <c r="AN47" s="11" t="s">
        <v>141</v>
      </c>
      <c r="AO47" s="11" t="s">
        <v>141</v>
      </c>
      <c r="AP47" s="11" t="s">
        <v>142</v>
      </c>
      <c r="AQ47" s="11" t="s">
        <v>143</v>
      </c>
      <c r="AR47" s="11" t="s">
        <v>144</v>
      </c>
      <c r="AS47" s="11" t="s">
        <v>148</v>
      </c>
      <c r="AT47" s="11" t="s">
        <v>145</v>
      </c>
      <c r="AU47" s="11" t="s">
        <v>194</v>
      </c>
      <c r="AV47" s="11" t="s">
        <v>73</v>
      </c>
      <c r="AW47" s="11" t="s">
        <v>74</v>
      </c>
      <c r="AX47" s="11" t="s">
        <v>80</v>
      </c>
      <c r="AY47" s="11" t="s">
        <v>218</v>
      </c>
      <c r="AZ47" s="11" t="s">
        <v>76</v>
      </c>
      <c r="BA47" s="11" t="s">
        <v>150</v>
      </c>
      <c r="BB47" s="11" t="s">
        <v>150</v>
      </c>
      <c r="BC47" s="11" t="s">
        <v>219</v>
      </c>
      <c r="BD47" s="11" t="s">
        <v>2</v>
      </c>
      <c r="BE47" s="11" t="s">
        <v>16</v>
      </c>
      <c r="BF47" s="8">
        <v>40721</v>
      </c>
      <c r="BG47" s="11" t="s">
        <v>181</v>
      </c>
    </row>
    <row r="48" spans="1:59" s="11" customFormat="1" x14ac:dyDescent="0.2">
      <c r="A48" s="21" t="s">
        <v>222</v>
      </c>
      <c r="B48" s="12" t="str">
        <f t="shared" si="0"/>
        <v/>
      </c>
      <c r="L48" s="10"/>
      <c r="Y48" s="10"/>
      <c r="Z48" s="10"/>
      <c r="AA48" s="10"/>
      <c r="AB48" s="10"/>
      <c r="BF48" s="8"/>
    </row>
    <row r="49" spans="1:59" s="11" customFormat="1" x14ac:dyDescent="0.2">
      <c r="A49" s="21" t="s">
        <v>223</v>
      </c>
      <c r="B49" s="12" t="str">
        <f t="shared" si="0"/>
        <v/>
      </c>
      <c r="C49" s="11" t="s">
        <v>57</v>
      </c>
      <c r="D49" s="12" t="s">
        <v>280</v>
      </c>
      <c r="E49" s="11" t="s">
        <v>62</v>
      </c>
      <c r="F49" s="11" t="s">
        <v>46</v>
      </c>
      <c r="G49" s="11" t="s">
        <v>35</v>
      </c>
      <c r="H49" s="11" t="s">
        <v>24</v>
      </c>
      <c r="I49" s="12" t="s">
        <v>280</v>
      </c>
      <c r="J49" s="11">
        <v>55</v>
      </c>
      <c r="K49" s="11" t="s">
        <v>59</v>
      </c>
      <c r="L49" s="10"/>
      <c r="M49" s="11" t="s">
        <v>55</v>
      </c>
      <c r="N49" s="11" t="s">
        <v>287</v>
      </c>
      <c r="O49" s="11" t="s">
        <v>70</v>
      </c>
      <c r="P49" s="21" t="s">
        <v>63</v>
      </c>
      <c r="Q49" s="16" t="s">
        <v>282</v>
      </c>
      <c r="R49" s="11" t="s">
        <v>68</v>
      </c>
      <c r="S49" s="11" t="s">
        <v>56</v>
      </c>
      <c r="T49" s="11" t="s">
        <v>53</v>
      </c>
      <c r="V49" s="11">
        <v>390</v>
      </c>
      <c r="W49" s="11">
        <v>550</v>
      </c>
      <c r="Y49" s="2" t="s">
        <v>23</v>
      </c>
      <c r="Z49" s="12" t="s">
        <v>0</v>
      </c>
      <c r="AA49" s="11">
        <v>3</v>
      </c>
      <c r="AB49" s="15" t="s">
        <v>285</v>
      </c>
      <c r="AC49" s="11" t="s">
        <v>228</v>
      </c>
      <c r="AD49" s="9" t="s">
        <v>167</v>
      </c>
      <c r="AE49" s="12" t="s">
        <v>280</v>
      </c>
      <c r="AF49" s="11" t="s">
        <v>69</v>
      </c>
      <c r="AG49" s="11" t="s">
        <v>58</v>
      </c>
      <c r="AH49" s="11">
        <v>2</v>
      </c>
      <c r="AI49" s="11">
        <v>2</v>
      </c>
      <c r="AJ49" s="11" t="s">
        <v>224</v>
      </c>
      <c r="AK49" s="11" t="s">
        <v>225</v>
      </c>
      <c r="AL49" s="11" t="s">
        <v>139</v>
      </c>
      <c r="AM49" s="11" t="s">
        <v>140</v>
      </c>
      <c r="AN49" s="11" t="s">
        <v>141</v>
      </c>
      <c r="AO49" s="11" t="s">
        <v>141</v>
      </c>
      <c r="AP49" s="11" t="s">
        <v>82</v>
      </c>
      <c r="AQ49" s="11" t="s">
        <v>83</v>
      </c>
      <c r="AR49" s="11" t="s">
        <v>81</v>
      </c>
      <c r="AS49" s="11" t="s">
        <v>226</v>
      </c>
      <c r="AT49" s="11" t="s">
        <v>227</v>
      </c>
      <c r="AU49" s="11" t="s">
        <v>146</v>
      </c>
      <c r="AV49" s="11" t="s">
        <v>228</v>
      </c>
      <c r="AW49" s="11" t="s">
        <v>229</v>
      </c>
      <c r="AX49" s="11" t="s">
        <v>230</v>
      </c>
      <c r="AY49" s="11" t="s">
        <v>231</v>
      </c>
      <c r="AZ49" s="11" t="s">
        <v>232</v>
      </c>
      <c r="BA49" s="11" t="s">
        <v>150</v>
      </c>
      <c r="BB49" s="11" t="s">
        <v>150</v>
      </c>
      <c r="BC49" s="11" t="s">
        <v>233</v>
      </c>
      <c r="BD49" s="11" t="s">
        <v>15</v>
      </c>
      <c r="BE49" s="11" t="s">
        <v>16</v>
      </c>
      <c r="BF49" s="8">
        <v>40875</v>
      </c>
      <c r="BG49" s="11" t="s">
        <v>181</v>
      </c>
    </row>
    <row r="50" spans="1:59" s="11" customFormat="1" x14ac:dyDescent="0.2">
      <c r="A50" s="21" t="s">
        <v>223</v>
      </c>
      <c r="B50" s="12" t="str">
        <f t="shared" si="0"/>
        <v/>
      </c>
      <c r="G50" s="11" t="s">
        <v>29</v>
      </c>
      <c r="H50" s="11" t="s">
        <v>25</v>
      </c>
      <c r="I50" s="11" t="s">
        <v>287</v>
      </c>
      <c r="J50" s="11">
        <v>80</v>
      </c>
      <c r="K50" s="11" t="s">
        <v>59</v>
      </c>
      <c r="L50" s="10"/>
      <c r="AE50" s="11" t="s">
        <v>281</v>
      </c>
      <c r="BF50" s="8"/>
    </row>
    <row r="51" spans="1:59" s="11" customFormat="1" x14ac:dyDescent="0.2">
      <c r="A51" s="21" t="s">
        <v>234</v>
      </c>
      <c r="B51" s="12" t="str">
        <f t="shared" si="0"/>
        <v/>
      </c>
      <c r="C51" s="11" t="s">
        <v>65</v>
      </c>
      <c r="D51" s="11" t="s">
        <v>168</v>
      </c>
      <c r="E51" s="11" t="s">
        <v>64</v>
      </c>
      <c r="F51" s="11" t="s">
        <v>52</v>
      </c>
      <c r="G51" s="11" t="s">
        <v>32</v>
      </c>
      <c r="H51" s="11" t="s">
        <v>30</v>
      </c>
      <c r="I51" s="9" t="s">
        <v>261</v>
      </c>
      <c r="J51" s="1">
        <v>40000</v>
      </c>
      <c r="K51" s="11" t="s">
        <v>40</v>
      </c>
      <c r="L51" s="10"/>
      <c r="M51" s="11" t="s">
        <v>43</v>
      </c>
      <c r="N51" s="11" t="s">
        <v>51</v>
      </c>
      <c r="O51" s="11" t="s">
        <v>70</v>
      </c>
      <c r="P51" s="11" t="s">
        <v>33</v>
      </c>
      <c r="Q51" s="11" t="s">
        <v>38</v>
      </c>
      <c r="R51" s="11" t="s">
        <v>68</v>
      </c>
      <c r="S51" s="11" t="s">
        <v>56</v>
      </c>
      <c r="T51" s="11" t="s">
        <v>61</v>
      </c>
      <c r="U51" s="11" t="s">
        <v>42</v>
      </c>
      <c r="Y51" s="11" t="s">
        <v>22</v>
      </c>
      <c r="Z51" s="10" t="s">
        <v>1</v>
      </c>
      <c r="AA51" s="10">
        <v>1100</v>
      </c>
      <c r="AB51" s="11" t="s">
        <v>37</v>
      </c>
      <c r="AC51" s="11" t="s">
        <v>166</v>
      </c>
      <c r="AD51" s="9" t="s">
        <v>167</v>
      </c>
      <c r="AE51" s="11" t="s">
        <v>168</v>
      </c>
      <c r="AF51" s="11" t="s">
        <v>69</v>
      </c>
      <c r="AG51" s="11" t="s">
        <v>66</v>
      </c>
      <c r="AH51" s="11">
        <v>9</v>
      </c>
      <c r="AI51" s="11">
        <v>2</v>
      </c>
      <c r="AJ51" s="11" t="s">
        <v>71</v>
      </c>
      <c r="AK51" s="11" t="s">
        <v>235</v>
      </c>
      <c r="AL51" s="11" t="s">
        <v>84</v>
      </c>
      <c r="AM51" s="11" t="s">
        <v>140</v>
      </c>
      <c r="AN51" s="11" t="s">
        <v>141</v>
      </c>
      <c r="AO51" s="11" t="s">
        <v>141</v>
      </c>
      <c r="AP51" s="11" t="s">
        <v>142</v>
      </c>
      <c r="AQ51" s="11" t="s">
        <v>143</v>
      </c>
      <c r="AR51" s="11" t="s">
        <v>144</v>
      </c>
      <c r="AS51" s="11" t="s">
        <v>148</v>
      </c>
      <c r="AT51" s="11" t="s">
        <v>146</v>
      </c>
      <c r="AU51" s="11" t="s">
        <v>236</v>
      </c>
      <c r="AV51" s="11" t="s">
        <v>73</v>
      </c>
      <c r="AW51" s="11" t="s">
        <v>74</v>
      </c>
      <c r="AX51" s="11" t="s">
        <v>80</v>
      </c>
      <c r="AY51" s="11" t="s">
        <v>237</v>
      </c>
      <c r="AZ51" s="11" t="s">
        <v>76</v>
      </c>
      <c r="BA51" s="11" t="s">
        <v>150</v>
      </c>
      <c r="BB51" s="11" t="s">
        <v>150</v>
      </c>
      <c r="BC51" s="11" t="s">
        <v>238</v>
      </c>
      <c r="BD51" s="11" t="s">
        <v>2</v>
      </c>
      <c r="BE51" s="11" t="s">
        <v>5</v>
      </c>
      <c r="BG51" s="11" t="s">
        <v>181</v>
      </c>
    </row>
    <row r="52" spans="1:59" s="11" customFormat="1" x14ac:dyDescent="0.2">
      <c r="A52" s="21" t="s">
        <v>234</v>
      </c>
      <c r="B52" s="12" t="str">
        <f t="shared" si="0"/>
        <v/>
      </c>
      <c r="H52" s="11" t="s">
        <v>51</v>
      </c>
      <c r="L52" s="10"/>
      <c r="Z52" s="10"/>
      <c r="AA52" s="10"/>
      <c r="AB52" s="10"/>
    </row>
    <row r="53" spans="1:59" s="11" customFormat="1" x14ac:dyDescent="0.2">
      <c r="A53" s="21" t="s">
        <v>239</v>
      </c>
      <c r="B53" s="12" t="str">
        <f>IF(OR($A52=$A53,ISBLANK($A53)),"",IF(ISERR(SEARCH("cell-based",E53)),IF(AND(ISERR(SEARCH("biochem",E53)),ISERR(SEARCH("protein",E53)),ISERR(SEARCH("nucleic",E53))),"",IF(ISERR(SEARCH("target",G53)),"Define a Target component","")),IF(ISERR(SEARCH("cell",G53)),"Define a Cell component",""))&amp;IF(ISERR(SEARCH("small-molecule",E53)),IF(ISBLANK(K53), "Need a Detector Role",""),"")&amp;IF(ISERR(SEARCH("fluorescence",#REF!)),"",IF(ISBLANK(S53), "Need Emission",IF(ISBLANK(R53), "Need Excitation","")))&amp;IF(ISERR(SEARCH("absorbance",#REF!)),"",IF(ISBLANK(T53), "Need Absorbance","")))</f>
        <v/>
      </c>
      <c r="C53" s="11" t="s">
        <v>65</v>
      </c>
      <c r="D53" s="11" t="s">
        <v>168</v>
      </c>
      <c r="E53" s="11" t="s">
        <v>64</v>
      </c>
      <c r="F53" s="11" t="s">
        <v>52</v>
      </c>
      <c r="G53" s="11" t="s">
        <v>32</v>
      </c>
      <c r="H53" s="11" t="s">
        <v>30</v>
      </c>
      <c r="I53" s="13" t="s">
        <v>286</v>
      </c>
      <c r="J53" s="1">
        <v>40000</v>
      </c>
      <c r="K53" s="11" t="s">
        <v>40</v>
      </c>
      <c r="L53" s="10" t="s">
        <v>171</v>
      </c>
      <c r="M53" s="11" t="s">
        <v>43</v>
      </c>
      <c r="N53" s="11" t="s">
        <v>51</v>
      </c>
      <c r="O53" s="11" t="s">
        <v>70</v>
      </c>
      <c r="P53" s="11" t="s">
        <v>33</v>
      </c>
      <c r="Q53" s="11" t="s">
        <v>38</v>
      </c>
      <c r="R53" s="11" t="s">
        <v>68</v>
      </c>
      <c r="S53" s="11" t="s">
        <v>56</v>
      </c>
      <c r="T53" s="11" t="s">
        <v>61</v>
      </c>
      <c r="U53" s="11" t="s">
        <v>42</v>
      </c>
      <c r="Y53" s="11" t="s">
        <v>22</v>
      </c>
      <c r="Z53" s="10" t="s">
        <v>1</v>
      </c>
      <c r="AA53" s="10">
        <v>1440</v>
      </c>
      <c r="AB53" s="11" t="s">
        <v>37</v>
      </c>
      <c r="AC53" s="11" t="s">
        <v>166</v>
      </c>
      <c r="AD53" s="9" t="s">
        <v>167</v>
      </c>
      <c r="AE53" s="11" t="s">
        <v>168</v>
      </c>
      <c r="AF53" s="11" t="s">
        <v>69</v>
      </c>
      <c r="AG53" s="11" t="s">
        <v>66</v>
      </c>
      <c r="AH53" s="11">
        <v>9</v>
      </c>
      <c r="AI53" s="11">
        <v>2</v>
      </c>
      <c r="AJ53" s="11" t="s">
        <v>71</v>
      </c>
      <c r="AK53" s="11" t="s">
        <v>240</v>
      </c>
      <c r="AL53" s="11" t="s">
        <v>84</v>
      </c>
      <c r="AM53" s="11" t="s">
        <v>140</v>
      </c>
      <c r="AN53" s="11" t="s">
        <v>141</v>
      </c>
      <c r="AO53" s="11" t="s">
        <v>141</v>
      </c>
      <c r="AP53" s="11" t="s">
        <v>142</v>
      </c>
      <c r="AQ53" s="11" t="s">
        <v>143</v>
      </c>
      <c r="AR53" s="11" t="s">
        <v>144</v>
      </c>
      <c r="AS53" s="11" t="s">
        <v>148</v>
      </c>
      <c r="AT53" s="11" t="s">
        <v>146</v>
      </c>
      <c r="AU53" s="11" t="s">
        <v>236</v>
      </c>
      <c r="AV53" s="11" t="s">
        <v>73</v>
      </c>
      <c r="AW53" s="11" t="s">
        <v>74</v>
      </c>
      <c r="AX53" s="11" t="s">
        <v>80</v>
      </c>
      <c r="AY53" s="11" t="s">
        <v>241</v>
      </c>
      <c r="AZ53" s="11" t="s">
        <v>76</v>
      </c>
      <c r="BA53" s="11" t="s">
        <v>150</v>
      </c>
      <c r="BB53" s="11" t="s">
        <v>150</v>
      </c>
      <c r="BC53" s="11" t="s">
        <v>242</v>
      </c>
      <c r="BD53" s="11" t="s">
        <v>2</v>
      </c>
      <c r="BE53" s="11" t="s">
        <v>19</v>
      </c>
      <c r="BG53" s="11" t="s">
        <v>181</v>
      </c>
    </row>
    <row r="54" spans="1:59" s="11" customFormat="1" x14ac:dyDescent="0.2">
      <c r="A54" s="21">
        <v>588844</v>
      </c>
      <c r="B54" s="12" t="str">
        <f t="shared" si="0"/>
        <v>Need a Detector Role</v>
      </c>
      <c r="H54" s="11" t="s">
        <v>51</v>
      </c>
      <c r="L54" s="10"/>
      <c r="Y54" s="10"/>
      <c r="Z54" s="10"/>
      <c r="AA54" s="10"/>
      <c r="AB54" s="10"/>
    </row>
    <row r="55" spans="1:59" s="11" customFormat="1" x14ac:dyDescent="0.2">
      <c r="A55" s="21" t="s">
        <v>243</v>
      </c>
      <c r="B55" s="12" t="str">
        <f>IF(OR($A54=$A55,ISBLANK($A55)),"",IF(ISERR(SEARCH("cell-based",E55)),IF(AND(ISERR(SEARCH("biochem",E55)),ISERR(SEARCH("protein",E55)),ISERR(SEARCH("nucleic",E55))),"",IF(ISERR(SEARCH("target",G55)),"Define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Role",""),"")&amp;IF(ISERR(SEARCH("fluorescence",#REF!)),"",IF(ISBLANK(S55), "Need Emission",IF(ISBLANK(R55), "Need Excitation","")))&amp;IF(ISERR(SEARCH("absorbance",#REF!)),"",IF(ISBLANK(T55), "Need Absorbance","")))</f>
        <v/>
      </c>
      <c r="C55" s="11" t="s">
        <v>65</v>
      </c>
      <c r="D55" s="11" t="s">
        <v>168</v>
      </c>
      <c r="E55" s="11" t="s">
        <v>64</v>
      </c>
      <c r="F55" s="11" t="s">
        <v>52</v>
      </c>
      <c r="G55" s="11" t="s">
        <v>32</v>
      </c>
      <c r="H55" s="11" t="s">
        <v>30</v>
      </c>
      <c r="I55" s="13" t="s">
        <v>286</v>
      </c>
      <c r="J55" s="1">
        <v>40000</v>
      </c>
      <c r="K55" s="11" t="s">
        <v>40</v>
      </c>
      <c r="L55" s="10" t="s">
        <v>171</v>
      </c>
      <c r="M55" s="11" t="s">
        <v>43</v>
      </c>
      <c r="N55" s="11" t="s">
        <v>51</v>
      </c>
      <c r="O55" s="11" t="s">
        <v>70</v>
      </c>
      <c r="P55" s="11" t="s">
        <v>33</v>
      </c>
      <c r="Q55" s="11" t="s">
        <v>38</v>
      </c>
      <c r="R55" s="11" t="s">
        <v>68</v>
      </c>
      <c r="S55" s="11" t="s">
        <v>56</v>
      </c>
      <c r="T55" s="11" t="s">
        <v>61</v>
      </c>
      <c r="U55" s="11" t="s">
        <v>42</v>
      </c>
      <c r="Y55" s="11" t="s">
        <v>22</v>
      </c>
      <c r="Z55" s="10" t="s">
        <v>1</v>
      </c>
      <c r="AA55" s="10">
        <v>1330</v>
      </c>
      <c r="AB55" s="11" t="s">
        <v>37</v>
      </c>
      <c r="AC55" s="11" t="s">
        <v>166</v>
      </c>
      <c r="AD55" s="9" t="s">
        <v>167</v>
      </c>
      <c r="AE55" s="11" t="s">
        <v>168</v>
      </c>
      <c r="AF55" s="11" t="s">
        <v>69</v>
      </c>
      <c r="AG55" s="11" t="s">
        <v>66</v>
      </c>
      <c r="AH55" s="11">
        <v>9</v>
      </c>
      <c r="AI55" s="11">
        <v>2</v>
      </c>
      <c r="AJ55" s="11" t="s">
        <v>71</v>
      </c>
      <c r="AK55" s="11" t="s">
        <v>244</v>
      </c>
      <c r="AL55" s="11" t="s">
        <v>84</v>
      </c>
      <c r="AM55" s="11" t="s">
        <v>140</v>
      </c>
      <c r="AN55" s="11" t="s">
        <v>141</v>
      </c>
      <c r="AO55" s="11" t="s">
        <v>141</v>
      </c>
      <c r="AP55" s="11" t="s">
        <v>142</v>
      </c>
      <c r="AQ55" s="11" t="s">
        <v>143</v>
      </c>
      <c r="AR55" s="11" t="s">
        <v>144</v>
      </c>
      <c r="AS55" s="11" t="s">
        <v>148</v>
      </c>
      <c r="AT55" s="11" t="s">
        <v>146</v>
      </c>
      <c r="AU55" s="11" t="s">
        <v>236</v>
      </c>
      <c r="AV55" s="11" t="s">
        <v>73</v>
      </c>
      <c r="AW55" s="11" t="s">
        <v>74</v>
      </c>
      <c r="AX55" s="11" t="s">
        <v>80</v>
      </c>
      <c r="AY55" s="11" t="s">
        <v>245</v>
      </c>
      <c r="AZ55" s="11" t="s">
        <v>76</v>
      </c>
      <c r="BA55" s="11" t="s">
        <v>150</v>
      </c>
      <c r="BB55" s="11" t="s">
        <v>150</v>
      </c>
      <c r="BC55" s="11" t="s">
        <v>246</v>
      </c>
      <c r="BD55" s="11" t="s">
        <v>2</v>
      </c>
      <c r="BE55" s="11" t="s">
        <v>5</v>
      </c>
      <c r="BG55" s="11" t="s">
        <v>181</v>
      </c>
    </row>
    <row r="56" spans="1:59" s="11" customFormat="1" x14ac:dyDescent="0.2">
      <c r="A56" s="21">
        <v>588845</v>
      </c>
      <c r="B56" s="12" t="str">
        <f t="shared" si="0"/>
        <v>Need a Detector Role</v>
      </c>
      <c r="H56" s="11" t="s">
        <v>51</v>
      </c>
      <c r="L56" s="10"/>
      <c r="Y56" s="10"/>
      <c r="Z56" s="10"/>
      <c r="AA56" s="10"/>
      <c r="AB56" s="10"/>
    </row>
    <row r="57" spans="1:59" s="11" customFormat="1" x14ac:dyDescent="0.2">
      <c r="A57" s="21" t="s">
        <v>247</v>
      </c>
      <c r="B57" s="12" t="str">
        <f>IF(OR($A56=$A57,ISBLANK($A57)),"",IF(ISERR(SEARCH("cell-based",E57)),IF(AND(ISERR(SEARCH("biochem",E57)),ISERR(SEARCH("protein",E57)),ISERR(SEARCH("nucleic",E57))),"",IF(ISERR(SEARCH("target",G57)),"Define a Target component","")),IF(ISERR(SEARCH("cell",G57)),"Define a Cell component",""))&amp;IF(ISERR(SEARCH("small-molecule",E57)),IF(ISBLANK(K57), "Need a Detector Role",""),"")&amp;IF(ISERR(SEARCH("fluorescence",#REF!)),"",IF(ISBLANK(S57), "Need Emission",IF(ISBLANK(R57), "Need Excitation","")))&amp;IF(ISERR(SEARCH("absorbance",#REF!)),"",IF(ISBLANK(T57), "Need Absorbance","")))</f>
        <v/>
      </c>
      <c r="C57" s="11" t="s">
        <v>65</v>
      </c>
      <c r="D57" s="11" t="s">
        <v>168</v>
      </c>
      <c r="E57" s="11" t="s">
        <v>64</v>
      </c>
      <c r="F57" s="11" t="s">
        <v>52</v>
      </c>
      <c r="G57" s="11" t="s">
        <v>32</v>
      </c>
      <c r="H57" s="11" t="s">
        <v>30</v>
      </c>
      <c r="I57" s="13" t="s">
        <v>286</v>
      </c>
      <c r="J57" s="1">
        <v>40000</v>
      </c>
      <c r="K57" s="11" t="s">
        <v>40</v>
      </c>
      <c r="L57" s="10" t="s">
        <v>171</v>
      </c>
      <c r="M57" s="11" t="s">
        <v>43</v>
      </c>
      <c r="N57" s="11" t="s">
        <v>51</v>
      </c>
      <c r="O57" s="11" t="s">
        <v>70</v>
      </c>
      <c r="P57" s="11" t="s">
        <v>33</v>
      </c>
      <c r="Q57" s="11" t="s">
        <v>38</v>
      </c>
      <c r="R57" s="11" t="s">
        <v>68</v>
      </c>
      <c r="S57" s="11" t="s">
        <v>56</v>
      </c>
      <c r="T57" s="11" t="s">
        <v>61</v>
      </c>
      <c r="U57" s="11" t="s">
        <v>42</v>
      </c>
      <c r="Y57" s="11" t="s">
        <v>22</v>
      </c>
      <c r="Z57" s="10" t="s">
        <v>1</v>
      </c>
      <c r="AA57" s="10">
        <v>100</v>
      </c>
      <c r="AB57" s="11" t="s">
        <v>37</v>
      </c>
      <c r="AC57" s="11" t="s">
        <v>166</v>
      </c>
      <c r="AD57" s="9" t="s">
        <v>167</v>
      </c>
      <c r="AE57" s="11" t="s">
        <v>168</v>
      </c>
      <c r="AF57" s="11" t="s">
        <v>69</v>
      </c>
      <c r="AG57" s="11" t="s">
        <v>66</v>
      </c>
      <c r="AH57" s="11">
        <v>9</v>
      </c>
      <c r="AI57" s="11">
        <v>2</v>
      </c>
      <c r="AJ57" s="11" t="s">
        <v>71</v>
      </c>
      <c r="AK57" s="11" t="s">
        <v>248</v>
      </c>
      <c r="AL57" s="11" t="s">
        <v>84</v>
      </c>
      <c r="AM57" s="11" t="s">
        <v>140</v>
      </c>
      <c r="AN57" s="11" t="s">
        <v>141</v>
      </c>
      <c r="AO57" s="11" t="s">
        <v>141</v>
      </c>
      <c r="AP57" s="11" t="s">
        <v>142</v>
      </c>
      <c r="AQ57" s="11" t="s">
        <v>143</v>
      </c>
      <c r="AR57" s="11" t="s">
        <v>144</v>
      </c>
      <c r="AS57" s="11" t="s">
        <v>148</v>
      </c>
      <c r="AT57" s="11" t="s">
        <v>146</v>
      </c>
      <c r="AU57" s="11" t="s">
        <v>85</v>
      </c>
      <c r="AV57" s="11" t="s">
        <v>73</v>
      </c>
      <c r="AW57" s="11" t="s">
        <v>74</v>
      </c>
      <c r="AX57" s="11" t="s">
        <v>80</v>
      </c>
      <c r="AY57" s="11" t="s">
        <v>249</v>
      </c>
      <c r="AZ57" s="11" t="s">
        <v>76</v>
      </c>
      <c r="BA57" s="11" t="s">
        <v>150</v>
      </c>
      <c r="BB57" s="11" t="s">
        <v>150</v>
      </c>
      <c r="BC57" s="11" t="s">
        <v>250</v>
      </c>
      <c r="BD57" s="11" t="s">
        <v>2</v>
      </c>
      <c r="BE57" s="11" t="s">
        <v>5</v>
      </c>
      <c r="BG57" s="11" t="s">
        <v>181</v>
      </c>
    </row>
    <row r="58" spans="1:59" s="11" customFormat="1" x14ac:dyDescent="0.2">
      <c r="A58" s="21" t="s">
        <v>247</v>
      </c>
      <c r="B58" s="12" t="str">
        <f t="shared" si="0"/>
        <v/>
      </c>
      <c r="H58" s="11" t="s">
        <v>51</v>
      </c>
      <c r="L58" s="10"/>
      <c r="Y58" s="10"/>
      <c r="Z58" s="10"/>
      <c r="AA58" s="10"/>
      <c r="AB58" s="10"/>
    </row>
    <row r="59" spans="1:59" s="11" customFormat="1" x14ac:dyDescent="0.2">
      <c r="A59" s="21" t="s">
        <v>251</v>
      </c>
      <c r="B59" s="12" t="str">
        <f t="shared" si="0"/>
        <v>Need a Detector Role</v>
      </c>
      <c r="C59" s="10"/>
      <c r="D59" s="14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1" t="s">
        <v>228</v>
      </c>
      <c r="AD59" s="9" t="s">
        <v>167</v>
      </c>
      <c r="AE59" s="12" t="s">
        <v>280</v>
      </c>
      <c r="AF59" s="11" t="s">
        <v>69</v>
      </c>
      <c r="AG59" s="11" t="s">
        <v>41</v>
      </c>
      <c r="AJ59" s="11" t="s">
        <v>224</v>
      </c>
      <c r="AK59" s="11" t="s">
        <v>225</v>
      </c>
      <c r="AL59" s="11" t="s">
        <v>139</v>
      </c>
      <c r="AM59" s="11" t="s">
        <v>140</v>
      </c>
      <c r="AN59" s="11" t="s">
        <v>141</v>
      </c>
      <c r="AO59" s="11" t="s">
        <v>141</v>
      </c>
      <c r="AP59" s="11" t="s">
        <v>82</v>
      </c>
      <c r="AQ59" s="11" t="s">
        <v>83</v>
      </c>
      <c r="AR59" s="11" t="s">
        <v>81</v>
      </c>
      <c r="AS59" s="11" t="s">
        <v>226</v>
      </c>
      <c r="AT59" s="11" t="s">
        <v>227</v>
      </c>
      <c r="AU59" s="11" t="s">
        <v>146</v>
      </c>
      <c r="AV59" s="11" t="s">
        <v>228</v>
      </c>
      <c r="AW59" s="11" t="s">
        <v>229</v>
      </c>
      <c r="AX59" s="11" t="s">
        <v>230</v>
      </c>
      <c r="AY59" s="11" t="s">
        <v>231</v>
      </c>
      <c r="AZ59" s="11" t="s">
        <v>232</v>
      </c>
      <c r="BA59" s="11" t="s">
        <v>150</v>
      </c>
      <c r="BB59" s="11" t="s">
        <v>150</v>
      </c>
      <c r="BD59" s="11" t="s">
        <v>17</v>
      </c>
      <c r="BF59" s="8">
        <v>40973</v>
      </c>
      <c r="BG59" s="11" t="s">
        <v>181</v>
      </c>
    </row>
    <row r="60" spans="1:59" s="11" customFormat="1" x14ac:dyDescent="0.2">
      <c r="A60" s="21" t="s">
        <v>251</v>
      </c>
      <c r="B60" s="12" t="str">
        <f t="shared" si="0"/>
        <v/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E60" s="11" t="s">
        <v>281</v>
      </c>
      <c r="BF60" s="8"/>
    </row>
    <row r="61" spans="1:59" s="11" customFormat="1" x14ac:dyDescent="0.2">
      <c r="A61" s="21" t="s">
        <v>252</v>
      </c>
      <c r="B61" s="12" t="str">
        <f t="shared" si="0"/>
        <v/>
      </c>
      <c r="C61" s="11" t="s">
        <v>65</v>
      </c>
      <c r="D61" s="11" t="s">
        <v>265</v>
      </c>
      <c r="E61" s="11" t="s">
        <v>64</v>
      </c>
      <c r="F61" s="11" t="s">
        <v>50</v>
      </c>
      <c r="G61" s="11" t="s">
        <v>32</v>
      </c>
      <c r="H61" s="11" t="s">
        <v>28</v>
      </c>
      <c r="I61" s="13" t="s">
        <v>267</v>
      </c>
      <c r="J61" s="1">
        <v>166667</v>
      </c>
      <c r="K61" s="11" t="s">
        <v>40</v>
      </c>
      <c r="L61" s="10"/>
      <c r="M61" s="11" t="s">
        <v>36</v>
      </c>
      <c r="N61" s="11" t="s">
        <v>266</v>
      </c>
      <c r="O61" s="11" t="s">
        <v>70</v>
      </c>
      <c r="P61" s="11" t="s">
        <v>31</v>
      </c>
      <c r="Q61" s="11" t="s">
        <v>38</v>
      </c>
      <c r="R61" s="11" t="s">
        <v>68</v>
      </c>
      <c r="S61" s="11" t="s">
        <v>56</v>
      </c>
      <c r="T61" s="11" t="s">
        <v>61</v>
      </c>
      <c r="U61" s="11" t="s">
        <v>42</v>
      </c>
      <c r="W61" s="11">
        <v>560</v>
      </c>
      <c r="Y61" s="21" t="s">
        <v>258</v>
      </c>
      <c r="Z61" s="12" t="s">
        <v>0</v>
      </c>
      <c r="AA61" s="11">
        <v>55</v>
      </c>
      <c r="AB61" s="11" t="s">
        <v>49</v>
      </c>
      <c r="AC61" s="11" t="s">
        <v>175</v>
      </c>
      <c r="AD61" s="9" t="s">
        <v>167</v>
      </c>
      <c r="AE61" s="11" t="s">
        <v>265</v>
      </c>
      <c r="AF61" s="11" t="s">
        <v>69</v>
      </c>
      <c r="AG61" s="11" t="s">
        <v>58</v>
      </c>
      <c r="AH61" s="11">
        <v>9</v>
      </c>
      <c r="AI61" s="11">
        <v>2</v>
      </c>
      <c r="AJ61" s="11" t="s">
        <v>173</v>
      </c>
      <c r="AK61" s="11" t="s">
        <v>253</v>
      </c>
      <c r="AL61" s="11" t="s">
        <v>139</v>
      </c>
      <c r="AM61" s="11" t="s">
        <v>140</v>
      </c>
      <c r="AN61" s="11" t="s">
        <v>141</v>
      </c>
      <c r="AO61" s="11" t="s">
        <v>141</v>
      </c>
      <c r="AP61" s="11" t="s">
        <v>82</v>
      </c>
      <c r="AQ61" s="11" t="s">
        <v>143</v>
      </c>
      <c r="AR61" s="11" t="s">
        <v>144</v>
      </c>
      <c r="AS61" s="11" t="s">
        <v>148</v>
      </c>
      <c r="AT61" s="11" t="s">
        <v>145</v>
      </c>
      <c r="AU61" s="11" t="s">
        <v>146</v>
      </c>
      <c r="AV61" s="11" t="s">
        <v>175</v>
      </c>
      <c r="AW61" s="11" t="s">
        <v>176</v>
      </c>
      <c r="AX61" s="11" t="s">
        <v>177</v>
      </c>
      <c r="AY61" s="11" t="s">
        <v>254</v>
      </c>
      <c r="AZ61" s="11" t="s">
        <v>255</v>
      </c>
      <c r="BA61" s="11" t="s">
        <v>150</v>
      </c>
      <c r="BB61" s="11" t="s">
        <v>150</v>
      </c>
      <c r="BC61" s="11" t="s">
        <v>256</v>
      </c>
      <c r="BD61" s="11" t="s">
        <v>15</v>
      </c>
      <c r="BE61" s="11" t="s">
        <v>16</v>
      </c>
      <c r="BF61" s="8">
        <v>41064</v>
      </c>
      <c r="BG61" s="11" t="s">
        <v>181</v>
      </c>
    </row>
    <row r="62" spans="1:59" s="11" customFormat="1" x14ac:dyDescent="0.2">
      <c r="A62" s="21" t="s">
        <v>252</v>
      </c>
      <c r="B62" s="12" t="str">
        <f t="shared" si="0"/>
        <v/>
      </c>
      <c r="D62" s="11" t="s">
        <v>284</v>
      </c>
      <c r="G62" s="11" t="s">
        <v>34</v>
      </c>
      <c r="H62" s="11" t="s">
        <v>26</v>
      </c>
      <c r="I62" s="25" t="s">
        <v>288</v>
      </c>
      <c r="L62" s="10"/>
      <c r="AE62" s="11" t="s">
        <v>284</v>
      </c>
      <c r="BF62" s="8"/>
    </row>
    <row r="63" spans="1:59" s="11" customFormat="1" x14ac:dyDescent="0.2">
      <c r="A63" s="21" t="s">
        <v>257</v>
      </c>
      <c r="B63" s="12" t="str">
        <f t="shared" si="0"/>
        <v>Need a Detector Role</v>
      </c>
      <c r="L63" s="10"/>
      <c r="Y63" s="17"/>
      <c r="Z63" s="12"/>
      <c r="AC63" s="11" t="s">
        <v>228</v>
      </c>
      <c r="AD63" s="9" t="s">
        <v>167</v>
      </c>
      <c r="AE63" s="12" t="s">
        <v>280</v>
      </c>
      <c r="AF63" s="11" t="s">
        <v>69</v>
      </c>
      <c r="AG63" s="11" t="s">
        <v>41</v>
      </c>
      <c r="AJ63" s="11" t="s">
        <v>173</v>
      </c>
      <c r="AK63" s="11" t="s">
        <v>253</v>
      </c>
      <c r="AL63" s="11" t="s">
        <v>139</v>
      </c>
      <c r="AM63" s="11" t="s">
        <v>140</v>
      </c>
      <c r="AN63" s="11" t="s">
        <v>141</v>
      </c>
      <c r="AO63" s="11" t="s">
        <v>141</v>
      </c>
      <c r="AP63" s="11" t="s">
        <v>82</v>
      </c>
      <c r="AQ63" s="11" t="s">
        <v>143</v>
      </c>
      <c r="AR63" s="11" t="s">
        <v>144</v>
      </c>
      <c r="AS63" s="11" t="s">
        <v>148</v>
      </c>
      <c r="AT63" s="11" t="s">
        <v>145</v>
      </c>
      <c r="AU63" s="11" t="s">
        <v>146</v>
      </c>
      <c r="AV63" s="11" t="s">
        <v>175</v>
      </c>
      <c r="AW63" s="11" t="s">
        <v>176</v>
      </c>
      <c r="AX63" s="11" t="s">
        <v>177</v>
      </c>
      <c r="AY63" s="11" t="s">
        <v>254</v>
      </c>
      <c r="AZ63" s="11" t="s">
        <v>255</v>
      </c>
      <c r="BA63" s="11" t="s">
        <v>150</v>
      </c>
      <c r="BB63" s="11" t="s">
        <v>150</v>
      </c>
      <c r="BD63" s="11" t="s">
        <v>17</v>
      </c>
      <c r="BF63" s="8">
        <v>41066</v>
      </c>
      <c r="BG63" s="11" t="s">
        <v>181</v>
      </c>
    </row>
    <row r="64" spans="1:59" s="11" customFormat="1" x14ac:dyDescent="0.2">
      <c r="A64" s="21" t="s">
        <v>257</v>
      </c>
      <c r="B64" s="12" t="str">
        <f t="shared" si="0"/>
        <v/>
      </c>
      <c r="L64" s="10"/>
      <c r="AE64" s="11" t="s">
        <v>281</v>
      </c>
      <c r="BF64" s="8"/>
    </row>
    <row r="65" spans="1:2" x14ac:dyDescent="0.2">
      <c r="A65" s="14" t="s">
        <v>150</v>
      </c>
      <c r="B65" s="12"/>
    </row>
    <row r="66" spans="1:2" x14ac:dyDescent="0.2">
      <c r="A66" s="14" t="s">
        <v>150</v>
      </c>
      <c r="B66" s="12" t="str">
        <f t="shared" ref="B66:B69" si="1">IF(OR($A65=$A66,ISBLANK($A66)),"",IF(ISERR(SEARCH("cell-based",E66)),IF(AND(ISERR(SEARCH("biochem",E66)),ISERR(SEARCH("protein",E66)),ISERR(SEARCH("nucleic",E66))),"",IF(ISERR(SEARCH("target",G66)),"Define a Target component","")),IF(ISERR(SEARCH("cell",G66)),"Define a Cell component",""))&amp;IF(ISERR(SEARCH("small-molecule",E66)),IF(ISBLANK(K66), "Need a Detector Role",""),"")&amp;IF(ISERR(SEARCH("fluorescence",L66)),"",IF(ISBLANK(S66), "Need Emission",IF(ISBLANK(R66), "Need Excitation","")))&amp;IF(ISERR(SEARCH("absorbance",L66)),"",IF(ISBLANK(T66), "Need Absorbance","")))</f>
        <v/>
      </c>
    </row>
    <row r="67" spans="1:2" x14ac:dyDescent="0.2">
      <c r="A67" s="14" t="s">
        <v>150</v>
      </c>
      <c r="B67" s="12" t="str">
        <f t="shared" si="1"/>
        <v/>
      </c>
    </row>
    <row r="68" spans="1:2" x14ac:dyDescent="0.2">
      <c r="A68" s="10" t="s">
        <v>150</v>
      </c>
      <c r="B68" s="11" t="str">
        <f t="shared" si="1"/>
        <v/>
      </c>
    </row>
    <row r="69" spans="1:2" x14ac:dyDescent="0.2">
      <c r="A69" s="10" t="s">
        <v>150</v>
      </c>
      <c r="B69" s="11" t="str">
        <f t="shared" si="1"/>
        <v/>
      </c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phoneticPr fontId="9" type="noConversion"/>
  <dataValidations count="21">
    <dataValidation type="list" allowBlank="1" showInputMessage="1" showErrorMessage="1" sqref="D32 AE23 AE26 AE21 AE36 AE42 AE44 AE46 AE48:AE50 AE34 AE52 AE54 AE56 AE28 AE30 AE32 D49 D59 AE58:AE60 AE63:AE64 I49">
      <formula1>biological_project_goal</formula1>
    </dataValidation>
    <dataValidation type="list" allowBlank="1" showInputMessage="1" showErrorMessage="1" sqref="N22 N25 N27 N33 N55 N43 N45 N57 N51 N35 N53 H21:H31 H43:H47 N3 H5:H6 N7 H8 N9 N11 N13 N15 H16 N17 N39 N37 H40:H41 H49:H60 H33:H36 N61">
      <formula1>assay_component_type</formula1>
    </dataValidation>
    <dataValidation type="list" allowBlank="1" showInputMessage="1" showErrorMessage="1" sqref="Y22 Y3:Y19 Y24:Y48 Y50:Y64">
      <formula1>endpoint</formula1>
    </dataValidation>
    <dataValidation type="list" allowBlank="1" showInputMessage="1" showErrorMessage="1" sqref="AF5:AF7 AF9 AF11 AF13 AF15 AF17 AF39 AF21:AF37 AF19 AF63:AF69 AF41:AF61 AF3">
      <formula1>modeofaction</formula1>
    </dataValidation>
    <dataValidation type="list" allowBlank="1" showInputMessage="1" showErrorMessage="1" sqref="N47 N41 I28 I36:I40 I30:I32 L22 L57 L25 I23:I24 I26 L27 L33 I58:I59 I34 L35 L41 I3:I21 I42 L43 I44 L45 I46:I47 I52 L53 I54 L55 I56 I61:I62">
      <formula1>cultured_cell_name</formula1>
    </dataValidation>
    <dataValidation type="list" allowBlank="1" showInputMessage="1" showErrorMessage="1" sqref="E34:E64 E3:E32">
      <formula1>assay_format</formula1>
    </dataValidation>
    <dataValidation type="list" allowBlank="1" showInputMessage="1" showErrorMessage="1" sqref="F3:F18 F64 F20:F62">
      <formula1>assay_type</formula1>
    </dataValidation>
    <dataValidation type="list" allowBlank="1" showInputMessage="1" showErrorMessage="1" sqref="O64 O3:O62">
      <formula1>detection_role</formula1>
    </dataValidation>
    <dataValidation type="list" allowBlank="1" showInputMessage="1" showErrorMessage="1" sqref="P21:P40 P42:P62 P64 P3:P18">
      <formula1>detection_method_type</formula1>
    </dataValidation>
    <dataValidation type="list" allowBlank="1" showInputMessage="1" showErrorMessage="1" sqref="Q50:Q58 Q60:Q62 Q64 Q3:Q40 Q42:Q46 Q48">
      <formula1>detection_instrument_name</formula1>
    </dataValidation>
    <dataValidation type="list" allowBlank="1" showInputMessage="1" showErrorMessage="1" sqref="R64 R3:R62">
      <formula1>readout_content</formula1>
    </dataValidation>
    <dataValidation type="list" allowBlank="1" showInputMessage="1" showErrorMessage="1" sqref="S64 S3:S62">
      <formula1>readout_type</formula1>
    </dataValidation>
    <dataValidation type="list" allowBlank="1" showInputMessage="1" showErrorMessage="1" sqref="T64 T3:T62">
      <formula1>readout_signal_direction</formula1>
    </dataValidation>
    <dataValidation type="list" allowBlank="1" showInputMessage="1" showErrorMessage="1" sqref="U64 U3:U62">
      <formula1>assay_footprint</formula1>
    </dataValidation>
    <dataValidation type="list" allowBlank="1" showInputMessage="1" showErrorMessage="1" sqref="K64 K3:K62">
      <formula1>assay_component_concentration</formula1>
    </dataValidation>
    <dataValidation type="list" allowBlank="1" showInputMessage="1" showErrorMessage="1" sqref="M4:M6 M8 M10 M12 M14 M16 M20:M36 M38 M18 M64 M40:M60 M62">
      <formula1>species_name</formula1>
    </dataValidation>
    <dataValidation type="list" allowBlank="1" showInputMessage="1" showErrorMessage="1" sqref="AE6 C5:C7 AE12 C9 AE14 C11 C13 AE18 C15 AE62 C17 C39 AE10 AE4 D62 C19:C37 AE20 C41:C63 C3 D18 D4 D10 D12 D14 D20 D38 AE38">
      <formula1>biology</formula1>
    </dataValidation>
    <dataValidation type="list" allowBlank="1" showInputMessage="1" showErrorMessage="1" sqref="AD3:AD64">
      <formula1>project_lead_name</formula1>
    </dataValidation>
    <dataValidation type="list" allowBlank="1" showInputMessage="1" showErrorMessage="1" sqref="AG3:AG64">
      <formula1>assay_stage</formula1>
    </dataValidation>
    <dataValidation type="list" allowBlank="1" showInputMessage="1" showErrorMessage="1" sqref="G3:G62">
      <formula1>assay_component_role</formula1>
    </dataValidation>
    <dataValidation type="list" allowBlank="1" showInputMessage="1" showErrorMessage="1" sqref="AB3:AB64">
      <formula1>activity_threshold</formula1>
    </dataValidation>
  </dataValidations>
  <hyperlinks>
    <hyperlink ref="AE29" r:id="rId1" display="http://www.ncbi.nlm.nih.gov/sites/entrez?db=protein&amp;cmd=search&amp;term=1360328"/>
    <hyperlink ref="D31" r:id="rId2" display="http://www.ncbi.nlm.nih.gov/sites/entrez?db=protein&amp;cmd=search&amp;term=1360328"/>
    <hyperlink ref="AE31" r:id="rId3" display="http://www.ncbi.nlm.nih.gov/sites/entrez?db=protein&amp;cmd=search&amp;term=1360328"/>
  </hyperlinks>
  <pageMargins left="0.75" right="0.75" top="1" bottom="1" header="0.5" footer="0.5"/>
  <pageSetup orientation="portrait" horizontalDpi="300" vertic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2012-09-28T04:37:55Z</dcterms:modified>
</cp:coreProperties>
</file>