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450" windowWidth="14940" windowHeight="8970"/>
  </bookViews>
  <sheets>
    <sheet name="Assay Definition" sheetId="1" r:id="rId1"/>
  </sheets>
  <definedNames>
    <definedName name="activity_threshold">'Assay Definition'!#REF!</definedName>
    <definedName name="assay_component_concentration">'Assay Definition'!#REF!</definedName>
    <definedName name="assay_component_role">'Assay Definition'!#REF!</definedName>
    <definedName name="assay_component_type">'Assay Definition'!$H$85:$H$85</definedName>
    <definedName name="assay_footprint">'Assay Definition'!#REF!</definedName>
    <definedName name="assay_format">'Assay Definition'!#REF!</definedName>
    <definedName name="assay_stage">'Assay Definition'!#REF!</definedName>
    <definedName name="assay_type">'Assay Definition'!#REF!</definedName>
    <definedName name="biological_project_goal">'Assay Definition'!#REF!</definedName>
    <definedName name="biology">'Assay Definition'!#REF!</definedName>
    <definedName name="cultured_cell_name">'Assay Definition'!#REF!</definedName>
    <definedName name="detection_instrument_name">'Assay Definition'!#REF!</definedName>
    <definedName name="detection_method_type">'Assay Definition'!#REF!</definedName>
    <definedName name="detection_role">'Assay Definition'!#REF!</definedName>
    <definedName name="endpoint">'Assay Definition'!#REF!</definedName>
    <definedName name="modeofaction">'Assay Definition'!#REF!</definedName>
    <definedName name="project_lead_name">'Assay Definition'!#REF!</definedName>
    <definedName name="readout_content">'Assay Definition'!#REF!</definedName>
    <definedName name="readout_signal_direction">'Assay Definition'!#REF!</definedName>
    <definedName name="readout_type">'Assay Definition'!#REF!</definedName>
    <definedName name="species_name">'Assay Definition'!#REF!</definedName>
  </definedNames>
  <calcPr calcId="145621"/>
</workbook>
</file>

<file path=xl/calcChain.xml><?xml version="1.0" encoding="utf-8"?>
<calcChain xmlns="http://schemas.openxmlformats.org/spreadsheetml/2006/main">
  <c r="B73" i="1" l="1"/>
  <c r="B32" i="1" l="1"/>
  <c r="B34" i="1"/>
  <c r="B35" i="1"/>
  <c r="B22" i="1" l="1"/>
  <c r="B31" i="1" l="1"/>
  <c r="B27" i="1" l="1"/>
  <c r="B28" i="1"/>
  <c r="B29" i="1"/>
  <c r="B3" i="1" l="1"/>
  <c r="B4" i="1"/>
  <c r="B5" i="1"/>
  <c r="B16" i="1" l="1"/>
  <c r="B17" i="1"/>
  <c r="B18" i="1"/>
  <c r="B19" i="1"/>
  <c r="B21" i="1"/>
  <c r="B23" i="1"/>
  <c r="B24" i="1"/>
  <c r="B25" i="1"/>
  <c r="B26" i="1"/>
  <c r="B36" i="1"/>
  <c r="B6" i="1"/>
  <c r="B7" i="1"/>
  <c r="B8" i="1"/>
  <c r="B9" i="1"/>
  <c r="B10" i="1"/>
  <c r="B11" i="1"/>
  <c r="B12" i="1"/>
  <c r="B13" i="1"/>
  <c r="B14" i="1"/>
  <c r="B15" i="1"/>
  <c r="B38" i="1" l="1"/>
  <c r="B44" i="1"/>
  <c r="B46" i="1"/>
  <c r="B48" i="1"/>
  <c r="B50" i="1"/>
  <c r="B52" i="1"/>
  <c r="B54" i="1"/>
  <c r="B56" i="1"/>
  <c r="B58" i="1"/>
  <c r="B60" i="1"/>
  <c r="B64" i="1"/>
  <c r="B66" i="1"/>
  <c r="B68" i="1"/>
  <c r="B70" i="1"/>
  <c r="B75" i="1"/>
  <c r="B79" i="1"/>
</calcChain>
</file>

<file path=xl/sharedStrings.xml><?xml version="1.0" encoding="utf-8"?>
<sst xmlns="http://schemas.openxmlformats.org/spreadsheetml/2006/main" count="1817" uniqueCount="330">
  <si>
    <t>Instructions:
Fill out from left to right.  Watch for red errors, correct them before moving on to the next column</t>
  </si>
  <si>
    <t/>
  </si>
  <si>
    <t>process or target</t>
  </si>
  <si>
    <t>For molecular function and biological process, paste in text of term from Gene Ontology.  For molecular targets, indicate reference number &amp; source (e.g., GI:1234567 or UniProtKB:Q12345)</t>
  </si>
  <si>
    <t>Assay format</t>
  </si>
  <si>
    <t>Assay type: Generally related to assay format- several are only valid for cell based, others only for biochemical</t>
  </si>
  <si>
    <t>Assay component role: If assay format = cell based, then one assay component with type = cultured cell or type= primary cell. If assay format = biochemical, then one assay component with role = target</t>
  </si>
  <si>
    <t>Assay component type: For kits, select the name (type in if not availble.)  For small molecules, provide CID (e.g., CID:123456).  For biological components, select whether it is a natively available or modified version of a component (e.g., transfected cell)</t>
  </si>
  <si>
    <t>The name or reference to the unmodified version of a biological entity, such as the cell line name, the Genbank ID, or Uniprot accession number</t>
  </si>
  <si>
    <t>Only needed for biological components that have been modified from a canonical reference form or that were not named in the component type column.  E.g., GSK3beta C-terminal His6 tag or Peptide sequence FITC-GAVTYGF-COOH</t>
  </si>
  <si>
    <t>Only needed for biological components, the species from which the biological component originates</t>
  </si>
  <si>
    <t>One assay component with one of the detector roles is required (what is being detected in the assay,) except if assay format = small-molecule physicochemical format</t>
  </si>
  <si>
    <t>Assay detection method type and instrument</t>
  </si>
  <si>
    <t>Assay readout content and type and direction of change in raw signal for compounds of interest</t>
  </si>
  <si>
    <t>Assay footprint</t>
  </si>
  <si>
    <t>For fluorescence assays, must have excitation and emission wavelength.</t>
  </si>
  <si>
    <t>For absorbance assays, must have absorbance wavelength</t>
  </si>
  <si>
    <t>Result- at least one endpoint. Do not put several result types in one cell, for multiple result types add additional rows with same AID in column A</t>
  </si>
  <si>
    <t>Result- Activity threshold</t>
  </si>
  <si>
    <t>Project-related information</t>
  </si>
  <si>
    <t>AID#</t>
  </si>
  <si>
    <t>OK/Error</t>
  </si>
  <si>
    <t>Biology</t>
  </si>
  <si>
    <t>biology: value (type in)</t>
  </si>
  <si>
    <t>Assay type</t>
  </si>
  <si>
    <t>assay component type</t>
  </si>
  <si>
    <t>biological component base name</t>
  </si>
  <si>
    <t>Assay component concentration (type in)</t>
  </si>
  <si>
    <t>Assay component concentration units</t>
  </si>
  <si>
    <t>Component Name (type in)</t>
  </si>
  <si>
    <t>[Detector] assay component (type in)</t>
  </si>
  <si>
    <t>[Detector] Assay component role</t>
  </si>
  <si>
    <t>detection method type</t>
  </si>
  <si>
    <t>detection instrument</t>
  </si>
  <si>
    <t>Assay readout content</t>
  </si>
  <si>
    <t>Assay readout type</t>
  </si>
  <si>
    <t>signal direction</t>
  </si>
  <si>
    <t>excitation wavelength</t>
  </si>
  <si>
    <t>emission wavelength</t>
  </si>
  <si>
    <t>absorbance wavelength</t>
  </si>
  <si>
    <t>Result type</t>
  </si>
  <si>
    <t>qualifier</t>
  </si>
  <si>
    <t>Activity threshold</t>
  </si>
  <si>
    <t>Threshold units</t>
  </si>
  <si>
    <t>Screening campaign name</t>
  </si>
  <si>
    <t>Project Lead</t>
  </si>
  <si>
    <t>Biological project goal (disease or molecular target/function)</t>
  </si>
  <si>
    <t>Intended mode of action</t>
  </si>
  <si>
    <t>Assay stage</t>
  </si>
  <si>
    <t># concentration points</t>
  </si>
  <si>
    <t># replicates</t>
  </si>
  <si>
    <t>Grant #</t>
  </si>
  <si>
    <t>Assay Name</t>
  </si>
  <si>
    <t>Assay Target</t>
  </si>
  <si>
    <t>Probe Type</t>
  </si>
  <si>
    <t>Assay Center</t>
  </si>
  <si>
    <t>Chemistry Center</t>
  </si>
  <si>
    <t>Phenotypic</t>
  </si>
  <si>
    <t>Assay Format</t>
  </si>
  <si>
    <t>Assay Method</t>
  </si>
  <si>
    <t>Assay Target Type</t>
  </si>
  <si>
    <t>Assay Detection</t>
  </si>
  <si>
    <t>Assay Sub-type</t>
  </si>
  <si>
    <t>Grant Title</t>
  </si>
  <si>
    <t>Assay Provider</t>
  </si>
  <si>
    <t>Science Officer</t>
  </si>
  <si>
    <t>Assay UID</t>
  </si>
  <si>
    <t>Project UID</t>
  </si>
  <si>
    <t>DNA Repair</t>
  </si>
  <si>
    <t>Optional annotation</t>
  </si>
  <si>
    <t>Primary</t>
  </si>
  <si>
    <t>Inhibitor</t>
  </si>
  <si>
    <t>Broad</t>
  </si>
  <si>
    <t>Y</t>
  </si>
  <si>
    <t>Cell-based: Live Cell</t>
  </si>
  <si>
    <t>Viability/Toxicity</t>
  </si>
  <si>
    <t>Cellular Pathway</t>
  </si>
  <si>
    <t>Bioluminescence</t>
  </si>
  <si>
    <t>--</t>
  </si>
  <si>
    <t>Dan Zaharevitz</t>
  </si>
  <si>
    <t>XX</t>
  </si>
  <si>
    <t>Miscellaneous</t>
  </si>
  <si>
    <t>Enzymatic</t>
  </si>
  <si>
    <t>Jack Rogers</t>
  </si>
  <si>
    <t>N</t>
  </si>
  <si>
    <t>Biochemical</t>
  </si>
  <si>
    <t>High throughput screening for polyadenylation inhibitors using the MLSCN library</t>
  </si>
  <si>
    <t>Secondary</t>
  </si>
  <si>
    <t>Counter-screen Assay</t>
  </si>
  <si>
    <t>Absorbance</t>
  </si>
  <si>
    <t>Alternate Assay</t>
  </si>
  <si>
    <t>Zuoyu Xu</t>
  </si>
  <si>
    <t>MH086452-01</t>
  </si>
  <si>
    <t>A Bioluminescent HTS for LuxS Inhibitors and LuxPQ Antagonists</t>
  </si>
  <si>
    <t>Antagonist</t>
  </si>
  <si>
    <t>Proliferation</t>
  </si>
  <si>
    <t>A High-Throughput Screen for LuxS Quorun-Sensing Inhibitors</t>
  </si>
  <si>
    <t>Bonnie Bassler</t>
  </si>
  <si>
    <t>1205</t>
  </si>
  <si>
    <t>467</t>
  </si>
  <si>
    <t>A Bioluminescent HTS for LuxS Inhibitors and LuxPQ Antagonists for V. harveyi JMH597</t>
  </si>
  <si>
    <t>Lyase</t>
  </si>
  <si>
    <t>1232</t>
  </si>
  <si>
    <t>471</t>
  </si>
  <si>
    <t>Kinase</t>
  </si>
  <si>
    <t>Robert Gould</t>
  </si>
  <si>
    <t>MOA Assay</t>
  </si>
  <si>
    <t>Fluorescence:Other</t>
  </si>
  <si>
    <t>MH089854-01</t>
  </si>
  <si>
    <t>STK-33 Kinase Inhibition HTS using ADP-Glo</t>
  </si>
  <si>
    <t>Screen for inhibitors of STK-33 kinase activity</t>
  </si>
  <si>
    <t>1529</t>
  </si>
  <si>
    <t>512</t>
  </si>
  <si>
    <t>Selectivity/Specificity Assay</t>
  </si>
  <si>
    <t xml:space="preserve">  2723</t>
  </si>
  <si>
    <t>Bioluminescent counter screen to eliminate general luciferase inhibitors</t>
  </si>
  <si>
    <t>1233</t>
  </si>
  <si>
    <t>1206</t>
  </si>
  <si>
    <t xml:space="preserve">  2724</t>
  </si>
  <si>
    <t xml:space="preserve">  2725</t>
  </si>
  <si>
    <t xml:space="preserve">  2726</t>
  </si>
  <si>
    <t xml:space="preserve">  2727</t>
  </si>
  <si>
    <t xml:space="preserve">  2728</t>
  </si>
  <si>
    <t xml:space="preserve">  2735</t>
  </si>
  <si>
    <t xml:space="preserve">  2736</t>
  </si>
  <si>
    <t xml:space="preserve">  2821</t>
  </si>
  <si>
    <t xml:space="preserve">  434943</t>
  </si>
  <si>
    <t>Bioluminescent screen to identify LuxPQ receptor antagonists</t>
  </si>
  <si>
    <t>Receptor</t>
  </si>
  <si>
    <t>1207</t>
  </si>
  <si>
    <t xml:space="preserve">  434944</t>
  </si>
  <si>
    <t>LuxS Enzymatic Assay</t>
  </si>
  <si>
    <t>2130</t>
  </si>
  <si>
    <t xml:space="preserve">  488862</t>
  </si>
  <si>
    <t>NS064853-01</t>
  </si>
  <si>
    <t>Screen to detect compounds that block the PrP 5UTR-driven translation of luciferase in H4 cells</t>
  </si>
  <si>
    <t>Protein Expression: Other</t>
  </si>
  <si>
    <t>MLPCN screen of the Prion (PrP 5' untranslated region)</t>
  </si>
  <si>
    <t>Mark ScheidelerLarry Refolo</t>
  </si>
  <si>
    <t>2211</t>
  </si>
  <si>
    <t>600</t>
  </si>
  <si>
    <t xml:space="preserve">  488894</t>
  </si>
  <si>
    <t>Miles Fabian</t>
  </si>
  <si>
    <t xml:space="preserve">  504539</t>
  </si>
  <si>
    <t xml:space="preserve">  504583</t>
  </si>
  <si>
    <t>Counter screen for activity against PKA, in dose</t>
  </si>
  <si>
    <t>1535</t>
  </si>
  <si>
    <t xml:space="preserve">  504592</t>
  </si>
  <si>
    <t xml:space="preserve">  504932</t>
  </si>
  <si>
    <t xml:space="preserve">  540255</t>
  </si>
  <si>
    <t>Assay of luciferase inhibitors and toxicity in H4 cells with pGL3-Luc, in dose (no stem loop)</t>
  </si>
  <si>
    <t>2213</t>
  </si>
  <si>
    <t xml:space="preserve">  540336</t>
  </si>
  <si>
    <t>NS066432-01A1</t>
  </si>
  <si>
    <t>Fluorescent HTS for Rtt109 Activity with Vps-75</t>
  </si>
  <si>
    <t>Enzyme Regulator</t>
  </si>
  <si>
    <t>HTS development for targeted anti-fungal smll molecules</t>
  </si>
  <si>
    <t>Paul Kaufman</t>
  </si>
  <si>
    <t>2570</t>
  </si>
  <si>
    <t>652</t>
  </si>
  <si>
    <t xml:space="preserve">  540342</t>
  </si>
  <si>
    <t xml:space="preserve">  540343</t>
  </si>
  <si>
    <t>Assay to detect compounds that block the APP 5UTR-driven translation of luciferase in H4 cells</t>
  </si>
  <si>
    <t>2214</t>
  </si>
  <si>
    <t xml:space="preserve">  588451</t>
  </si>
  <si>
    <t xml:space="preserve">  588480</t>
  </si>
  <si>
    <t>STK-33 Kinase Inhibition using Caliper</t>
  </si>
  <si>
    <t>1538</t>
  </si>
  <si>
    <t xml:space="preserve">  588507</t>
  </si>
  <si>
    <t>Assay to detect altered transcription level of reporter based on IRES driven GFP</t>
  </si>
  <si>
    <t>2212</t>
  </si>
  <si>
    <t xml:space="preserve">  588629</t>
  </si>
  <si>
    <t xml:space="preserve">  588632</t>
  </si>
  <si>
    <t xml:space="preserve">  588756</t>
  </si>
  <si>
    <t>Counter screen for activity against AuroraB, in dose</t>
  </si>
  <si>
    <t>1536</t>
  </si>
  <si>
    <t xml:space="preserve">  588757</t>
  </si>
  <si>
    <t xml:space="preserve">  588764</t>
  </si>
  <si>
    <t xml:space="preserve">  588808</t>
  </si>
  <si>
    <t xml:space="preserve">  602158</t>
  </si>
  <si>
    <t xml:space="preserve">  602402</t>
  </si>
  <si>
    <t>MH096549-01</t>
  </si>
  <si>
    <t>PglD: DNTB colorimetric HTS to detect inhibitor of PglD</t>
  </si>
  <si>
    <t>Transferase</t>
  </si>
  <si>
    <t>Inhibition of Glycoprotein Biosynthesis in Gram-Negative Pathogens</t>
  </si>
  <si>
    <t>Barbara Imperiali</t>
  </si>
  <si>
    <t>4536</t>
  </si>
  <si>
    <t>857</t>
  </si>
  <si>
    <t xml:space="preserve">  602405</t>
  </si>
  <si>
    <t xml:space="preserve">  624110</t>
  </si>
  <si>
    <t xml:space="preserve">  624257</t>
  </si>
  <si>
    <t xml:space="preserve">  624403</t>
  </si>
  <si>
    <t>assay component role</t>
  </si>
  <si>
    <t>|    biological process</t>
  </si>
  <si>
    <t>|    biochemical format</t>
  </si>
  <si>
    <t>|    confirmatory assay</t>
  </si>
  <si>
    <t>|    single parameter</t>
  </si>
  <si>
    <t>|    intended inhibitor</t>
  </si>
  <si>
    <t>|    measured component</t>
  </si>
  <si>
    <t>|    primary assay</t>
  </si>
  <si>
    <t>|    |    |    protein complex format</t>
  </si>
  <si>
    <t>|    |    |    µM</t>
  </si>
  <si>
    <t>|    |    fluorescence intensity</t>
  </si>
  <si>
    <t>|    |    signal decrease corresponding to inhibition</t>
  </si>
  <si>
    <t>|    |    |    single protein format</t>
  </si>
  <si>
    <t>|    Candida albicans</t>
  </si>
  <si>
    <t>|    |    ratiometric readout</t>
  </si>
  <si>
    <t>|    cell-based format</t>
  </si>
  <si>
    <t>|    cell-free format</t>
  </si>
  <si>
    <t>|    substrate</t>
  </si>
  <si>
    <t>|    measured value</t>
  </si>
  <si>
    <t>|    |    |    nM</t>
  </si>
  <si>
    <t>|    time course</t>
  </si>
  <si>
    <t>|    |    macromolecule</t>
  </si>
  <si>
    <t>|    |    direct enzyme activity assay</t>
  </si>
  <si>
    <t>|    |    1536-well plate</t>
  </si>
  <si>
    <t>|    |    |    %</t>
  </si>
  <si>
    <t>|    |    |    orthogonal target assay</t>
  </si>
  <si>
    <t>|    organism-based format</t>
  </si>
  <si>
    <t>|    |    384-well plate</t>
  </si>
  <si>
    <t>|    |    |    parental cell-line assay</t>
  </si>
  <si>
    <t>|    Homo sapiens</t>
  </si>
  <si>
    <t>|    |    |    measured component</t>
  </si>
  <si>
    <t>|    oxidative phosphorylation assay</t>
  </si>
  <si>
    <t>|    |    |    cells/mL</t>
  </si>
  <si>
    <t>|    |    |    substrate</t>
  </si>
  <si>
    <t>|    summary assay</t>
  </si>
  <si>
    <t>|    Photinus pyralis</t>
  </si>
  <si>
    <t>|    PerkinElmer EnVision</t>
  </si>
  <si>
    <t>|    PerkinElmer ViewLux</t>
  </si>
  <si>
    <t>|    SpectraMax 190 microplate reader</t>
  </si>
  <si>
    <t>|    SpectraMax M5 Multi-Mode microplate reader</t>
  </si>
  <si>
    <t>|    |    optical density</t>
  </si>
  <si>
    <t>|    |    Steady-Glo Luciferase Assay System</t>
  </si>
  <si>
    <t>|    Vibrio harveyi</t>
  </si>
  <si>
    <t>|    |    |    |    µM</t>
  </si>
  <si>
    <t>|    |    reporter-gene assay</t>
  </si>
  <si>
    <t>|    |    second messenger assay</t>
  </si>
  <si>
    <t>|    luminescence method</t>
  </si>
  <si>
    <t>|    |    bioluminescence</t>
  </si>
  <si>
    <t>|    |    |    target</t>
  </si>
  <si>
    <t>|    |    |    target cell</t>
  </si>
  <si>
    <t>|    |    absorbance</t>
  </si>
  <si>
    <t>|    |    |    |    |   |    |     stable transfection method</t>
  </si>
  <si>
    <t>|    |    |    |    |   |     bacterium</t>
  </si>
  <si>
    <t>|    |    |    |    |    wild-type protein</t>
  </si>
  <si>
    <t>|    |    |    |    |    purified protein</t>
  </si>
  <si>
    <t>|    |    molecular entity</t>
  </si>
  <si>
    <t>|    |    small molecule</t>
  </si>
  <si>
    <t>|     |     AC50</t>
  </si>
  <si>
    <t>|     |     EC50</t>
  </si>
  <si>
    <t>|     |     IC50</t>
  </si>
  <si>
    <t>|     |     percent inhibition</t>
  </si>
  <si>
    <t>Species</t>
  </si>
  <si>
    <t>CARS information</t>
  </si>
  <si>
    <t>BROAD information</t>
  </si>
  <si>
    <t>ASSAYCODE</t>
  </si>
  <si>
    <t>PROJECTPHASE</t>
  </si>
  <si>
    <t>ASSAYDATATYPE</t>
  </si>
  <si>
    <t>SUBMITDATE</t>
  </si>
  <si>
    <t>SUBMITTEREMAIL</t>
  </si>
  <si>
    <t>hts</t>
  </si>
  <si>
    <t>SINGLEPOINT</t>
  </si>
  <si>
    <t>summary</t>
  </si>
  <si>
    <t>jspoon@broadinstitute.org</t>
  </si>
  <si>
    <t>cherrypick</t>
  </si>
  <si>
    <t>DOSE</t>
  </si>
  <si>
    <t>2035-01</t>
  </si>
  <si>
    <t>drypowder</t>
  </si>
  <si>
    <t>2052-01</t>
  </si>
  <si>
    <t>2035-02</t>
  </si>
  <si>
    <t>2035-03</t>
  </si>
  <si>
    <t>2035-05</t>
  </si>
  <si>
    <t>2078-01</t>
  </si>
  <si>
    <t>DOSENOFILE</t>
  </si>
  <si>
    <t>2052-04</t>
  </si>
  <si>
    <t>2078-03</t>
  </si>
  <si>
    <t>2106-01</t>
  </si>
  <si>
    <t>2078-04</t>
  </si>
  <si>
    <t>2078-05</t>
  </si>
  <si>
    <t>2052-02</t>
  </si>
  <si>
    <t>2078-06</t>
  </si>
  <si>
    <t>2052-06</t>
  </si>
  <si>
    <t>2164-01</t>
  </si>
  <si>
    <t>Uniprot: P54300</t>
  </si>
  <si>
    <t>Uniprot: P54302</t>
  </si>
  <si>
    <t>GO: 0052100</t>
  </si>
  <si>
    <t>|     |     |     percent inhibition</t>
  </si>
  <si>
    <t>&gt;</t>
  </si>
  <si>
    <t>DOID:11949</t>
  </si>
  <si>
    <t>H4 neuroglioma</t>
  </si>
  <si>
    <t xml:space="preserve">GO:008219 </t>
  </si>
  <si>
    <t>&lt;=</t>
  </si>
  <si>
    <t>JMH597 Vibrio harveyi (LuxN- CQSSVH-)</t>
  </si>
  <si>
    <t>600 nm</t>
  </si>
  <si>
    <t>BB721 Vibrio harveyi</t>
  </si>
  <si>
    <t>Uniprot: P12746</t>
  </si>
  <si>
    <t>Uniprot: P0C5S4</t>
  </si>
  <si>
    <t>Uniprot:Q9BYT3</t>
  </si>
  <si>
    <t>LuxS-</t>
  </si>
  <si>
    <t>MM32 Vibrio harveyi</t>
  </si>
  <si>
    <t>412 nm</t>
  </si>
  <si>
    <t>ADP Glo Reagent</t>
  </si>
  <si>
    <t>Jim Spoonamore</t>
  </si>
  <si>
    <t>Uniprot: P17612</t>
  </si>
  <si>
    <t>Peptide 21</t>
  </si>
  <si>
    <t>Uniprot: Q5AAJ8</t>
  </si>
  <si>
    <t>Uniprot: Q59PT9</t>
  </si>
  <si>
    <t>ThioGlo-1</t>
  </si>
  <si>
    <t>380 nm</t>
  </si>
  <si>
    <t>510 nm</t>
  </si>
  <si>
    <t>GO:0006487</t>
  </si>
  <si>
    <t>405 nm</t>
  </si>
  <si>
    <t>Ellman's reagent</t>
  </si>
  <si>
    <t>UDPBac4Amino</t>
  </si>
  <si>
    <t>Uniprot: O86157</t>
  </si>
  <si>
    <t>|    |    |    cofactor</t>
  </si>
  <si>
    <t>CID:5957</t>
  </si>
  <si>
    <t>Caplier Life Sciences capillary electrophoresis device</t>
  </si>
  <si>
    <t>|     |     percent conversion</t>
  </si>
  <si>
    <t>&lt;</t>
  </si>
  <si>
    <t>Uniprot:P68431</t>
  </si>
  <si>
    <t>Histone H3 1-20</t>
  </si>
  <si>
    <t>CID:444493</t>
  </si>
  <si>
    <t>Uniprot:P08659</t>
  </si>
  <si>
    <t>H4 neuroglioma IRES-GFP</t>
  </si>
  <si>
    <t>H4 neuroglioma pGL-3 luciferase</t>
  </si>
  <si>
    <t>H4 neuroglioma PrP 5'-UTR-luc</t>
  </si>
  <si>
    <t>H4 neuroglioma APP 5'-UTR-luc</t>
  </si>
  <si>
    <t>Campylobacter jejuni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</si>
</sst>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15" fontId="0" fillId="0" borderId="0" xfId="0" applyNumberFormat="1"/>
    <xf numFmtId="0" fontId="0" fillId="2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/>
    <xf numFmtId="0" fontId="1" fillId="0" borderId="0" xfId="0" applyFont="1" applyFill="1" applyBorder="1"/>
    <xf numFmtId="0" fontId="5" fillId="0" borderId="0" xfId="0" applyFont="1" applyFill="1"/>
    <xf numFmtId="0" fontId="5" fillId="0" borderId="0" xfId="0" applyFont="1"/>
    <xf numFmtId="0" fontId="1" fillId="0" borderId="0" xfId="0" applyFont="1" applyFill="1"/>
    <xf numFmtId="0" fontId="1" fillId="3" borderId="0" xfId="0" applyFont="1" applyFill="1"/>
    <xf numFmtId="0" fontId="6" fillId="3" borderId="0" xfId="0" applyFont="1" applyFill="1"/>
    <xf numFmtId="0" fontId="6" fillId="0" borderId="0" xfId="0" applyFont="1"/>
    <xf numFmtId="0" fontId="0" fillId="0" borderId="0" xfId="0" applyFont="1" applyFill="1"/>
    <xf numFmtId="0" fontId="0" fillId="4" borderId="0" xfId="0" applyFill="1"/>
    <xf numFmtId="0" fontId="0" fillId="3" borderId="0" xfId="0" applyFill="1"/>
    <xf numFmtId="164" fontId="4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 applyFill="1"/>
    <xf numFmtId="164" fontId="0" fillId="0" borderId="0" xfId="0" applyNumberFormat="1"/>
    <xf numFmtId="0" fontId="3" fillId="3" borderId="0" xfId="1" applyFont="1" applyFill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H84"/>
  <sheetViews>
    <sheetView tabSelected="1" zoomScaleNormal="100" workbookViewId="0"/>
  </sheetViews>
  <sheetFormatPr defaultRowHeight="12.75" x14ac:dyDescent="0.2"/>
  <cols>
    <col min="1" max="1" width="20.7109375" customWidth="1"/>
    <col min="2" max="2" width="26.5703125" customWidth="1"/>
    <col min="3" max="9" width="20.7109375" customWidth="1"/>
    <col min="10" max="10" width="20.7109375" style="24" customWidth="1"/>
    <col min="11" max="35" width="20.7109375" customWidth="1"/>
    <col min="36" max="37" width="18.42578125" customWidth="1"/>
    <col min="38" max="38" width="12" bestFit="1" customWidth="1"/>
    <col min="39" max="39" width="10.42578125" bestFit="1" customWidth="1"/>
    <col min="40" max="40" width="12.28515625" bestFit="1" customWidth="1"/>
    <col min="41" max="41" width="18.5703125" bestFit="1" customWidth="1"/>
    <col min="42" max="42" width="10.28515625" bestFit="1" customWidth="1"/>
    <col min="43" max="47" width="19.28515625" customWidth="1"/>
    <col min="48" max="48" width="53.85546875" style="9" customWidth="1"/>
    <col min="49" max="52" width="18.42578125" customWidth="1"/>
    <col min="53" max="53" width="14.85546875" customWidth="1"/>
    <col min="54" max="54" width="17.85546875" customWidth="1"/>
  </cols>
  <sheetData>
    <row r="1" spans="1:60" s="2" customFormat="1" ht="156.75" customHeight="1" x14ac:dyDescent="0.2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1" t="s">
        <v>1</v>
      </c>
      <c r="K1" s="4" t="s">
        <v>1</v>
      </c>
      <c r="L1" s="4" t="s">
        <v>9</v>
      </c>
      <c r="M1" s="4" t="s">
        <v>10</v>
      </c>
      <c r="N1" s="28" t="s">
        <v>11</v>
      </c>
      <c r="O1" s="28"/>
      <c r="P1" s="28" t="s">
        <v>12</v>
      </c>
      <c r="Q1" s="28"/>
      <c r="R1" s="28" t="s">
        <v>13</v>
      </c>
      <c r="S1" s="28"/>
      <c r="T1" s="28"/>
      <c r="U1" s="4" t="s">
        <v>14</v>
      </c>
      <c r="V1" s="28" t="s">
        <v>15</v>
      </c>
      <c r="W1" s="28"/>
      <c r="X1" s="4" t="s">
        <v>16</v>
      </c>
      <c r="Y1" s="4" t="s">
        <v>17</v>
      </c>
      <c r="Z1" s="28" t="s">
        <v>18</v>
      </c>
      <c r="AA1" s="28"/>
      <c r="AB1" s="28"/>
      <c r="AC1" s="26" t="s">
        <v>19</v>
      </c>
      <c r="AD1" s="26"/>
      <c r="AE1" s="26"/>
      <c r="AF1" s="26"/>
      <c r="AG1" s="26"/>
      <c r="AH1" s="26"/>
      <c r="AI1" s="26"/>
      <c r="AJ1" s="27" t="s">
        <v>254</v>
      </c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 t="s">
        <v>255</v>
      </c>
      <c r="BD1" s="27"/>
      <c r="BE1" s="27"/>
      <c r="BF1" s="27"/>
      <c r="BG1" s="27"/>
      <c r="BH1" s="27"/>
    </row>
    <row r="2" spans="1:60" s="3" customFormat="1" ht="57.75" customHeight="1" x14ac:dyDescent="0.2">
      <c r="A2" s="3" t="s">
        <v>20</v>
      </c>
      <c r="B2" s="3" t="s">
        <v>21</v>
      </c>
      <c r="C2" s="3" t="s">
        <v>22</v>
      </c>
      <c r="D2" s="3" t="s">
        <v>23</v>
      </c>
      <c r="E2" s="3" t="s">
        <v>1</v>
      </c>
      <c r="F2" s="3" t="s">
        <v>24</v>
      </c>
      <c r="G2" s="3" t="s">
        <v>192</v>
      </c>
      <c r="H2" s="3" t="s">
        <v>25</v>
      </c>
      <c r="I2" s="3" t="s">
        <v>26</v>
      </c>
      <c r="J2" s="22" t="s">
        <v>27</v>
      </c>
      <c r="K2" s="3" t="s">
        <v>28</v>
      </c>
      <c r="L2" s="3" t="s">
        <v>29</v>
      </c>
      <c r="M2" s="1" t="s">
        <v>253</v>
      </c>
      <c r="N2" s="1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14</v>
      </c>
      <c r="V2" s="3" t="s">
        <v>37</v>
      </c>
      <c r="W2" s="3" t="s">
        <v>38</v>
      </c>
      <c r="X2" s="3" t="s">
        <v>39</v>
      </c>
      <c r="Y2" s="3" t="s">
        <v>40</v>
      </c>
      <c r="Z2" s="3" t="s">
        <v>41</v>
      </c>
      <c r="AA2" s="3" t="s">
        <v>42</v>
      </c>
      <c r="AB2" s="3" t="s">
        <v>43</v>
      </c>
      <c r="AC2" s="3" t="s">
        <v>44</v>
      </c>
      <c r="AD2" s="3" t="s">
        <v>45</v>
      </c>
      <c r="AE2" s="3" t="s">
        <v>46</v>
      </c>
      <c r="AF2" s="3" t="s">
        <v>47</v>
      </c>
      <c r="AG2" s="3" t="s">
        <v>48</v>
      </c>
      <c r="AH2" s="3" t="s">
        <v>49</v>
      </c>
      <c r="AI2" s="3" t="s">
        <v>50</v>
      </c>
      <c r="AJ2" s="3" t="s">
        <v>51</v>
      </c>
      <c r="AK2" s="3" t="s">
        <v>52</v>
      </c>
      <c r="AL2" s="3" t="s">
        <v>53</v>
      </c>
      <c r="AM2" s="3" t="s">
        <v>54</v>
      </c>
      <c r="AN2" s="3" t="s">
        <v>55</v>
      </c>
      <c r="AO2" s="3" t="s">
        <v>56</v>
      </c>
      <c r="AP2" s="3" t="s">
        <v>57</v>
      </c>
      <c r="AQ2" s="3" t="s">
        <v>58</v>
      </c>
      <c r="AR2" s="3" t="s">
        <v>59</v>
      </c>
      <c r="AS2" s="3" t="s">
        <v>60</v>
      </c>
      <c r="AT2" s="3" t="s">
        <v>61</v>
      </c>
      <c r="AU2" s="3" t="s">
        <v>62</v>
      </c>
      <c r="AV2" s="8" t="s">
        <v>63</v>
      </c>
      <c r="AW2" s="3" t="s">
        <v>64</v>
      </c>
      <c r="AX2" s="3" t="s">
        <v>65</v>
      </c>
      <c r="AY2" s="3" t="s">
        <v>66</v>
      </c>
      <c r="AZ2" s="3" t="s">
        <v>67</v>
      </c>
      <c r="BA2" s="3" t="s">
        <v>68</v>
      </c>
      <c r="BB2" s="3" t="s">
        <v>69</v>
      </c>
      <c r="BC2" t="s">
        <v>256</v>
      </c>
      <c r="BD2" t="s">
        <v>257</v>
      </c>
      <c r="BE2" t="s">
        <v>258</v>
      </c>
      <c r="BF2" t="s">
        <v>259</v>
      </c>
      <c r="BG2" t="s">
        <v>260</v>
      </c>
    </row>
    <row r="3" spans="1:60" x14ac:dyDescent="0.2">
      <c r="A3" s="9" t="s">
        <v>114</v>
      </c>
      <c r="B3" t="str">
        <f t="shared" ref="B3:B36" si="0">IF(OR($A1=$A3,ISBLANK($A3)),"",IF(ISERR(SEARCH("cell-based",E3)),IF(AND(ISERR(SEARCH("biochem",E3)),ISERR(SEARCH("protein",E3)),ISERR(SEARCH("nucleic",E3))),"",IF(ISERR(SEARCH("target",G3)),"Define a Target component","")),IF(ISERR(SEARCH("cell",G3)),"Define a Cell component",""))&amp;IF(ISERR(SEARCH("small-molecule",E3)),IF(ISBLANK(K3), "Need a Detector Role",""),"")&amp;IF(ISERR(SEARCH("fluorescence",L3)),"",IF(ISBLANK(S3), "Need Emission",IF(ISBLANK(R3), "Need Excitation","")))&amp;IF(ISERR(SEARCH("absorbance",L3)),"",IF(ISBLANK(T3), "Need Absorbance","")))</f>
        <v/>
      </c>
      <c r="C3" s="9" t="s">
        <v>193</v>
      </c>
      <c r="D3" s="14" t="s">
        <v>286</v>
      </c>
      <c r="E3" s="9" t="s">
        <v>218</v>
      </c>
      <c r="F3" s="14" t="s">
        <v>237</v>
      </c>
      <c r="G3" s="9" t="s">
        <v>241</v>
      </c>
      <c r="H3" s="9" t="s">
        <v>244</v>
      </c>
      <c r="I3" s="9" t="s">
        <v>234</v>
      </c>
      <c r="J3" s="23">
        <v>5.0000000000000001E-4</v>
      </c>
      <c r="K3" s="9" t="s">
        <v>232</v>
      </c>
      <c r="L3" s="14" t="s">
        <v>295</v>
      </c>
      <c r="M3" s="9" t="s">
        <v>234</v>
      </c>
      <c r="N3" s="14" t="s">
        <v>295</v>
      </c>
      <c r="O3" s="9" t="s">
        <v>198</v>
      </c>
      <c r="P3" s="9" t="s">
        <v>242</v>
      </c>
      <c r="Q3" s="9" t="s">
        <v>228</v>
      </c>
      <c r="R3" s="9" t="s">
        <v>196</v>
      </c>
      <c r="S3" s="9" t="s">
        <v>206</v>
      </c>
      <c r="T3" s="9" t="s">
        <v>203</v>
      </c>
      <c r="U3" s="9" t="s">
        <v>219</v>
      </c>
      <c r="V3" s="9"/>
      <c r="W3" s="9"/>
      <c r="X3" s="14" t="s">
        <v>294</v>
      </c>
      <c r="Y3" s="9" t="s">
        <v>251</v>
      </c>
      <c r="Z3" s="14" t="s">
        <v>292</v>
      </c>
      <c r="AA3" s="9">
        <v>160</v>
      </c>
      <c r="AB3" t="s">
        <v>235</v>
      </c>
      <c r="AC3" s="9" t="s">
        <v>86</v>
      </c>
      <c r="AD3" s="9" t="s">
        <v>303</v>
      </c>
      <c r="AE3" s="9" t="s">
        <v>296</v>
      </c>
      <c r="AF3" s="9" t="s">
        <v>197</v>
      </c>
      <c r="AG3" t="s">
        <v>195</v>
      </c>
      <c r="AH3" s="9">
        <v>10</v>
      </c>
      <c r="AI3" s="9">
        <v>2</v>
      </c>
      <c r="AJ3" t="s">
        <v>92</v>
      </c>
      <c r="AK3" t="s">
        <v>115</v>
      </c>
      <c r="AL3" t="s">
        <v>87</v>
      </c>
      <c r="AM3" t="s">
        <v>71</v>
      </c>
      <c r="AN3" t="s">
        <v>72</v>
      </c>
      <c r="AO3" t="s">
        <v>72</v>
      </c>
      <c r="AP3" t="s">
        <v>73</v>
      </c>
      <c r="AQ3" t="s">
        <v>74</v>
      </c>
      <c r="AR3" t="s">
        <v>95</v>
      </c>
      <c r="AS3" t="s">
        <v>101</v>
      </c>
      <c r="AT3" t="s">
        <v>77</v>
      </c>
      <c r="AU3" t="s">
        <v>88</v>
      </c>
      <c r="AV3" s="9" t="s">
        <v>96</v>
      </c>
      <c r="AW3" t="s">
        <v>97</v>
      </c>
      <c r="AX3" t="s">
        <v>91</v>
      </c>
      <c r="AY3" t="s">
        <v>116</v>
      </c>
      <c r="AZ3" t="s">
        <v>103</v>
      </c>
      <c r="BA3" t="s">
        <v>1</v>
      </c>
      <c r="BB3" t="s">
        <v>80</v>
      </c>
      <c r="BC3" t="s">
        <v>270</v>
      </c>
      <c r="BD3" t="s">
        <v>265</v>
      </c>
      <c r="BE3" t="s">
        <v>266</v>
      </c>
      <c r="BF3" s="6">
        <v>40268</v>
      </c>
      <c r="BG3" s="7" t="s">
        <v>264</v>
      </c>
    </row>
    <row r="4" spans="1:60" x14ac:dyDescent="0.2">
      <c r="A4" s="9" t="s">
        <v>114</v>
      </c>
      <c r="B4" t="str">
        <f t="shared" si="0"/>
        <v>Need a Detector Role</v>
      </c>
      <c r="C4" s="9"/>
      <c r="D4" s="14"/>
      <c r="E4" s="9"/>
      <c r="F4" s="9"/>
      <c r="G4" s="9"/>
      <c r="H4" s="9"/>
      <c r="I4" s="14"/>
      <c r="J4" s="23"/>
      <c r="K4" s="9"/>
      <c r="L4" s="9"/>
      <c r="M4" s="9"/>
      <c r="N4" s="9"/>
      <c r="O4" s="9"/>
      <c r="P4" s="9" t="s">
        <v>239</v>
      </c>
      <c r="Q4" s="9"/>
      <c r="R4" s="9"/>
      <c r="S4" s="9"/>
      <c r="T4" s="9"/>
      <c r="U4" s="9"/>
      <c r="V4" s="9"/>
      <c r="W4" s="9"/>
      <c r="X4" s="9"/>
      <c r="Y4" s="9" t="s">
        <v>252</v>
      </c>
      <c r="Z4" s="9"/>
      <c r="AA4" s="9"/>
      <c r="AB4" s="9"/>
      <c r="AC4" s="9"/>
      <c r="AD4" s="9"/>
      <c r="AE4" s="14" t="s">
        <v>297</v>
      </c>
      <c r="AF4" s="9"/>
      <c r="AG4" s="9"/>
      <c r="AH4" s="9"/>
      <c r="AI4" s="9"/>
      <c r="BF4" s="6"/>
      <c r="BG4" s="7"/>
    </row>
    <row r="5" spans="1:60" x14ac:dyDescent="0.2">
      <c r="A5" s="9" t="s">
        <v>118</v>
      </c>
      <c r="B5" t="str">
        <f t="shared" si="0"/>
        <v/>
      </c>
      <c r="C5" s="9" t="s">
        <v>193</v>
      </c>
      <c r="D5" s="14" t="s">
        <v>286</v>
      </c>
      <c r="E5" s="9" t="s">
        <v>218</v>
      </c>
      <c r="F5" s="14" t="s">
        <v>237</v>
      </c>
      <c r="G5" s="9" t="s">
        <v>241</v>
      </c>
      <c r="H5" s="9" t="s">
        <v>244</v>
      </c>
      <c r="I5" s="9" t="s">
        <v>234</v>
      </c>
      <c r="J5" s="23">
        <v>5.0000000000000001E-4</v>
      </c>
      <c r="K5" s="9" t="s">
        <v>232</v>
      </c>
      <c r="L5" s="14" t="s">
        <v>293</v>
      </c>
      <c r="M5" s="9" t="s">
        <v>234</v>
      </c>
      <c r="N5" s="14" t="s">
        <v>293</v>
      </c>
      <c r="O5" s="9" t="s">
        <v>198</v>
      </c>
      <c r="P5" s="9" t="s">
        <v>242</v>
      </c>
      <c r="Q5" s="9" t="s">
        <v>228</v>
      </c>
      <c r="R5" s="9" t="s">
        <v>196</v>
      </c>
      <c r="S5" s="9" t="s">
        <v>206</v>
      </c>
      <c r="T5" s="9" t="s">
        <v>203</v>
      </c>
      <c r="U5" s="9" t="s">
        <v>219</v>
      </c>
      <c r="V5" s="9"/>
      <c r="W5" s="9"/>
      <c r="X5" s="14" t="s">
        <v>294</v>
      </c>
      <c r="Y5" s="9" t="s">
        <v>252</v>
      </c>
      <c r="Z5" s="14" t="s">
        <v>288</v>
      </c>
      <c r="AA5" s="9">
        <v>50</v>
      </c>
      <c r="AB5" s="9" t="s">
        <v>216</v>
      </c>
      <c r="AC5" s="9" t="s">
        <v>86</v>
      </c>
      <c r="AD5" s="9" t="s">
        <v>303</v>
      </c>
      <c r="AE5" s="9" t="s">
        <v>284</v>
      </c>
      <c r="AF5" s="9" t="s">
        <v>197</v>
      </c>
      <c r="AG5" t="s">
        <v>195</v>
      </c>
      <c r="AH5" s="9">
        <v>6</v>
      </c>
      <c r="AI5" s="9">
        <v>2</v>
      </c>
      <c r="AJ5" t="s">
        <v>92</v>
      </c>
      <c r="AK5" t="s">
        <v>100</v>
      </c>
      <c r="AL5" t="s">
        <v>70</v>
      </c>
      <c r="AM5" t="s">
        <v>71</v>
      </c>
      <c r="AN5" t="s">
        <v>72</v>
      </c>
      <c r="AO5" t="s">
        <v>72</v>
      </c>
      <c r="AP5" t="s">
        <v>73</v>
      </c>
      <c r="AQ5" t="s">
        <v>74</v>
      </c>
      <c r="AR5" t="s">
        <v>95</v>
      </c>
      <c r="AS5" t="s">
        <v>101</v>
      </c>
      <c r="AT5" t="s">
        <v>77</v>
      </c>
      <c r="AU5" t="s">
        <v>78</v>
      </c>
      <c r="AV5" s="9" t="s">
        <v>96</v>
      </c>
      <c r="AW5" t="s">
        <v>97</v>
      </c>
      <c r="AX5" t="s">
        <v>91</v>
      </c>
      <c r="AY5" t="s">
        <v>102</v>
      </c>
      <c r="AZ5" t="s">
        <v>103</v>
      </c>
      <c r="BA5" t="s">
        <v>1</v>
      </c>
      <c r="BB5" t="s">
        <v>1</v>
      </c>
      <c r="BC5" t="s">
        <v>267</v>
      </c>
      <c r="BD5" t="s">
        <v>265</v>
      </c>
      <c r="BE5" t="s">
        <v>266</v>
      </c>
      <c r="BF5" s="6">
        <v>40267</v>
      </c>
      <c r="BG5" s="7" t="s">
        <v>264</v>
      </c>
    </row>
    <row r="6" spans="1:60" x14ac:dyDescent="0.2">
      <c r="A6" s="9" t="s">
        <v>118</v>
      </c>
      <c r="B6" t="str">
        <f t="shared" si="0"/>
        <v>Need a Detector Role</v>
      </c>
      <c r="C6" s="9"/>
      <c r="D6" s="14"/>
      <c r="E6" s="9"/>
      <c r="F6" s="9"/>
      <c r="G6" s="9"/>
      <c r="H6" s="9"/>
      <c r="I6" s="14"/>
      <c r="J6" s="23"/>
      <c r="K6" s="9"/>
      <c r="L6" s="9"/>
      <c r="M6" s="9"/>
      <c r="N6" s="9"/>
      <c r="O6" s="9"/>
      <c r="P6" s="9" t="s">
        <v>239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14" t="s">
        <v>285</v>
      </c>
      <c r="AF6" s="9"/>
      <c r="AG6" s="9"/>
      <c r="AH6" s="9"/>
      <c r="AI6" s="9"/>
      <c r="BF6" s="6"/>
      <c r="BG6" s="7"/>
    </row>
    <row r="7" spans="1:60" ht="12" customHeight="1" x14ac:dyDescent="0.2">
      <c r="A7" s="9" t="s">
        <v>119</v>
      </c>
      <c r="B7" t="str">
        <f t="shared" si="0"/>
        <v/>
      </c>
      <c r="C7" s="9" t="s">
        <v>193</v>
      </c>
      <c r="D7" s="14" t="s">
        <v>286</v>
      </c>
      <c r="E7" s="9" t="s">
        <v>218</v>
      </c>
      <c r="F7" s="14" t="s">
        <v>237</v>
      </c>
      <c r="G7" s="9" t="s">
        <v>241</v>
      </c>
      <c r="H7" s="9" t="s">
        <v>244</v>
      </c>
      <c r="I7" s="9" t="s">
        <v>234</v>
      </c>
      <c r="J7" s="23">
        <v>5.0000000000000001E-4</v>
      </c>
      <c r="K7" s="9" t="s">
        <v>232</v>
      </c>
      <c r="L7" s="14" t="s">
        <v>293</v>
      </c>
      <c r="M7" s="9" t="s">
        <v>234</v>
      </c>
      <c r="N7" s="14" t="s">
        <v>293</v>
      </c>
      <c r="O7" s="9" t="s">
        <v>198</v>
      </c>
      <c r="P7" s="9" t="s">
        <v>242</v>
      </c>
      <c r="Q7" s="9" t="s">
        <v>228</v>
      </c>
      <c r="R7" s="9" t="s">
        <v>196</v>
      </c>
      <c r="S7" s="9" t="s">
        <v>206</v>
      </c>
      <c r="T7" s="9" t="s">
        <v>203</v>
      </c>
      <c r="U7" s="9" t="s">
        <v>219</v>
      </c>
      <c r="V7" s="9"/>
      <c r="W7" s="9"/>
      <c r="X7" s="14" t="s">
        <v>294</v>
      </c>
      <c r="Y7" s="9" t="s">
        <v>252</v>
      </c>
      <c r="Z7" s="14" t="s">
        <v>288</v>
      </c>
      <c r="AA7" s="9">
        <v>50</v>
      </c>
      <c r="AB7" s="9" t="s">
        <v>216</v>
      </c>
      <c r="AC7" s="9" t="s">
        <v>86</v>
      </c>
      <c r="AD7" s="9" t="s">
        <v>303</v>
      </c>
      <c r="AE7" s="9" t="s">
        <v>284</v>
      </c>
      <c r="AF7" s="9" t="s">
        <v>197</v>
      </c>
      <c r="AG7" t="s">
        <v>195</v>
      </c>
      <c r="AH7" s="9">
        <v>6</v>
      </c>
      <c r="AI7" s="9">
        <v>2</v>
      </c>
      <c r="AJ7" t="s">
        <v>92</v>
      </c>
      <c r="AK7" t="s">
        <v>93</v>
      </c>
      <c r="AL7" t="s">
        <v>70</v>
      </c>
      <c r="AM7" t="s">
        <v>94</v>
      </c>
      <c r="AN7" t="s">
        <v>72</v>
      </c>
      <c r="AO7" t="s">
        <v>72</v>
      </c>
      <c r="AP7" t="s">
        <v>73</v>
      </c>
      <c r="AQ7" t="s">
        <v>74</v>
      </c>
      <c r="AR7" t="s">
        <v>95</v>
      </c>
      <c r="AS7" t="s">
        <v>76</v>
      </c>
      <c r="AT7" t="s">
        <v>77</v>
      </c>
      <c r="AU7" t="s">
        <v>78</v>
      </c>
      <c r="AV7" s="9" t="s">
        <v>96</v>
      </c>
      <c r="AW7" t="s">
        <v>97</v>
      </c>
      <c r="AX7" t="s">
        <v>91</v>
      </c>
      <c r="AY7" t="s">
        <v>98</v>
      </c>
      <c r="AZ7" t="s">
        <v>99</v>
      </c>
      <c r="BA7" t="s">
        <v>1</v>
      </c>
      <c r="BB7" t="s">
        <v>1</v>
      </c>
      <c r="BC7" t="s">
        <v>267</v>
      </c>
      <c r="BD7" t="s">
        <v>265</v>
      </c>
      <c r="BE7" t="s">
        <v>266</v>
      </c>
      <c r="BF7" s="6">
        <v>40267</v>
      </c>
      <c r="BG7" s="7" t="s">
        <v>264</v>
      </c>
    </row>
    <row r="8" spans="1:60" ht="12" customHeight="1" x14ac:dyDescent="0.2">
      <c r="A8" s="9" t="s">
        <v>119</v>
      </c>
      <c r="B8" t="str">
        <f t="shared" si="0"/>
        <v>Need a Detector Role</v>
      </c>
      <c r="C8" s="9"/>
      <c r="D8" s="14"/>
      <c r="E8" s="9"/>
      <c r="F8" s="9"/>
      <c r="G8" s="9"/>
      <c r="H8" s="9"/>
      <c r="I8" s="14"/>
      <c r="J8" s="23"/>
      <c r="K8" s="9"/>
      <c r="L8" s="14"/>
      <c r="M8" s="9"/>
      <c r="N8" s="9"/>
      <c r="O8" s="9"/>
      <c r="P8" s="9" t="s">
        <v>239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14" t="s">
        <v>285</v>
      </c>
      <c r="AF8" s="9"/>
      <c r="AG8" s="9"/>
      <c r="AH8" s="9"/>
      <c r="AI8" s="9"/>
      <c r="BF8" s="6"/>
      <c r="BG8" s="7"/>
    </row>
    <row r="9" spans="1:60" x14ac:dyDescent="0.2">
      <c r="A9" s="9" t="s">
        <v>120</v>
      </c>
      <c r="B9" t="str">
        <f t="shared" si="0"/>
        <v/>
      </c>
      <c r="C9" s="9" t="s">
        <v>193</v>
      </c>
      <c r="D9" s="14" t="s">
        <v>286</v>
      </c>
      <c r="E9" s="9" t="s">
        <v>218</v>
      </c>
      <c r="F9" s="14" t="s">
        <v>237</v>
      </c>
      <c r="G9" s="9" t="s">
        <v>241</v>
      </c>
      <c r="H9" s="9" t="s">
        <v>244</v>
      </c>
      <c r="I9" s="9" t="s">
        <v>234</v>
      </c>
      <c r="J9" s="23">
        <v>5.0000000000000001E-4</v>
      </c>
      <c r="K9" s="9" t="s">
        <v>232</v>
      </c>
      <c r="L9" s="14" t="s">
        <v>293</v>
      </c>
      <c r="M9" s="9" t="s">
        <v>234</v>
      </c>
      <c r="N9" s="14" t="s">
        <v>293</v>
      </c>
      <c r="O9" s="9" t="s">
        <v>198</v>
      </c>
      <c r="P9" s="9" t="s">
        <v>242</v>
      </c>
      <c r="Q9" s="9" t="s">
        <v>228</v>
      </c>
      <c r="R9" s="9" t="s">
        <v>196</v>
      </c>
      <c r="S9" s="9" t="s">
        <v>206</v>
      </c>
      <c r="T9" s="9" t="s">
        <v>203</v>
      </c>
      <c r="U9" s="9" t="s">
        <v>219</v>
      </c>
      <c r="V9" s="9"/>
      <c r="W9" s="9"/>
      <c r="X9" s="14" t="s">
        <v>294</v>
      </c>
      <c r="Y9" s="9" t="s">
        <v>252</v>
      </c>
      <c r="Z9" s="14" t="s">
        <v>288</v>
      </c>
      <c r="AA9" s="9">
        <v>50</v>
      </c>
      <c r="AB9" s="9" t="s">
        <v>216</v>
      </c>
      <c r="AC9" s="9" t="s">
        <v>86</v>
      </c>
      <c r="AD9" s="9" t="s">
        <v>303</v>
      </c>
      <c r="AE9" s="9" t="s">
        <v>284</v>
      </c>
      <c r="AF9" s="9" t="s">
        <v>197</v>
      </c>
      <c r="AG9" t="s">
        <v>195</v>
      </c>
      <c r="AH9" s="9">
        <v>6</v>
      </c>
      <c r="AI9" s="9">
        <v>2</v>
      </c>
      <c r="AJ9" t="s">
        <v>92</v>
      </c>
      <c r="AK9" t="s">
        <v>93</v>
      </c>
      <c r="AL9" t="s">
        <v>70</v>
      </c>
      <c r="AM9" t="s">
        <v>94</v>
      </c>
      <c r="AN9" t="s">
        <v>72</v>
      </c>
      <c r="AO9" t="s">
        <v>72</v>
      </c>
      <c r="AP9" t="s">
        <v>73</v>
      </c>
      <c r="AQ9" t="s">
        <v>74</v>
      </c>
      <c r="AR9" t="s">
        <v>95</v>
      </c>
      <c r="AS9" t="s">
        <v>76</v>
      </c>
      <c r="AT9" t="s">
        <v>77</v>
      </c>
      <c r="AU9" t="s">
        <v>78</v>
      </c>
      <c r="AV9" s="9" t="s">
        <v>96</v>
      </c>
      <c r="AW9" t="s">
        <v>97</v>
      </c>
      <c r="AX9" t="s">
        <v>91</v>
      </c>
      <c r="AY9" t="s">
        <v>98</v>
      </c>
      <c r="AZ9" t="s">
        <v>99</v>
      </c>
      <c r="BA9" t="s">
        <v>1</v>
      </c>
      <c r="BB9" t="s">
        <v>1</v>
      </c>
      <c r="BC9" t="s">
        <v>267</v>
      </c>
      <c r="BD9" t="s">
        <v>265</v>
      </c>
      <c r="BE9" t="s">
        <v>262</v>
      </c>
      <c r="BF9" s="6">
        <v>40267</v>
      </c>
      <c r="BG9" s="7" t="s">
        <v>264</v>
      </c>
    </row>
    <row r="10" spans="1:60" x14ac:dyDescent="0.2">
      <c r="A10" s="9" t="s">
        <v>120</v>
      </c>
      <c r="B10" t="str">
        <f t="shared" si="0"/>
        <v>Need a Detector Role</v>
      </c>
      <c r="C10" s="9"/>
      <c r="D10" s="14"/>
      <c r="E10" s="9"/>
      <c r="F10" s="9"/>
      <c r="G10" s="9"/>
      <c r="H10" s="9"/>
      <c r="I10" s="14"/>
      <c r="J10" s="23"/>
      <c r="K10" s="9"/>
      <c r="L10" s="14"/>
      <c r="M10" s="9"/>
      <c r="N10" s="9"/>
      <c r="O10" s="9"/>
      <c r="P10" s="9" t="s">
        <v>239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14" t="s">
        <v>285</v>
      </c>
      <c r="AF10" s="9"/>
      <c r="AG10" s="9"/>
      <c r="AH10" s="9"/>
      <c r="AI10" s="9"/>
      <c r="BF10" s="6"/>
      <c r="BG10" s="7"/>
    </row>
    <row r="11" spans="1:60" x14ac:dyDescent="0.2">
      <c r="A11" s="9" t="s">
        <v>121</v>
      </c>
      <c r="B11" t="str">
        <f t="shared" si="0"/>
        <v/>
      </c>
      <c r="C11" s="9" t="s">
        <v>193</v>
      </c>
      <c r="D11" s="14" t="s">
        <v>286</v>
      </c>
      <c r="E11" s="9" t="s">
        <v>218</v>
      </c>
      <c r="F11" s="14" t="s">
        <v>237</v>
      </c>
      <c r="G11" s="9" t="s">
        <v>241</v>
      </c>
      <c r="H11" s="9" t="s">
        <v>244</v>
      </c>
      <c r="I11" s="9" t="s">
        <v>234</v>
      </c>
      <c r="J11" s="23">
        <v>5.0000000000000001E-4</v>
      </c>
      <c r="K11" s="9" t="s">
        <v>232</v>
      </c>
      <c r="L11" s="14" t="s">
        <v>295</v>
      </c>
      <c r="M11" s="9" t="s">
        <v>234</v>
      </c>
      <c r="N11" s="14" t="s">
        <v>295</v>
      </c>
      <c r="O11" s="9" t="s">
        <v>198</v>
      </c>
      <c r="P11" s="9" t="s">
        <v>242</v>
      </c>
      <c r="Q11" s="9" t="s">
        <v>228</v>
      </c>
      <c r="R11" s="9" t="s">
        <v>196</v>
      </c>
      <c r="S11" s="9" t="s">
        <v>206</v>
      </c>
      <c r="T11" s="9" t="s">
        <v>203</v>
      </c>
      <c r="U11" s="9" t="s">
        <v>219</v>
      </c>
      <c r="V11" s="9"/>
      <c r="W11" s="9"/>
      <c r="X11" s="14" t="s">
        <v>294</v>
      </c>
      <c r="Y11" s="9" t="s">
        <v>252</v>
      </c>
      <c r="Z11" s="14" t="s">
        <v>288</v>
      </c>
      <c r="AA11" s="9">
        <v>75</v>
      </c>
      <c r="AB11" s="9" t="s">
        <v>216</v>
      </c>
      <c r="AC11" s="9" t="s">
        <v>86</v>
      </c>
      <c r="AD11" s="9" t="s">
        <v>303</v>
      </c>
      <c r="AE11" s="9" t="s">
        <v>284</v>
      </c>
      <c r="AF11" s="9" t="s">
        <v>197</v>
      </c>
      <c r="AG11" t="s">
        <v>195</v>
      </c>
      <c r="AH11" s="9">
        <v>6</v>
      </c>
      <c r="AI11" s="9">
        <v>2</v>
      </c>
      <c r="AJ11" t="s">
        <v>92</v>
      </c>
      <c r="AK11" t="s">
        <v>115</v>
      </c>
      <c r="AL11" t="s">
        <v>87</v>
      </c>
      <c r="AM11" t="s">
        <v>71</v>
      </c>
      <c r="AN11" t="s">
        <v>72</v>
      </c>
      <c r="AO11" t="s">
        <v>72</v>
      </c>
      <c r="AP11" t="s">
        <v>73</v>
      </c>
      <c r="AQ11" t="s">
        <v>74</v>
      </c>
      <c r="AR11" t="s">
        <v>75</v>
      </c>
      <c r="AS11" t="s">
        <v>76</v>
      </c>
      <c r="AT11" t="s">
        <v>77</v>
      </c>
      <c r="AU11" t="s">
        <v>88</v>
      </c>
      <c r="AV11" s="9" t="s">
        <v>96</v>
      </c>
      <c r="AW11" t="s">
        <v>97</v>
      </c>
      <c r="AX11" t="s">
        <v>91</v>
      </c>
      <c r="AY11" t="s">
        <v>117</v>
      </c>
      <c r="AZ11" t="s">
        <v>99</v>
      </c>
      <c r="BA11" t="s">
        <v>1</v>
      </c>
      <c r="BB11" t="s">
        <v>80</v>
      </c>
      <c r="BC11" t="s">
        <v>270</v>
      </c>
      <c r="BD11" t="s">
        <v>265</v>
      </c>
      <c r="BE11" t="s">
        <v>262</v>
      </c>
      <c r="BF11" s="6">
        <v>40267</v>
      </c>
      <c r="BG11" s="7" t="s">
        <v>264</v>
      </c>
    </row>
    <row r="12" spans="1:60" x14ac:dyDescent="0.2">
      <c r="A12" s="9" t="s">
        <v>121</v>
      </c>
      <c r="B12" t="str">
        <f t="shared" si="0"/>
        <v>Need a Detector Role</v>
      </c>
      <c r="C12" s="9"/>
      <c r="D12" s="14"/>
      <c r="E12" s="9"/>
      <c r="F12" s="9"/>
      <c r="G12" s="9"/>
      <c r="H12" s="9"/>
      <c r="I12" s="14"/>
      <c r="J12" s="23"/>
      <c r="K12" s="9"/>
      <c r="L12" s="14"/>
      <c r="M12" s="9"/>
      <c r="N12" s="9"/>
      <c r="O12" s="9"/>
      <c r="P12" s="9" t="s">
        <v>239</v>
      </c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14" t="s">
        <v>285</v>
      </c>
      <c r="AF12" s="9"/>
      <c r="AG12" s="9"/>
      <c r="AH12" s="9"/>
      <c r="AI12" s="9"/>
      <c r="BF12" s="6"/>
      <c r="BG12" s="7"/>
    </row>
    <row r="13" spans="1:60" x14ac:dyDescent="0.2">
      <c r="A13" s="9" t="s">
        <v>122</v>
      </c>
      <c r="B13" t="str">
        <f t="shared" si="0"/>
        <v/>
      </c>
      <c r="C13" s="9" t="s">
        <v>193</v>
      </c>
      <c r="D13" s="14" t="s">
        <v>286</v>
      </c>
      <c r="E13" s="9" t="s">
        <v>218</v>
      </c>
      <c r="F13" s="14" t="s">
        <v>237</v>
      </c>
      <c r="G13" s="9" t="s">
        <v>241</v>
      </c>
      <c r="H13" s="9" t="s">
        <v>244</v>
      </c>
      <c r="I13" s="9" t="s">
        <v>234</v>
      </c>
      <c r="J13" s="23">
        <v>5.0000000000000001E-4</v>
      </c>
      <c r="K13" s="9" t="s">
        <v>232</v>
      </c>
      <c r="L13" s="14" t="s">
        <v>295</v>
      </c>
      <c r="M13" s="9" t="s">
        <v>234</v>
      </c>
      <c r="N13" s="14" t="s">
        <v>295</v>
      </c>
      <c r="O13" s="9" t="s">
        <v>198</v>
      </c>
      <c r="P13" s="9" t="s">
        <v>242</v>
      </c>
      <c r="Q13" s="9" t="s">
        <v>228</v>
      </c>
      <c r="R13" s="9" t="s">
        <v>196</v>
      </c>
      <c r="S13" s="9" t="s">
        <v>206</v>
      </c>
      <c r="T13" s="9" t="s">
        <v>203</v>
      </c>
      <c r="U13" s="9" t="s">
        <v>219</v>
      </c>
      <c r="V13" s="9"/>
      <c r="W13" s="9"/>
      <c r="X13" s="14" t="s">
        <v>294</v>
      </c>
      <c r="Y13" s="9" t="s">
        <v>252</v>
      </c>
      <c r="Z13" s="14" t="s">
        <v>288</v>
      </c>
      <c r="AA13" s="9">
        <v>50</v>
      </c>
      <c r="AB13" s="9" t="s">
        <v>216</v>
      </c>
      <c r="AC13" s="9" t="s">
        <v>86</v>
      </c>
      <c r="AD13" s="9" t="s">
        <v>303</v>
      </c>
      <c r="AE13" s="9" t="s">
        <v>284</v>
      </c>
      <c r="AF13" s="9" t="s">
        <v>197</v>
      </c>
      <c r="AG13" t="s">
        <v>195</v>
      </c>
      <c r="AH13" s="9">
        <v>6</v>
      </c>
      <c r="AI13" s="9">
        <v>2</v>
      </c>
      <c r="AJ13" t="s">
        <v>92</v>
      </c>
      <c r="AK13" t="s">
        <v>115</v>
      </c>
      <c r="AL13" t="s">
        <v>87</v>
      </c>
      <c r="AM13" t="s">
        <v>71</v>
      </c>
      <c r="AN13" t="s">
        <v>72</v>
      </c>
      <c r="AO13" t="s">
        <v>72</v>
      </c>
      <c r="AP13" t="s">
        <v>73</v>
      </c>
      <c r="AQ13" t="s">
        <v>74</v>
      </c>
      <c r="AR13" t="s">
        <v>75</v>
      </c>
      <c r="AS13" t="s">
        <v>76</v>
      </c>
      <c r="AT13" t="s">
        <v>77</v>
      </c>
      <c r="AU13" t="s">
        <v>88</v>
      </c>
      <c r="AV13" s="9" t="s">
        <v>96</v>
      </c>
      <c r="AW13" t="s">
        <v>97</v>
      </c>
      <c r="AX13" t="s">
        <v>91</v>
      </c>
      <c r="AY13" t="s">
        <v>117</v>
      </c>
      <c r="AZ13" t="s">
        <v>99</v>
      </c>
      <c r="BA13" t="s">
        <v>1</v>
      </c>
      <c r="BB13" t="s">
        <v>80</v>
      </c>
      <c r="BC13" t="s">
        <v>270</v>
      </c>
      <c r="BD13" t="s">
        <v>265</v>
      </c>
      <c r="BE13" t="s">
        <v>262</v>
      </c>
      <c r="BF13" s="6">
        <v>40267</v>
      </c>
      <c r="BG13" s="7" t="s">
        <v>264</v>
      </c>
    </row>
    <row r="14" spans="1:60" x14ac:dyDescent="0.2">
      <c r="A14" s="9" t="s">
        <v>122</v>
      </c>
      <c r="B14" t="str">
        <f t="shared" si="0"/>
        <v>Need a Detector Role</v>
      </c>
      <c r="C14" s="9"/>
      <c r="D14" s="14"/>
      <c r="E14" s="9"/>
      <c r="F14" s="9"/>
      <c r="G14" s="9"/>
      <c r="H14" s="9"/>
      <c r="I14" s="14"/>
      <c r="J14" s="23"/>
      <c r="K14" s="9"/>
      <c r="L14" s="14"/>
      <c r="M14" s="9"/>
      <c r="N14" s="9"/>
      <c r="O14" s="9"/>
      <c r="P14" s="9" t="s">
        <v>239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14" t="s">
        <v>285</v>
      </c>
      <c r="AF14" s="9"/>
      <c r="AG14" s="9"/>
      <c r="AH14" s="9"/>
      <c r="AI14" s="9"/>
      <c r="BF14" s="6"/>
      <c r="BG14" s="7"/>
    </row>
    <row r="15" spans="1:60" x14ac:dyDescent="0.2">
      <c r="A15" s="9" t="s">
        <v>123</v>
      </c>
      <c r="B15" t="str">
        <f t="shared" si="0"/>
        <v/>
      </c>
      <c r="C15" s="9" t="s">
        <v>193</v>
      </c>
      <c r="D15" s="14" t="s">
        <v>286</v>
      </c>
      <c r="E15" s="9" t="s">
        <v>218</v>
      </c>
      <c r="F15" s="14" t="s">
        <v>237</v>
      </c>
      <c r="G15" s="9" t="s">
        <v>241</v>
      </c>
      <c r="H15" s="9" t="s">
        <v>244</v>
      </c>
      <c r="I15" s="9" t="s">
        <v>234</v>
      </c>
      <c r="J15" s="23">
        <v>5.0000000000000001E-4</v>
      </c>
      <c r="K15" s="9" t="s">
        <v>232</v>
      </c>
      <c r="L15" s="14" t="s">
        <v>295</v>
      </c>
      <c r="M15" s="9" t="s">
        <v>234</v>
      </c>
      <c r="N15" s="14" t="s">
        <v>295</v>
      </c>
      <c r="O15" s="9" t="s">
        <v>198</v>
      </c>
      <c r="P15" s="9" t="s">
        <v>242</v>
      </c>
      <c r="Q15" s="9" t="s">
        <v>228</v>
      </c>
      <c r="R15" s="9" t="s">
        <v>196</v>
      </c>
      <c r="S15" s="9" t="s">
        <v>206</v>
      </c>
      <c r="T15" s="9" t="s">
        <v>203</v>
      </c>
      <c r="U15" s="9" t="s">
        <v>219</v>
      </c>
      <c r="V15" s="9"/>
      <c r="W15" s="9"/>
      <c r="X15" s="14" t="s">
        <v>294</v>
      </c>
      <c r="Y15" s="9" t="s">
        <v>251</v>
      </c>
      <c r="Z15" s="14" t="s">
        <v>292</v>
      </c>
      <c r="AA15" s="9">
        <v>160</v>
      </c>
      <c r="AB15" t="s">
        <v>235</v>
      </c>
      <c r="AC15" s="9" t="s">
        <v>86</v>
      </c>
      <c r="AD15" s="9" t="s">
        <v>303</v>
      </c>
      <c r="AE15" s="9" t="s">
        <v>284</v>
      </c>
      <c r="AF15" s="9" t="s">
        <v>197</v>
      </c>
      <c r="AG15" t="s">
        <v>195</v>
      </c>
      <c r="AH15" s="9">
        <v>6</v>
      </c>
      <c r="AI15" s="9">
        <v>2</v>
      </c>
      <c r="AJ15" t="s">
        <v>92</v>
      </c>
      <c r="AK15" t="s">
        <v>115</v>
      </c>
      <c r="AL15" t="s">
        <v>87</v>
      </c>
      <c r="AM15" t="s">
        <v>71</v>
      </c>
      <c r="AN15" t="s">
        <v>72</v>
      </c>
      <c r="AO15" t="s">
        <v>72</v>
      </c>
      <c r="AP15" t="s">
        <v>73</v>
      </c>
      <c r="AQ15" t="s">
        <v>74</v>
      </c>
      <c r="AR15" t="s">
        <v>75</v>
      </c>
      <c r="AS15" t="s">
        <v>76</v>
      </c>
      <c r="AT15" t="s">
        <v>77</v>
      </c>
      <c r="AU15" t="s">
        <v>88</v>
      </c>
      <c r="AV15" s="9" t="s">
        <v>96</v>
      </c>
      <c r="AW15" t="s">
        <v>97</v>
      </c>
      <c r="AX15" t="s">
        <v>91</v>
      </c>
      <c r="AY15" t="s">
        <v>117</v>
      </c>
      <c r="AZ15" t="s">
        <v>99</v>
      </c>
      <c r="BA15" t="s">
        <v>1</v>
      </c>
      <c r="BB15" t="s">
        <v>80</v>
      </c>
      <c r="BC15" t="s">
        <v>270</v>
      </c>
      <c r="BD15" t="s">
        <v>265</v>
      </c>
      <c r="BE15" t="s">
        <v>266</v>
      </c>
      <c r="BF15" s="6">
        <v>40268</v>
      </c>
      <c r="BG15" s="7" t="s">
        <v>264</v>
      </c>
    </row>
    <row r="16" spans="1:60" x14ac:dyDescent="0.2">
      <c r="A16" s="9" t="s">
        <v>123</v>
      </c>
      <c r="B16" t="str">
        <f t="shared" si="0"/>
        <v>Need a Detector Role</v>
      </c>
      <c r="C16" s="9"/>
      <c r="D16" s="14"/>
      <c r="E16" s="9"/>
      <c r="F16" s="9"/>
      <c r="G16" s="9"/>
      <c r="H16" s="9"/>
      <c r="I16" s="14"/>
      <c r="J16" s="23"/>
      <c r="K16" s="9"/>
      <c r="L16" s="9"/>
      <c r="M16" s="9"/>
      <c r="N16" s="9"/>
      <c r="O16" s="9"/>
      <c r="P16" s="9" t="s">
        <v>239</v>
      </c>
      <c r="Q16" s="9"/>
      <c r="R16" s="9"/>
      <c r="S16" s="9"/>
      <c r="T16" s="9"/>
      <c r="U16" s="9"/>
      <c r="V16" s="9"/>
      <c r="W16" s="9"/>
      <c r="X16" s="9"/>
      <c r="Y16" s="9" t="s">
        <v>252</v>
      </c>
      <c r="Z16" s="9"/>
      <c r="AA16" s="9"/>
      <c r="AB16" s="9"/>
      <c r="AC16" s="9"/>
      <c r="AD16" s="9"/>
      <c r="AE16" s="14" t="s">
        <v>285</v>
      </c>
      <c r="AF16" s="9"/>
      <c r="AG16" s="9"/>
      <c r="AH16" s="9"/>
      <c r="AI16" s="9"/>
      <c r="BF16" s="6"/>
      <c r="BG16" s="7"/>
    </row>
    <row r="17" spans="1:59" x14ac:dyDescent="0.2">
      <c r="A17" s="9" t="s">
        <v>124</v>
      </c>
      <c r="B17" t="str">
        <f t="shared" si="0"/>
        <v/>
      </c>
      <c r="C17" s="9" t="s">
        <v>193</v>
      </c>
      <c r="D17" s="14" t="s">
        <v>286</v>
      </c>
      <c r="E17" s="9" t="s">
        <v>218</v>
      </c>
      <c r="F17" s="14" t="s">
        <v>237</v>
      </c>
      <c r="G17" s="9" t="s">
        <v>241</v>
      </c>
      <c r="H17" s="9" t="s">
        <v>244</v>
      </c>
      <c r="I17" s="9" t="s">
        <v>234</v>
      </c>
      <c r="J17" s="23">
        <v>5.0000000000000001E-4</v>
      </c>
      <c r="K17" s="9" t="s">
        <v>232</v>
      </c>
      <c r="L17" s="9" t="s">
        <v>293</v>
      </c>
      <c r="M17" s="9" t="s">
        <v>234</v>
      </c>
      <c r="N17" s="14" t="s">
        <v>293</v>
      </c>
      <c r="O17" s="9" t="s">
        <v>198</v>
      </c>
      <c r="P17" s="9" t="s">
        <v>242</v>
      </c>
      <c r="Q17" s="9" t="s">
        <v>228</v>
      </c>
      <c r="R17" s="9" t="s">
        <v>196</v>
      </c>
      <c r="S17" s="9" t="s">
        <v>206</v>
      </c>
      <c r="T17" s="9" t="s">
        <v>203</v>
      </c>
      <c r="U17" s="9" t="s">
        <v>219</v>
      </c>
      <c r="V17" s="9"/>
      <c r="W17" s="9"/>
      <c r="X17" s="14" t="s">
        <v>294</v>
      </c>
      <c r="Y17" s="9" t="s">
        <v>252</v>
      </c>
      <c r="Z17" s="14" t="s">
        <v>288</v>
      </c>
      <c r="AA17" s="9">
        <v>50</v>
      </c>
      <c r="AB17" s="9" t="s">
        <v>216</v>
      </c>
      <c r="AC17" s="9" t="s">
        <v>86</v>
      </c>
      <c r="AD17" s="9" t="s">
        <v>303</v>
      </c>
      <c r="AE17" s="9" t="s">
        <v>284</v>
      </c>
      <c r="AF17" s="9" t="s">
        <v>197</v>
      </c>
      <c r="AG17" t="s">
        <v>195</v>
      </c>
      <c r="AH17" s="9">
        <v>6</v>
      </c>
      <c r="AI17" s="9">
        <v>2</v>
      </c>
      <c r="AJ17" t="s">
        <v>92</v>
      </c>
      <c r="AK17" t="s">
        <v>93</v>
      </c>
      <c r="AL17" t="s">
        <v>70</v>
      </c>
      <c r="AM17" t="s">
        <v>94</v>
      </c>
      <c r="AN17" t="s">
        <v>72</v>
      </c>
      <c r="AO17" t="s">
        <v>72</v>
      </c>
      <c r="AP17" t="s">
        <v>73</v>
      </c>
      <c r="AQ17" t="s">
        <v>74</v>
      </c>
      <c r="AR17" t="s">
        <v>95</v>
      </c>
      <c r="AS17" t="s">
        <v>76</v>
      </c>
      <c r="AT17" t="s">
        <v>77</v>
      </c>
      <c r="AU17" t="s">
        <v>78</v>
      </c>
      <c r="AV17" s="9" t="s">
        <v>96</v>
      </c>
      <c r="AW17" t="s">
        <v>97</v>
      </c>
      <c r="AX17" t="s">
        <v>91</v>
      </c>
      <c r="AY17" t="s">
        <v>98</v>
      </c>
      <c r="AZ17" t="s">
        <v>99</v>
      </c>
      <c r="BA17" t="s">
        <v>1</v>
      </c>
      <c r="BB17" t="s">
        <v>1</v>
      </c>
      <c r="BC17" t="s">
        <v>267</v>
      </c>
      <c r="BD17" t="s">
        <v>265</v>
      </c>
      <c r="BE17" t="s">
        <v>262</v>
      </c>
      <c r="BF17" s="6">
        <v>40267</v>
      </c>
      <c r="BG17" s="7" t="s">
        <v>264</v>
      </c>
    </row>
    <row r="18" spans="1:59" x14ac:dyDescent="0.2">
      <c r="A18" s="9" t="s">
        <v>124</v>
      </c>
      <c r="B18" t="str">
        <f t="shared" si="0"/>
        <v>Need a Detector Role</v>
      </c>
      <c r="C18" s="9"/>
      <c r="D18" s="14"/>
      <c r="E18" s="9"/>
      <c r="F18" s="9"/>
      <c r="G18" s="9"/>
      <c r="H18" s="9"/>
      <c r="I18" s="14"/>
      <c r="J18" s="23"/>
      <c r="K18" s="9"/>
      <c r="L18" s="9"/>
      <c r="M18" s="9"/>
      <c r="N18" s="9"/>
      <c r="O18" s="9"/>
      <c r="P18" s="9" t="s">
        <v>239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4" t="s">
        <v>285</v>
      </c>
      <c r="AF18" s="9"/>
      <c r="AG18" s="9"/>
      <c r="AH18" s="9"/>
      <c r="AI18" s="9"/>
      <c r="BF18" s="6"/>
      <c r="BG18" s="7"/>
    </row>
    <row r="19" spans="1:59" x14ac:dyDescent="0.2">
      <c r="A19" s="9" t="s">
        <v>125</v>
      </c>
      <c r="B19" t="str">
        <f t="shared" si="0"/>
        <v/>
      </c>
      <c r="C19" t="s">
        <v>213</v>
      </c>
      <c r="D19" s="10" t="s">
        <v>298</v>
      </c>
      <c r="E19" t="s">
        <v>208</v>
      </c>
      <c r="F19" t="s">
        <v>223</v>
      </c>
      <c r="G19" t="s">
        <v>240</v>
      </c>
      <c r="H19" s="9" t="s">
        <v>246</v>
      </c>
      <c r="I19" s="10" t="s">
        <v>298</v>
      </c>
      <c r="J19" s="24">
        <v>50</v>
      </c>
      <c r="K19" t="s">
        <v>211</v>
      </c>
      <c r="M19" t="s">
        <v>221</v>
      </c>
      <c r="N19" t="s">
        <v>302</v>
      </c>
      <c r="O19" s="9" t="s">
        <v>198</v>
      </c>
      <c r="P19" s="9" t="s">
        <v>238</v>
      </c>
      <c r="Q19" t="s">
        <v>229</v>
      </c>
      <c r="R19" s="9" t="s">
        <v>196</v>
      </c>
      <c r="S19" s="9" t="s">
        <v>210</v>
      </c>
      <c r="T19" s="9" t="s">
        <v>203</v>
      </c>
      <c r="U19" t="s">
        <v>215</v>
      </c>
      <c r="Y19" s="9" t="s">
        <v>251</v>
      </c>
      <c r="Z19" s="14" t="s">
        <v>292</v>
      </c>
      <c r="AA19" s="9">
        <v>120</v>
      </c>
      <c r="AB19" t="s">
        <v>235</v>
      </c>
      <c r="AC19" s="9" t="s">
        <v>110</v>
      </c>
      <c r="AD19" s="9" t="s">
        <v>303</v>
      </c>
      <c r="AE19" s="10" t="s">
        <v>298</v>
      </c>
      <c r="AF19" s="9" t="s">
        <v>197</v>
      </c>
      <c r="AG19" t="s">
        <v>199</v>
      </c>
      <c r="AH19" s="9">
        <v>4</v>
      </c>
      <c r="AI19" s="9">
        <v>2</v>
      </c>
      <c r="AJ19" t="s">
        <v>108</v>
      </c>
      <c r="AK19" t="s">
        <v>109</v>
      </c>
      <c r="AL19" t="s">
        <v>70</v>
      </c>
      <c r="AM19" t="s">
        <v>71</v>
      </c>
      <c r="AN19" t="s">
        <v>72</v>
      </c>
      <c r="AO19" t="s">
        <v>72</v>
      </c>
      <c r="AP19" t="s">
        <v>84</v>
      </c>
      <c r="AQ19" t="s">
        <v>85</v>
      </c>
      <c r="AR19" t="s">
        <v>82</v>
      </c>
      <c r="AS19" t="s">
        <v>104</v>
      </c>
      <c r="AT19" t="s">
        <v>77</v>
      </c>
      <c r="AU19" t="s">
        <v>78</v>
      </c>
      <c r="AV19" s="9" t="s">
        <v>110</v>
      </c>
      <c r="AW19" t="s">
        <v>105</v>
      </c>
      <c r="AX19" t="s">
        <v>79</v>
      </c>
      <c r="AY19" t="s">
        <v>111</v>
      </c>
      <c r="AZ19" t="s">
        <v>112</v>
      </c>
      <c r="BA19" t="s">
        <v>1</v>
      </c>
      <c r="BB19" t="s">
        <v>1</v>
      </c>
      <c r="BC19" t="s">
        <v>269</v>
      </c>
      <c r="BD19" t="s">
        <v>265</v>
      </c>
      <c r="BE19" t="s">
        <v>266</v>
      </c>
      <c r="BF19" s="6">
        <v>40305</v>
      </c>
      <c r="BG19" s="7" t="s">
        <v>264</v>
      </c>
    </row>
    <row r="20" spans="1:59" x14ac:dyDescent="0.2">
      <c r="A20" s="9" t="s">
        <v>125</v>
      </c>
      <c r="D20" s="10"/>
      <c r="G20" s="20" t="s">
        <v>316</v>
      </c>
      <c r="H20" s="9" t="s">
        <v>248</v>
      </c>
      <c r="I20" s="10"/>
      <c r="J20" s="24">
        <v>50</v>
      </c>
      <c r="K20" s="9" t="s">
        <v>201</v>
      </c>
      <c r="L20" t="s">
        <v>317</v>
      </c>
      <c r="Q20" s="9"/>
      <c r="R20" s="9"/>
      <c r="S20" s="9"/>
      <c r="T20" s="9"/>
      <c r="U20" s="9"/>
      <c r="Y20" s="9"/>
      <c r="Z20" s="14"/>
      <c r="AA20" s="9"/>
      <c r="AC20" s="9"/>
      <c r="AD20" s="9"/>
      <c r="AE20" s="9"/>
      <c r="AF20" s="9"/>
      <c r="AH20" s="9"/>
      <c r="AI20" s="9"/>
      <c r="BF20" s="6"/>
      <c r="BG20" s="7"/>
    </row>
    <row r="21" spans="1:59" x14ac:dyDescent="0.2">
      <c r="A21" s="9" t="s">
        <v>126</v>
      </c>
      <c r="B21" t="str">
        <f>IF(OR($A19=$A21,ISBLANK($A21)),"",IF(ISERR(SEARCH("cell-based",E21)),IF(AND(ISERR(SEARCH("biochem",E21)),ISERR(SEARCH("protein",E21)),ISERR(SEARCH("nucleic",E21))),"",IF(ISERR(SEARCH("target",G21)),"Define a Target component","")),IF(ISERR(SEARCH("cell",G21)),"Define a Cell component",""))&amp;IF(ISERR(SEARCH("small-molecule",E21)),IF(ISBLANK(K21), "Need a Detector Role",""),"")&amp;IF(ISERR(SEARCH("fluorescence",L21)),"",IF(ISBLANK(S21), "Need Emission",IF(ISBLANK(R21), "Need Excitation","")))&amp;IF(ISERR(SEARCH("absorbance",L21)),"",IF(ISBLANK(T21), "Need Absorbance","")))</f>
        <v/>
      </c>
      <c r="C21" s="9" t="s">
        <v>193</v>
      </c>
      <c r="D21" s="14" t="s">
        <v>286</v>
      </c>
      <c r="E21" s="9" t="s">
        <v>218</v>
      </c>
      <c r="F21" s="14" t="s">
        <v>237</v>
      </c>
      <c r="G21" s="9" t="s">
        <v>241</v>
      </c>
      <c r="H21" s="9" t="s">
        <v>244</v>
      </c>
      <c r="I21" s="14" t="s">
        <v>234</v>
      </c>
      <c r="J21" s="23">
        <v>0.02</v>
      </c>
      <c r="K21" s="9" t="s">
        <v>232</v>
      </c>
      <c r="L21" s="14" t="s">
        <v>300</v>
      </c>
      <c r="M21" s="9" t="s">
        <v>234</v>
      </c>
      <c r="N21" s="14" t="s">
        <v>299</v>
      </c>
      <c r="O21" s="9" t="s">
        <v>198</v>
      </c>
      <c r="P21" s="9" t="s">
        <v>242</v>
      </c>
      <c r="Q21" s="9" t="s">
        <v>228</v>
      </c>
      <c r="R21" s="9" t="s">
        <v>196</v>
      </c>
      <c r="S21" s="9" t="s">
        <v>206</v>
      </c>
      <c r="T21" s="9" t="s">
        <v>203</v>
      </c>
      <c r="U21" s="9" t="s">
        <v>219</v>
      </c>
      <c r="V21" s="9"/>
      <c r="W21" s="9"/>
      <c r="X21" s="14" t="s">
        <v>294</v>
      </c>
      <c r="Y21" s="9" t="s">
        <v>250</v>
      </c>
      <c r="Z21" s="14" t="s">
        <v>292</v>
      </c>
      <c r="AA21" s="9">
        <v>160</v>
      </c>
      <c r="AB21" t="s">
        <v>235</v>
      </c>
      <c r="AC21" s="9" t="s">
        <v>86</v>
      </c>
      <c r="AD21" s="9" t="s">
        <v>303</v>
      </c>
      <c r="AE21" s="9" t="s">
        <v>284</v>
      </c>
      <c r="AF21" s="9" t="s">
        <v>197</v>
      </c>
      <c r="AG21" t="s">
        <v>195</v>
      </c>
      <c r="AH21" s="9">
        <v>6</v>
      </c>
      <c r="AI21" s="9">
        <v>2</v>
      </c>
      <c r="AJ21" t="s">
        <v>92</v>
      </c>
      <c r="AK21" t="s">
        <v>127</v>
      </c>
      <c r="AL21" t="s">
        <v>87</v>
      </c>
      <c r="AM21" t="s">
        <v>94</v>
      </c>
      <c r="AN21" t="s">
        <v>72</v>
      </c>
      <c r="AO21" t="s">
        <v>72</v>
      </c>
      <c r="AP21" t="s">
        <v>73</v>
      </c>
      <c r="AQ21" t="s">
        <v>74</v>
      </c>
      <c r="AR21" t="s">
        <v>95</v>
      </c>
      <c r="AS21" t="s">
        <v>128</v>
      </c>
      <c r="AT21" t="s">
        <v>77</v>
      </c>
      <c r="AU21" t="s">
        <v>90</v>
      </c>
      <c r="AV21" s="9" t="s">
        <v>96</v>
      </c>
      <c r="AW21" t="s">
        <v>97</v>
      </c>
      <c r="AX21" t="s">
        <v>91</v>
      </c>
      <c r="AY21" t="s">
        <v>129</v>
      </c>
      <c r="AZ21" t="s">
        <v>99</v>
      </c>
      <c r="BA21" t="s">
        <v>1</v>
      </c>
      <c r="BB21" t="s">
        <v>1</v>
      </c>
      <c r="BC21" t="s">
        <v>271</v>
      </c>
      <c r="BD21" t="s">
        <v>265</v>
      </c>
      <c r="BE21" t="s">
        <v>266</v>
      </c>
      <c r="BF21" s="6">
        <v>40322</v>
      </c>
      <c r="BG21" s="7" t="s">
        <v>264</v>
      </c>
    </row>
    <row r="22" spans="1:59" x14ac:dyDescent="0.2">
      <c r="A22" s="9" t="s">
        <v>126</v>
      </c>
      <c r="B22" t="str">
        <f>IF(OR($A20=$A22,ISBLANK($A22)),"",IF(ISERR(SEARCH("cell-based",E22)),IF(AND(ISERR(SEARCH("biochem",E22)),ISERR(SEARCH("protein",E22)),ISERR(SEARCH("nucleic",E22))),"",IF(ISERR(SEARCH("target",G22)),"Define a Target component","")),IF(ISERR(SEARCH("cell",G22)),"Define a Cell component",""))&amp;IF(ISERR(SEARCH("small-molecule",E22)),IF(ISBLANK(K22), "Need a Detector Role",""),"")&amp;IF(ISERR(SEARCH("fluorescence",L22)),"",IF(ISBLANK(S22), "Need Emission",IF(ISBLANK(R22), "Need Excitation","")))&amp;IF(ISERR(SEARCH("absorbance",L22)),"",IF(ISBLANK(T22), "Need Absorbance","")))</f>
        <v>Need a Detector Role</v>
      </c>
      <c r="C22" s="9"/>
      <c r="D22" s="14"/>
      <c r="E22" s="9"/>
      <c r="F22" s="9"/>
      <c r="G22" s="9"/>
      <c r="H22" s="9"/>
      <c r="I22" s="14"/>
      <c r="J22" s="23"/>
      <c r="K22" s="9"/>
      <c r="L22" s="9"/>
      <c r="M22" s="9"/>
      <c r="N22" s="9"/>
      <c r="O22" s="9"/>
      <c r="P22" s="9" t="s">
        <v>239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14" t="s">
        <v>285</v>
      </c>
      <c r="AF22" s="9"/>
      <c r="AG22" s="9"/>
      <c r="AH22" s="9"/>
      <c r="AI22" s="9"/>
      <c r="BF22" s="6"/>
      <c r="BG22" s="7"/>
    </row>
    <row r="23" spans="1:59" x14ac:dyDescent="0.2">
      <c r="A23" s="9" t="s">
        <v>130</v>
      </c>
      <c r="B23" t="str">
        <f t="shared" si="0"/>
        <v/>
      </c>
      <c r="C23" s="9" t="s">
        <v>193</v>
      </c>
      <c r="D23" s="14" t="s">
        <v>286</v>
      </c>
      <c r="E23" s="9" t="s">
        <v>218</v>
      </c>
      <c r="F23" s="14" t="s">
        <v>237</v>
      </c>
      <c r="G23" s="9" t="s">
        <v>241</v>
      </c>
      <c r="H23" s="9" t="s">
        <v>244</v>
      </c>
      <c r="I23" s="14" t="s">
        <v>234</v>
      </c>
      <c r="J23" s="23">
        <v>1.5</v>
      </c>
      <c r="K23" s="9" t="s">
        <v>201</v>
      </c>
      <c r="L23" s="14" t="s">
        <v>300</v>
      </c>
      <c r="M23" s="9" t="s">
        <v>234</v>
      </c>
      <c r="N23" s="14" t="s">
        <v>299</v>
      </c>
      <c r="O23" s="9" t="s">
        <v>198</v>
      </c>
      <c r="P23" s="9" t="s">
        <v>242</v>
      </c>
      <c r="Q23" t="s">
        <v>231</v>
      </c>
      <c r="R23" s="9" t="s">
        <v>196</v>
      </c>
      <c r="S23" s="9" t="s">
        <v>206</v>
      </c>
      <c r="T23" s="9" t="s">
        <v>203</v>
      </c>
      <c r="U23" s="9" t="s">
        <v>219</v>
      </c>
      <c r="V23" s="9"/>
      <c r="W23" s="9"/>
      <c r="X23" s="14" t="s">
        <v>301</v>
      </c>
      <c r="Y23" s="9" t="s">
        <v>250</v>
      </c>
      <c r="Z23" s="14" t="s">
        <v>292</v>
      </c>
      <c r="AA23" s="9">
        <v>350</v>
      </c>
      <c r="AB23" t="s">
        <v>235</v>
      </c>
      <c r="AC23" s="9" t="s">
        <v>86</v>
      </c>
      <c r="AD23" s="9" t="s">
        <v>303</v>
      </c>
      <c r="AE23" s="9" t="s">
        <v>284</v>
      </c>
      <c r="AF23" s="9" t="s">
        <v>197</v>
      </c>
      <c r="AG23" t="s">
        <v>195</v>
      </c>
      <c r="AH23" s="9">
        <v>6</v>
      </c>
      <c r="AI23" s="9">
        <v>2</v>
      </c>
      <c r="AJ23" t="s">
        <v>92</v>
      </c>
      <c r="AK23" t="s">
        <v>131</v>
      </c>
      <c r="AL23" t="s">
        <v>87</v>
      </c>
      <c r="AM23" t="s">
        <v>71</v>
      </c>
      <c r="AN23" t="s">
        <v>72</v>
      </c>
      <c r="AO23" t="s">
        <v>72</v>
      </c>
      <c r="AP23" t="s">
        <v>84</v>
      </c>
      <c r="AQ23" t="s">
        <v>85</v>
      </c>
      <c r="AR23" t="s">
        <v>82</v>
      </c>
      <c r="AS23" t="s">
        <v>81</v>
      </c>
      <c r="AT23" t="s">
        <v>78</v>
      </c>
      <c r="AU23" t="s">
        <v>90</v>
      </c>
      <c r="AV23" s="9" t="s">
        <v>96</v>
      </c>
      <c r="AW23" t="s">
        <v>97</v>
      </c>
      <c r="AX23" t="s">
        <v>91</v>
      </c>
      <c r="AY23" t="s">
        <v>132</v>
      </c>
      <c r="AZ23" t="s">
        <v>99</v>
      </c>
      <c r="BA23" t="s">
        <v>1</v>
      </c>
      <c r="BB23" t="s">
        <v>1</v>
      </c>
      <c r="BC23" t="s">
        <v>272</v>
      </c>
      <c r="BD23" t="s">
        <v>265</v>
      </c>
      <c r="BE23" t="s">
        <v>266</v>
      </c>
      <c r="BF23" s="6">
        <v>40322</v>
      </c>
      <c r="BG23" s="7" t="s">
        <v>264</v>
      </c>
    </row>
    <row r="24" spans="1:59" x14ac:dyDescent="0.2">
      <c r="A24" s="9" t="s">
        <v>130</v>
      </c>
      <c r="B24" t="str">
        <f t="shared" si="0"/>
        <v>Need a Detector Role</v>
      </c>
      <c r="C24" s="9"/>
      <c r="D24" s="14"/>
      <c r="E24" s="9"/>
      <c r="F24" s="9"/>
      <c r="G24" s="9"/>
      <c r="H24" s="9"/>
      <c r="I24" s="14"/>
      <c r="J24" s="23"/>
      <c r="K24" s="9"/>
      <c r="L24" s="9"/>
      <c r="M24" s="9"/>
      <c r="N24" s="9"/>
      <c r="O24" s="9"/>
      <c r="P24" s="9" t="s">
        <v>239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14" t="s">
        <v>285</v>
      </c>
      <c r="AF24" s="9"/>
      <c r="AG24" s="9"/>
      <c r="AH24" s="9"/>
      <c r="AI24" s="9"/>
      <c r="BF24" s="6"/>
      <c r="BG24" s="7"/>
    </row>
    <row r="25" spans="1:59" ht="15" x14ac:dyDescent="0.25">
      <c r="A25" s="9" t="s">
        <v>133</v>
      </c>
      <c r="B25" t="str">
        <f t="shared" si="0"/>
        <v/>
      </c>
      <c r="C25" t="s">
        <v>193</v>
      </c>
      <c r="D25" t="s">
        <v>291</v>
      </c>
      <c r="E25" s="9" t="s">
        <v>207</v>
      </c>
      <c r="F25" s="9" t="s">
        <v>236</v>
      </c>
      <c r="G25" s="9" t="s">
        <v>241</v>
      </c>
      <c r="H25" t="s">
        <v>243</v>
      </c>
      <c r="I25" s="16" t="s">
        <v>290</v>
      </c>
      <c r="J25" s="24">
        <v>40000</v>
      </c>
      <c r="K25" s="13" t="s">
        <v>224</v>
      </c>
      <c r="L25" s="10" t="s">
        <v>327</v>
      </c>
      <c r="M25" s="12" t="s">
        <v>221</v>
      </c>
      <c r="N25" s="13"/>
      <c r="O25" t="s">
        <v>198</v>
      </c>
      <c r="Q25" t="s">
        <v>228</v>
      </c>
      <c r="R25" t="s">
        <v>196</v>
      </c>
      <c r="S25" t="s">
        <v>210</v>
      </c>
      <c r="T25" t="s">
        <v>203</v>
      </c>
      <c r="U25" s="9" t="s">
        <v>219</v>
      </c>
      <c r="Y25" s="11" t="s">
        <v>287</v>
      </c>
      <c r="Z25" s="10" t="s">
        <v>288</v>
      </c>
      <c r="AA25">
        <v>50</v>
      </c>
      <c r="AB25" t="s">
        <v>216</v>
      </c>
      <c r="AC25" s="9" t="s">
        <v>137</v>
      </c>
      <c r="AD25" s="9" t="s">
        <v>303</v>
      </c>
      <c r="AE25" t="s">
        <v>291</v>
      </c>
      <c r="AF25" t="s">
        <v>197</v>
      </c>
      <c r="AG25" t="s">
        <v>199</v>
      </c>
      <c r="AH25">
        <v>4</v>
      </c>
      <c r="AI25">
        <v>2</v>
      </c>
      <c r="AJ25" t="s">
        <v>134</v>
      </c>
      <c r="AK25" t="s">
        <v>135</v>
      </c>
      <c r="AL25" t="s">
        <v>70</v>
      </c>
      <c r="AM25" t="s">
        <v>71</v>
      </c>
      <c r="AN25" t="s">
        <v>72</v>
      </c>
      <c r="AO25" t="s">
        <v>72</v>
      </c>
      <c r="AP25" t="s">
        <v>73</v>
      </c>
      <c r="AQ25" t="s">
        <v>74</v>
      </c>
      <c r="AR25" t="s">
        <v>136</v>
      </c>
      <c r="AS25" t="s">
        <v>81</v>
      </c>
      <c r="AT25" t="s">
        <v>77</v>
      </c>
      <c r="AU25" t="s">
        <v>78</v>
      </c>
      <c r="AV25" s="9" t="s">
        <v>137</v>
      </c>
      <c r="AW25" t="s">
        <v>83</v>
      </c>
      <c r="AX25" t="s">
        <v>138</v>
      </c>
      <c r="AY25" t="s">
        <v>139</v>
      </c>
      <c r="AZ25" t="s">
        <v>140</v>
      </c>
      <c r="BA25" t="s">
        <v>1</v>
      </c>
      <c r="BB25" t="s">
        <v>1</v>
      </c>
      <c r="BC25" t="s">
        <v>273</v>
      </c>
      <c r="BD25" t="s">
        <v>261</v>
      </c>
      <c r="BE25" t="s">
        <v>262</v>
      </c>
      <c r="BF25" s="6">
        <v>40469</v>
      </c>
      <c r="BG25" s="7" t="s">
        <v>264</v>
      </c>
    </row>
    <row r="26" spans="1:59" ht="15" x14ac:dyDescent="0.25">
      <c r="A26" s="9" t="s">
        <v>133</v>
      </c>
      <c r="B26" t="str">
        <f t="shared" si="0"/>
        <v>Need a Detector Role</v>
      </c>
      <c r="D26" t="s">
        <v>289</v>
      </c>
      <c r="E26" s="9"/>
      <c r="F26" s="9"/>
      <c r="G26" s="9" t="s">
        <v>222</v>
      </c>
      <c r="H26" s="13" t="s">
        <v>233</v>
      </c>
      <c r="I26" s="17"/>
      <c r="AC26" s="9"/>
      <c r="AD26" s="9"/>
      <c r="AE26" t="s">
        <v>289</v>
      </c>
      <c r="BF26" s="6"/>
      <c r="BG26" s="7"/>
    </row>
    <row r="27" spans="1:59" x14ac:dyDescent="0.2">
      <c r="A27" s="9" t="s">
        <v>141</v>
      </c>
      <c r="B27" t="str">
        <f t="shared" si="0"/>
        <v>Need a Detector Role</v>
      </c>
      <c r="E27" s="9"/>
      <c r="F27" s="9"/>
      <c r="G27" s="9"/>
      <c r="I27" s="10"/>
      <c r="AC27" s="9" t="s">
        <v>137</v>
      </c>
      <c r="AD27" s="9" t="s">
        <v>303</v>
      </c>
      <c r="AE27" t="s">
        <v>291</v>
      </c>
      <c r="AF27" t="s">
        <v>197</v>
      </c>
      <c r="AG27" t="s">
        <v>226</v>
      </c>
      <c r="AJ27" t="s">
        <v>134</v>
      </c>
      <c r="AK27" t="s">
        <v>135</v>
      </c>
      <c r="AL27" t="s">
        <v>70</v>
      </c>
      <c r="AM27" t="s">
        <v>71</v>
      </c>
      <c r="AN27" t="s">
        <v>72</v>
      </c>
      <c r="AO27" t="s">
        <v>72</v>
      </c>
      <c r="AP27" t="s">
        <v>73</v>
      </c>
      <c r="AQ27" t="s">
        <v>74</v>
      </c>
      <c r="AR27" t="s">
        <v>136</v>
      </c>
      <c r="AS27" t="s">
        <v>81</v>
      </c>
      <c r="AT27" t="s">
        <v>77</v>
      </c>
      <c r="AU27" t="s">
        <v>78</v>
      </c>
      <c r="AV27" s="9" t="s">
        <v>137</v>
      </c>
      <c r="AW27" t="s">
        <v>83</v>
      </c>
      <c r="AX27" t="s">
        <v>138</v>
      </c>
      <c r="AY27" t="s">
        <v>139</v>
      </c>
      <c r="AZ27" t="s">
        <v>140</v>
      </c>
      <c r="BA27" t="s">
        <v>1</v>
      </c>
      <c r="BB27" t="s">
        <v>1</v>
      </c>
      <c r="BD27" t="s">
        <v>263</v>
      </c>
      <c r="BF27" s="6">
        <v>40472</v>
      </c>
      <c r="BG27" s="7" t="s">
        <v>264</v>
      </c>
    </row>
    <row r="28" spans="1:59" x14ac:dyDescent="0.2">
      <c r="A28" s="9" t="s">
        <v>141</v>
      </c>
      <c r="B28" t="str">
        <f t="shared" si="0"/>
        <v>Need a Detector Role</v>
      </c>
      <c r="E28" s="9"/>
      <c r="F28" s="9"/>
      <c r="G28" s="9"/>
      <c r="I28" s="10"/>
      <c r="AD28" s="9"/>
      <c r="AE28" t="s">
        <v>289</v>
      </c>
      <c r="BF28" s="6"/>
      <c r="BG28" s="7"/>
    </row>
    <row r="29" spans="1:59" ht="15" x14ac:dyDescent="0.25">
      <c r="A29" s="9" t="s">
        <v>143</v>
      </c>
      <c r="B29" t="str">
        <f t="shared" si="0"/>
        <v/>
      </c>
      <c r="C29" t="s">
        <v>193</v>
      </c>
      <c r="D29" t="s">
        <v>291</v>
      </c>
      <c r="E29" s="9" t="s">
        <v>207</v>
      </c>
      <c r="F29" s="9" t="s">
        <v>236</v>
      </c>
      <c r="G29" s="9" t="s">
        <v>241</v>
      </c>
      <c r="H29" t="s">
        <v>243</v>
      </c>
      <c r="I29" s="16" t="s">
        <v>290</v>
      </c>
      <c r="J29" s="24">
        <v>40000</v>
      </c>
      <c r="K29" s="13" t="s">
        <v>224</v>
      </c>
      <c r="L29" s="10" t="s">
        <v>327</v>
      </c>
      <c r="M29" s="12" t="s">
        <v>221</v>
      </c>
      <c r="N29" s="13" t="s">
        <v>233</v>
      </c>
      <c r="O29" t="s">
        <v>198</v>
      </c>
      <c r="P29" t="s">
        <v>239</v>
      </c>
      <c r="Q29" t="s">
        <v>228</v>
      </c>
      <c r="R29" t="s">
        <v>196</v>
      </c>
      <c r="S29" t="s">
        <v>210</v>
      </c>
      <c r="T29" t="s">
        <v>203</v>
      </c>
      <c r="U29" s="9" t="s">
        <v>219</v>
      </c>
      <c r="Y29" t="s">
        <v>249</v>
      </c>
      <c r="Z29" s="10" t="s">
        <v>320</v>
      </c>
      <c r="AA29" s="9">
        <v>50</v>
      </c>
      <c r="AB29" t="s">
        <v>235</v>
      </c>
      <c r="AC29" s="9" t="s">
        <v>137</v>
      </c>
      <c r="AD29" s="9" t="s">
        <v>303</v>
      </c>
      <c r="AE29" t="s">
        <v>291</v>
      </c>
      <c r="AF29" t="s">
        <v>197</v>
      </c>
      <c r="AG29" t="s">
        <v>195</v>
      </c>
      <c r="AH29">
        <v>16</v>
      </c>
      <c r="AI29">
        <v>2</v>
      </c>
      <c r="AJ29" t="s">
        <v>134</v>
      </c>
      <c r="AK29" t="s">
        <v>135</v>
      </c>
      <c r="AL29" t="s">
        <v>70</v>
      </c>
      <c r="AM29" t="s">
        <v>71</v>
      </c>
      <c r="AN29" t="s">
        <v>72</v>
      </c>
      <c r="AO29" t="s">
        <v>72</v>
      </c>
      <c r="AP29" t="s">
        <v>73</v>
      </c>
      <c r="AQ29" t="s">
        <v>74</v>
      </c>
      <c r="AR29" t="s">
        <v>136</v>
      </c>
      <c r="AS29" t="s">
        <v>81</v>
      </c>
      <c r="AT29" t="s">
        <v>77</v>
      </c>
      <c r="AU29" t="s">
        <v>78</v>
      </c>
      <c r="AV29" s="9" t="s">
        <v>137</v>
      </c>
      <c r="AW29" t="s">
        <v>83</v>
      </c>
      <c r="AX29" t="s">
        <v>138</v>
      </c>
      <c r="AY29" t="s">
        <v>139</v>
      </c>
      <c r="AZ29" t="s">
        <v>140</v>
      </c>
      <c r="BA29" t="s">
        <v>1</v>
      </c>
      <c r="BB29" t="s">
        <v>1</v>
      </c>
      <c r="BC29" t="s">
        <v>273</v>
      </c>
      <c r="BD29" t="s">
        <v>265</v>
      </c>
      <c r="BE29" t="s">
        <v>274</v>
      </c>
      <c r="BF29" s="6">
        <v>40623</v>
      </c>
      <c r="BG29" s="7" t="s">
        <v>264</v>
      </c>
    </row>
    <row r="30" spans="1:59" ht="15" x14ac:dyDescent="0.25">
      <c r="A30" s="9" t="s">
        <v>143</v>
      </c>
      <c r="D30" t="s">
        <v>289</v>
      </c>
      <c r="E30" s="9"/>
      <c r="F30" s="9"/>
      <c r="G30" s="9" t="s">
        <v>222</v>
      </c>
      <c r="H30" s="13" t="s">
        <v>233</v>
      </c>
      <c r="I30" s="17"/>
      <c r="Y30" s="11" t="s">
        <v>287</v>
      </c>
      <c r="AE30" t="s">
        <v>289</v>
      </c>
      <c r="BF30" s="6"/>
      <c r="BG30" s="7"/>
    </row>
    <row r="31" spans="1:59" ht="15" x14ac:dyDescent="0.25">
      <c r="A31" s="9" t="s">
        <v>144</v>
      </c>
      <c r="B31" t="str">
        <f>IF(OR($A28=$A31,ISBLANK($A31)),"",IF(ISERR(SEARCH("cell-based",E31)),IF(AND(ISERR(SEARCH("biochem",E31)),ISERR(SEARCH("protein",E31)),ISERR(SEARCH("nucleic",E31))),"",IF(ISERR(SEARCH("target",G31)),"Define a Target component","")),IF(ISERR(SEARCH("cell",G31)),"Define a Cell component",""))&amp;IF(ISERR(SEARCH("small-molecule",E31)),IF(ISBLANK(K31), "Need a Detector Role",""),"")&amp;IF(ISERR(SEARCH("fluorescence",L31)),"",IF(ISBLANK(S31), "Need Emission",IF(ISBLANK(R31), "Need Excitation","")))&amp;IF(ISERR(SEARCH("absorbance",L31)),"",IF(ISBLANK(T31), "Need Absorbance","")))</f>
        <v/>
      </c>
      <c r="C31" t="s">
        <v>213</v>
      </c>
      <c r="D31" t="s">
        <v>304</v>
      </c>
      <c r="E31" t="s">
        <v>204</v>
      </c>
      <c r="F31" t="s">
        <v>214</v>
      </c>
      <c r="G31" t="s">
        <v>240</v>
      </c>
      <c r="H31" s="9" t="s">
        <v>246</v>
      </c>
      <c r="I31" t="s">
        <v>304</v>
      </c>
      <c r="J31" s="24">
        <v>1.5</v>
      </c>
      <c r="K31" t="s">
        <v>211</v>
      </c>
      <c r="M31" s="12" t="s">
        <v>221</v>
      </c>
      <c r="N31" s="10" t="s">
        <v>305</v>
      </c>
      <c r="O31" t="s">
        <v>209</v>
      </c>
      <c r="P31" t="s">
        <v>202</v>
      </c>
      <c r="Q31" s="15" t="s">
        <v>318</v>
      </c>
      <c r="R31" t="s">
        <v>196</v>
      </c>
      <c r="S31" t="s">
        <v>206</v>
      </c>
      <c r="T31" t="s">
        <v>203</v>
      </c>
      <c r="U31" s="9" t="s">
        <v>219</v>
      </c>
      <c r="Y31" s="25" t="s">
        <v>319</v>
      </c>
      <c r="Z31" s="9"/>
      <c r="AA31" s="9"/>
      <c r="AB31" s="9"/>
      <c r="AC31" s="9" t="s">
        <v>137</v>
      </c>
      <c r="AD31" s="9" t="s">
        <v>303</v>
      </c>
      <c r="AE31" t="s">
        <v>304</v>
      </c>
      <c r="AF31" t="s">
        <v>197</v>
      </c>
      <c r="AG31" t="s">
        <v>195</v>
      </c>
      <c r="AH31">
        <v>12</v>
      </c>
      <c r="AI31">
        <v>2</v>
      </c>
      <c r="AJ31" t="s">
        <v>108</v>
      </c>
      <c r="AK31" t="s">
        <v>145</v>
      </c>
      <c r="AL31" t="s">
        <v>87</v>
      </c>
      <c r="AM31" t="s">
        <v>71</v>
      </c>
      <c r="AN31" t="s">
        <v>72</v>
      </c>
      <c r="AO31" t="s">
        <v>72</v>
      </c>
      <c r="AP31" t="s">
        <v>84</v>
      </c>
      <c r="AQ31" t="s">
        <v>85</v>
      </c>
      <c r="AR31" t="s">
        <v>82</v>
      </c>
      <c r="AS31" t="s">
        <v>104</v>
      </c>
      <c r="AT31" t="s">
        <v>77</v>
      </c>
      <c r="AU31" t="s">
        <v>113</v>
      </c>
      <c r="AV31" s="9" t="s">
        <v>110</v>
      </c>
      <c r="AW31" t="s">
        <v>105</v>
      </c>
      <c r="AX31" t="s">
        <v>79</v>
      </c>
      <c r="AY31" t="s">
        <v>146</v>
      </c>
      <c r="AZ31" t="s">
        <v>112</v>
      </c>
      <c r="BA31" t="s">
        <v>1</v>
      </c>
      <c r="BB31" t="s">
        <v>1</v>
      </c>
      <c r="BC31" t="s">
        <v>275</v>
      </c>
      <c r="BD31" t="s">
        <v>268</v>
      </c>
      <c r="BE31" t="s">
        <v>274</v>
      </c>
      <c r="BF31" s="6">
        <v>40624</v>
      </c>
      <c r="BG31" s="7" t="s">
        <v>264</v>
      </c>
    </row>
    <row r="32" spans="1:59" x14ac:dyDescent="0.2">
      <c r="A32" s="9" t="s">
        <v>144</v>
      </c>
      <c r="B32" t="str">
        <f>IF(OR($A29=$A32,ISBLANK($A32)),"",IF(ISERR(SEARCH("cell-based",E32)),IF(AND(ISERR(SEARCH("biochem",E32)),ISERR(SEARCH("protein",E32)),ISERR(SEARCH("nucleic",E32))),"",IF(ISERR(SEARCH("target",G32)),"Define a Target component","")),IF(ISERR(SEARCH("cell",G32)),"Define a Cell component",""))&amp;IF(ISERR(SEARCH("small-molecule",E32)),IF(ISBLANK(K32), "Need a Detector Role",""),"")&amp;IF(ISERR(SEARCH("fluorescence",#REF!)),"",IF(ISBLANK(S32), "Need Emission",IF(ISBLANK(R32), "Need Excitation","")))&amp;IF(ISERR(SEARCH("absorbance",#REF!)),"",IF(ISBLANK(T32), "Need Absorbance","")))</f>
        <v/>
      </c>
      <c r="G32" t="s">
        <v>225</v>
      </c>
      <c r="H32" s="14" t="s">
        <v>247</v>
      </c>
      <c r="J32" s="24">
        <v>3</v>
      </c>
      <c r="K32" s="9" t="s">
        <v>201</v>
      </c>
      <c r="L32" s="10" t="s">
        <v>305</v>
      </c>
      <c r="Y32" t="s">
        <v>249</v>
      </c>
      <c r="Z32" s="10" t="s">
        <v>320</v>
      </c>
      <c r="AA32">
        <v>100</v>
      </c>
      <c r="AB32" t="s">
        <v>235</v>
      </c>
      <c r="BF32" s="6"/>
      <c r="BG32" s="7"/>
    </row>
    <row r="33" spans="1:59" x14ac:dyDescent="0.2">
      <c r="A33" s="9" t="s">
        <v>144</v>
      </c>
      <c r="G33" s="20" t="s">
        <v>316</v>
      </c>
      <c r="H33" s="9" t="s">
        <v>248</v>
      </c>
      <c r="I33" s="10"/>
      <c r="J33" s="24">
        <v>12</v>
      </c>
      <c r="K33" s="9" t="s">
        <v>201</v>
      </c>
      <c r="L33" t="s">
        <v>317</v>
      </c>
      <c r="BF33" s="6"/>
      <c r="BG33" s="7"/>
    </row>
    <row r="34" spans="1:59" ht="15" x14ac:dyDescent="0.25">
      <c r="A34" s="9" t="s">
        <v>147</v>
      </c>
      <c r="B34" t="str">
        <f>IF(OR($A30=$A34,ISBLANK($A34)),"",IF(ISERR(SEARCH("cell-based",E34)),IF(AND(ISERR(SEARCH("biochem",E34)),ISERR(SEARCH("protein",E34)),ISERR(SEARCH("nucleic",E34))),"",IF(ISERR(SEARCH("target",G34)),"Define a Target component","")),IF(ISERR(SEARCH("cell",G34)),"Define a Cell component",""))&amp;IF(ISERR(SEARCH("small-molecule",E34)),IF(ISBLANK(K34), "Need a Detector Role",""),"")&amp;IF(ISERR(SEARCH("fluorescence",L34)),"",IF(ISBLANK(S34), "Need Emission",IF(ISBLANK(R34), "Need Excitation","")))&amp;IF(ISERR(SEARCH("absorbance",L34)),"",IF(ISBLANK(T34), "Need Absorbance","")))</f>
        <v/>
      </c>
      <c r="C34" t="s">
        <v>193</v>
      </c>
      <c r="D34" t="s">
        <v>291</v>
      </c>
      <c r="E34" s="9" t="s">
        <v>207</v>
      </c>
      <c r="F34" s="9" t="s">
        <v>236</v>
      </c>
      <c r="G34" s="9" t="s">
        <v>241</v>
      </c>
      <c r="H34" t="s">
        <v>243</v>
      </c>
      <c r="I34" s="16" t="s">
        <v>290</v>
      </c>
      <c r="J34" s="24">
        <v>2.5</v>
      </c>
      <c r="K34" s="9" t="s">
        <v>201</v>
      </c>
      <c r="M34" s="12" t="s">
        <v>221</v>
      </c>
      <c r="N34" s="13" t="s">
        <v>233</v>
      </c>
      <c r="O34" t="s">
        <v>198</v>
      </c>
      <c r="P34" t="s">
        <v>239</v>
      </c>
      <c r="Q34" t="s">
        <v>228</v>
      </c>
      <c r="R34" t="s">
        <v>196</v>
      </c>
      <c r="S34" t="s">
        <v>210</v>
      </c>
      <c r="T34" t="s">
        <v>203</v>
      </c>
      <c r="U34" s="9" t="s">
        <v>219</v>
      </c>
      <c r="Y34" t="s">
        <v>249</v>
      </c>
      <c r="Z34" s="10" t="s">
        <v>320</v>
      </c>
      <c r="AA34" s="9">
        <v>50</v>
      </c>
      <c r="AB34" t="s">
        <v>235</v>
      </c>
      <c r="AC34" s="9" t="s">
        <v>137</v>
      </c>
      <c r="AD34" s="9" t="s">
        <v>303</v>
      </c>
      <c r="AE34" t="s">
        <v>291</v>
      </c>
      <c r="AF34" t="s">
        <v>197</v>
      </c>
      <c r="AG34" t="s">
        <v>195</v>
      </c>
      <c r="AH34">
        <v>1</v>
      </c>
      <c r="AI34">
        <v>2</v>
      </c>
      <c r="AJ34" t="s">
        <v>134</v>
      </c>
      <c r="AK34" t="s">
        <v>135</v>
      </c>
      <c r="AL34" t="s">
        <v>70</v>
      </c>
      <c r="AM34" t="s">
        <v>71</v>
      </c>
      <c r="AN34" t="s">
        <v>72</v>
      </c>
      <c r="AO34" t="s">
        <v>72</v>
      </c>
      <c r="AP34" t="s">
        <v>73</v>
      </c>
      <c r="AQ34" t="s">
        <v>74</v>
      </c>
      <c r="AR34" t="s">
        <v>136</v>
      </c>
      <c r="AS34" t="s">
        <v>81</v>
      </c>
      <c r="AT34" t="s">
        <v>77</v>
      </c>
      <c r="AU34" t="s">
        <v>78</v>
      </c>
      <c r="AV34" s="9" t="s">
        <v>137</v>
      </c>
      <c r="AW34" t="s">
        <v>83</v>
      </c>
      <c r="AX34" t="s">
        <v>138</v>
      </c>
      <c r="AY34" t="s">
        <v>139</v>
      </c>
      <c r="AZ34" t="s">
        <v>140</v>
      </c>
      <c r="BA34" t="s">
        <v>1</v>
      </c>
      <c r="BB34" t="s">
        <v>1</v>
      </c>
      <c r="BC34" t="s">
        <v>273</v>
      </c>
      <c r="BD34" t="s">
        <v>265</v>
      </c>
      <c r="BE34" t="s">
        <v>262</v>
      </c>
      <c r="BF34" s="6">
        <v>40628</v>
      </c>
      <c r="BG34" s="7" t="s">
        <v>264</v>
      </c>
    </row>
    <row r="35" spans="1:59" ht="15" x14ac:dyDescent="0.25">
      <c r="A35" s="9" t="s">
        <v>147</v>
      </c>
      <c r="B35" t="str">
        <f>IF(OR($A31=$A35,ISBLANK($A35)),"",IF(ISERR(SEARCH("cell-based",E35)),IF(AND(ISERR(SEARCH("biochem",E35)),ISERR(SEARCH("protein",E35)),ISERR(SEARCH("nucleic",E35))),"",IF(ISERR(SEARCH("target",G35)),"Define a Target component","")),IF(ISERR(SEARCH("cell",G35)),"Define a Cell component",""))&amp;IF(ISERR(SEARCH("small-molecule",E35)),IF(ISBLANK(K35), "Need a Detector Role",""),"")&amp;IF(ISERR(SEARCH("fluorescence",L35)),"",IF(ISBLANK(S35), "Need Emission",IF(ISBLANK(R35), "Need Excitation","")))&amp;IF(ISERR(SEARCH("absorbance",L35)),"",IF(ISBLANK(T35), "Need Absorbance","")))</f>
        <v>Need a Detector Role</v>
      </c>
      <c r="E35" s="9"/>
      <c r="F35" s="9"/>
      <c r="G35" s="9" t="s">
        <v>222</v>
      </c>
      <c r="H35" s="13" t="s">
        <v>233</v>
      </c>
      <c r="I35" s="17"/>
      <c r="Y35" s="11" t="s">
        <v>287</v>
      </c>
      <c r="AE35" t="s">
        <v>289</v>
      </c>
      <c r="AJ35" t="s">
        <v>134</v>
      </c>
      <c r="AK35" t="s">
        <v>135</v>
      </c>
      <c r="AL35" t="s">
        <v>70</v>
      </c>
      <c r="AM35" t="s">
        <v>71</v>
      </c>
      <c r="AN35" t="s">
        <v>72</v>
      </c>
      <c r="AO35" t="s">
        <v>72</v>
      </c>
      <c r="AP35" t="s">
        <v>73</v>
      </c>
      <c r="AQ35" t="s">
        <v>74</v>
      </c>
      <c r="AR35" t="s">
        <v>136</v>
      </c>
      <c r="AS35" t="s">
        <v>81</v>
      </c>
      <c r="AT35" t="s">
        <v>77</v>
      </c>
      <c r="AU35" t="s">
        <v>78</v>
      </c>
      <c r="AV35" s="9" t="s">
        <v>137</v>
      </c>
      <c r="AW35" t="s">
        <v>83</v>
      </c>
      <c r="AX35" t="s">
        <v>138</v>
      </c>
      <c r="AY35" t="s">
        <v>139</v>
      </c>
      <c r="AZ35" t="s">
        <v>140</v>
      </c>
      <c r="BA35" t="s">
        <v>1</v>
      </c>
      <c r="BB35" t="s">
        <v>1</v>
      </c>
      <c r="BC35" t="s">
        <v>273</v>
      </c>
      <c r="BD35" t="s">
        <v>268</v>
      </c>
      <c r="BE35" t="s">
        <v>274</v>
      </c>
      <c r="BF35" s="6">
        <v>40721</v>
      </c>
      <c r="BG35" s="7" t="s">
        <v>264</v>
      </c>
    </row>
    <row r="36" spans="1:59" ht="15" x14ac:dyDescent="0.25">
      <c r="A36" s="9" t="s">
        <v>149</v>
      </c>
      <c r="B36" t="str">
        <f t="shared" si="0"/>
        <v/>
      </c>
      <c r="C36" t="s">
        <v>193</v>
      </c>
      <c r="D36" t="s">
        <v>291</v>
      </c>
      <c r="E36" s="9" t="s">
        <v>207</v>
      </c>
      <c r="F36" s="9" t="s">
        <v>236</v>
      </c>
      <c r="G36" s="9" t="s">
        <v>241</v>
      </c>
      <c r="H36" t="s">
        <v>243</v>
      </c>
      <c r="I36" s="16" t="s">
        <v>290</v>
      </c>
      <c r="J36" s="24">
        <v>60000</v>
      </c>
      <c r="K36" s="13" t="s">
        <v>224</v>
      </c>
      <c r="L36" s="10" t="s">
        <v>326</v>
      </c>
      <c r="M36" s="12" t="s">
        <v>221</v>
      </c>
      <c r="N36" s="13" t="s">
        <v>233</v>
      </c>
      <c r="O36" t="s">
        <v>198</v>
      </c>
      <c r="P36" t="s">
        <v>239</v>
      </c>
      <c r="Q36" t="s">
        <v>228</v>
      </c>
      <c r="R36" t="s">
        <v>196</v>
      </c>
      <c r="S36" t="s">
        <v>210</v>
      </c>
      <c r="T36" t="s">
        <v>203</v>
      </c>
      <c r="U36" s="9" t="s">
        <v>219</v>
      </c>
      <c r="Y36" t="s">
        <v>249</v>
      </c>
      <c r="Z36" s="10" t="s">
        <v>320</v>
      </c>
      <c r="AA36" s="9">
        <v>50</v>
      </c>
      <c r="AB36" t="s">
        <v>235</v>
      </c>
      <c r="AC36" s="9" t="s">
        <v>137</v>
      </c>
      <c r="AD36" s="9" t="s">
        <v>303</v>
      </c>
      <c r="AE36" t="s">
        <v>291</v>
      </c>
      <c r="AF36" t="s">
        <v>197</v>
      </c>
      <c r="AG36" t="s">
        <v>217</v>
      </c>
      <c r="AH36">
        <v>10</v>
      </c>
      <c r="AI36">
        <v>2</v>
      </c>
      <c r="AJ36" t="s">
        <v>134</v>
      </c>
      <c r="AK36" t="s">
        <v>150</v>
      </c>
      <c r="AL36" t="s">
        <v>87</v>
      </c>
      <c r="AM36" t="s">
        <v>71</v>
      </c>
      <c r="AN36" t="s">
        <v>72</v>
      </c>
      <c r="AO36" t="s">
        <v>72</v>
      </c>
      <c r="AP36" t="s">
        <v>73</v>
      </c>
      <c r="AQ36" t="s">
        <v>74</v>
      </c>
      <c r="AR36" t="s">
        <v>136</v>
      </c>
      <c r="AS36" t="s">
        <v>81</v>
      </c>
      <c r="AT36" t="s">
        <v>77</v>
      </c>
      <c r="AU36" t="s">
        <v>88</v>
      </c>
      <c r="AV36" s="9" t="s">
        <v>137</v>
      </c>
      <c r="AW36" t="s">
        <v>83</v>
      </c>
      <c r="AX36" t="s">
        <v>138</v>
      </c>
      <c r="AY36" t="s">
        <v>151</v>
      </c>
      <c r="AZ36" t="s">
        <v>140</v>
      </c>
      <c r="BA36" t="s">
        <v>1</v>
      </c>
      <c r="BB36" t="s">
        <v>1</v>
      </c>
      <c r="BC36" t="s">
        <v>276</v>
      </c>
      <c r="BD36" t="s">
        <v>268</v>
      </c>
      <c r="BE36" t="s">
        <v>274</v>
      </c>
      <c r="BF36" s="6">
        <v>40735</v>
      </c>
      <c r="BG36" s="7" t="s">
        <v>264</v>
      </c>
    </row>
    <row r="37" spans="1:59" ht="15" x14ac:dyDescent="0.25">
      <c r="A37" s="9" t="s">
        <v>149</v>
      </c>
      <c r="E37" s="9"/>
      <c r="F37" s="9"/>
      <c r="G37" s="9" t="s">
        <v>222</v>
      </c>
      <c r="H37" s="13" t="s">
        <v>233</v>
      </c>
      <c r="I37" s="17"/>
      <c r="Y37" s="11" t="s">
        <v>287</v>
      </c>
      <c r="AE37" t="s">
        <v>289</v>
      </c>
      <c r="BF37" s="6"/>
      <c r="BG37" s="7"/>
    </row>
    <row r="38" spans="1:59" ht="15" x14ac:dyDescent="0.25">
      <c r="A38" s="9" t="s">
        <v>152</v>
      </c>
      <c r="B38" t="str">
        <f>IF(OR($A36=$A38,ISBLANK($A38)),"",IF(ISERR(SEARCH("cell-based",E38)),IF(AND(ISERR(SEARCH("biochem",E38)),ISERR(SEARCH("protein",E38)),ISERR(SEARCH("nucleic",E38))),"",IF(ISERR(SEARCH("target",G38)),"Define a Target component","")),IF(ISERR(SEARCH("cell",G38)),"Define a Cell component",""))&amp;IF(ISERR(SEARCH("small-molecule",E38)),IF(ISBLANK(K38), "Need a Detector Role",""),"")&amp;IF(ISERR(SEARCH("fluorescence",L38)),"",IF(ISBLANK(S38), "Need Emission",IF(ISBLANK(R38), "Need Excitation","")))&amp;IF(ISERR(SEARCH("absorbance",L38)),"",IF(ISBLANK(T38), "Need Absorbance","")))</f>
        <v/>
      </c>
      <c r="C38" t="s">
        <v>213</v>
      </c>
      <c r="D38" s="10" t="s">
        <v>306</v>
      </c>
      <c r="E38" s="9" t="s">
        <v>200</v>
      </c>
      <c r="F38" t="s">
        <v>214</v>
      </c>
      <c r="G38" t="s">
        <v>240</v>
      </c>
      <c r="H38" s="9" t="s">
        <v>245</v>
      </c>
      <c r="I38" s="10" t="s">
        <v>306</v>
      </c>
      <c r="J38" s="24">
        <v>40</v>
      </c>
      <c r="K38" t="s">
        <v>211</v>
      </c>
      <c r="M38" t="s">
        <v>205</v>
      </c>
      <c r="N38" s="12" t="s">
        <v>308</v>
      </c>
      <c r="O38" t="s">
        <v>198</v>
      </c>
      <c r="P38" t="s">
        <v>202</v>
      </c>
      <c r="Q38" t="s">
        <v>228</v>
      </c>
      <c r="R38" t="s">
        <v>196</v>
      </c>
      <c r="S38" t="s">
        <v>210</v>
      </c>
      <c r="T38" t="s">
        <v>203</v>
      </c>
      <c r="U38" t="s">
        <v>215</v>
      </c>
      <c r="V38" s="10" t="s">
        <v>309</v>
      </c>
      <c r="W38" s="10" t="s">
        <v>310</v>
      </c>
      <c r="Y38" s="11" t="s">
        <v>287</v>
      </c>
      <c r="Z38" s="14" t="s">
        <v>320</v>
      </c>
      <c r="AA38" s="9">
        <v>50</v>
      </c>
      <c r="AB38" s="9" t="s">
        <v>216</v>
      </c>
      <c r="AC38" s="9" t="s">
        <v>156</v>
      </c>
      <c r="AD38" s="9" t="s">
        <v>303</v>
      </c>
      <c r="AE38" s="10" t="s">
        <v>306</v>
      </c>
      <c r="AF38" t="s">
        <v>197</v>
      </c>
      <c r="AG38" t="s">
        <v>199</v>
      </c>
      <c r="AH38">
        <v>1</v>
      </c>
      <c r="AI38">
        <v>4</v>
      </c>
      <c r="AJ38" t="s">
        <v>153</v>
      </c>
      <c r="AK38" t="s">
        <v>154</v>
      </c>
      <c r="AL38" t="s">
        <v>70</v>
      </c>
      <c r="AM38" t="s">
        <v>71</v>
      </c>
      <c r="AN38" t="s">
        <v>72</v>
      </c>
      <c r="AO38" t="s">
        <v>72</v>
      </c>
      <c r="AP38" t="s">
        <v>84</v>
      </c>
      <c r="AQ38" t="s">
        <v>85</v>
      </c>
      <c r="AR38" t="s">
        <v>82</v>
      </c>
      <c r="AS38" t="s">
        <v>155</v>
      </c>
      <c r="AT38" t="s">
        <v>107</v>
      </c>
      <c r="AU38" t="s">
        <v>78</v>
      </c>
      <c r="AV38" s="9" t="s">
        <v>156</v>
      </c>
      <c r="AW38" t="s">
        <v>157</v>
      </c>
      <c r="AX38" t="s">
        <v>142</v>
      </c>
      <c r="AY38" t="s">
        <v>158</v>
      </c>
      <c r="AZ38" t="s">
        <v>159</v>
      </c>
      <c r="BA38" t="s">
        <v>1</v>
      </c>
      <c r="BB38" t="s">
        <v>1</v>
      </c>
      <c r="BC38" t="s">
        <v>277</v>
      </c>
      <c r="BD38" t="s">
        <v>261</v>
      </c>
      <c r="BE38" t="s">
        <v>262</v>
      </c>
      <c r="BF38" s="6">
        <v>40760</v>
      </c>
      <c r="BG38" s="7" t="s">
        <v>264</v>
      </c>
    </row>
    <row r="39" spans="1:59" ht="15" x14ac:dyDescent="0.25">
      <c r="A39" s="9" t="s">
        <v>152</v>
      </c>
      <c r="D39" s="10" t="s">
        <v>307</v>
      </c>
      <c r="E39" s="9"/>
      <c r="G39" t="s">
        <v>240</v>
      </c>
      <c r="H39" s="9" t="s">
        <v>245</v>
      </c>
      <c r="I39" s="10" t="s">
        <v>307</v>
      </c>
      <c r="J39" s="24">
        <v>40</v>
      </c>
      <c r="K39" t="s">
        <v>211</v>
      </c>
      <c r="M39" t="s">
        <v>205</v>
      </c>
      <c r="N39" s="12"/>
      <c r="V39" s="10"/>
      <c r="W39" s="10"/>
      <c r="Y39" s="9"/>
      <c r="Z39" s="9"/>
      <c r="AA39" s="9"/>
      <c r="AB39" s="9"/>
      <c r="AC39" s="9"/>
      <c r="AD39" s="9"/>
      <c r="AE39" s="10" t="s">
        <v>307</v>
      </c>
      <c r="BF39" s="6"/>
      <c r="BG39" s="7"/>
    </row>
    <row r="40" spans="1:59" ht="15" x14ac:dyDescent="0.25">
      <c r="A40" s="9" t="s">
        <v>152</v>
      </c>
      <c r="D40" s="10"/>
      <c r="E40" s="9"/>
      <c r="G40" t="s">
        <v>225</v>
      </c>
      <c r="H40" t="s">
        <v>248</v>
      </c>
      <c r="I40" s="10" t="s">
        <v>321</v>
      </c>
      <c r="J40" s="24">
        <v>60</v>
      </c>
      <c r="K40" s="9" t="s">
        <v>201</v>
      </c>
      <c r="L40" s="14" t="s">
        <v>322</v>
      </c>
      <c r="M40" s="12" t="s">
        <v>221</v>
      </c>
      <c r="AC40" s="9"/>
      <c r="AE40" s="10"/>
      <c r="BF40" s="6"/>
      <c r="BG40" s="7"/>
    </row>
    <row r="41" spans="1:59" x14ac:dyDescent="0.2">
      <c r="A41" s="9" t="s">
        <v>152</v>
      </c>
      <c r="D41" s="10"/>
      <c r="G41" s="20" t="s">
        <v>316</v>
      </c>
      <c r="H41" t="s">
        <v>248</v>
      </c>
      <c r="I41" s="10"/>
      <c r="J41" s="24">
        <v>75</v>
      </c>
      <c r="K41" s="9" t="s">
        <v>201</v>
      </c>
      <c r="L41" s="18" t="s">
        <v>323</v>
      </c>
      <c r="AC41" s="9"/>
      <c r="BF41" s="6"/>
      <c r="BG41" s="7"/>
    </row>
    <row r="42" spans="1:59" ht="15" x14ac:dyDescent="0.25">
      <c r="A42" s="9" t="s">
        <v>160</v>
      </c>
      <c r="D42" s="10"/>
      <c r="E42" s="9"/>
      <c r="H42" s="9"/>
      <c r="I42" s="10"/>
      <c r="N42" s="12"/>
      <c r="V42" s="10"/>
      <c r="W42" s="10"/>
      <c r="Y42" s="11"/>
      <c r="Z42" s="14"/>
      <c r="AA42" s="9"/>
      <c r="AB42" s="9"/>
      <c r="AC42" s="9" t="s">
        <v>156</v>
      </c>
      <c r="AD42" s="9" t="s">
        <v>303</v>
      </c>
      <c r="AE42" s="10" t="s">
        <v>306</v>
      </c>
      <c r="AF42" t="s">
        <v>197</v>
      </c>
      <c r="AG42" t="s">
        <v>226</v>
      </c>
      <c r="BF42" s="6"/>
      <c r="BG42" s="7"/>
    </row>
    <row r="43" spans="1:59" ht="15" x14ac:dyDescent="0.25">
      <c r="A43" s="9" t="s">
        <v>160</v>
      </c>
      <c r="D43" s="10"/>
      <c r="E43" s="9"/>
      <c r="H43" s="9"/>
      <c r="I43" s="10"/>
      <c r="N43" s="12"/>
      <c r="V43" s="10"/>
      <c r="W43" s="10"/>
      <c r="Y43" s="9"/>
      <c r="Z43" s="9"/>
      <c r="AA43" s="9"/>
      <c r="AB43" s="9"/>
      <c r="AC43" s="9"/>
      <c r="AD43" s="9"/>
      <c r="AE43" s="10" t="s">
        <v>307</v>
      </c>
      <c r="AJ43" t="s">
        <v>153</v>
      </c>
      <c r="AK43" t="s">
        <v>154</v>
      </c>
      <c r="AL43" t="s">
        <v>70</v>
      </c>
      <c r="AM43" t="s">
        <v>71</v>
      </c>
      <c r="AN43" t="s">
        <v>72</v>
      </c>
      <c r="AO43" t="s">
        <v>72</v>
      </c>
      <c r="AP43" t="s">
        <v>84</v>
      </c>
      <c r="AQ43" t="s">
        <v>85</v>
      </c>
      <c r="AR43" t="s">
        <v>82</v>
      </c>
      <c r="AS43" t="s">
        <v>155</v>
      </c>
      <c r="AT43" t="s">
        <v>107</v>
      </c>
      <c r="AU43" t="s">
        <v>78</v>
      </c>
      <c r="AV43" s="9" t="s">
        <v>156</v>
      </c>
      <c r="AW43" t="s">
        <v>157</v>
      </c>
      <c r="AX43" t="s">
        <v>142</v>
      </c>
      <c r="AY43" t="s">
        <v>158</v>
      </c>
      <c r="AZ43" t="s">
        <v>159</v>
      </c>
      <c r="BA43" t="s">
        <v>1</v>
      </c>
      <c r="BB43" t="s">
        <v>1</v>
      </c>
      <c r="BD43" t="s">
        <v>263</v>
      </c>
      <c r="BF43" s="6">
        <v>40766</v>
      </c>
      <c r="BG43" s="7" t="s">
        <v>264</v>
      </c>
    </row>
    <row r="44" spans="1:59" ht="15" x14ac:dyDescent="0.25">
      <c r="A44" s="9" t="s">
        <v>161</v>
      </c>
      <c r="B44" t="str">
        <f>IF(OR($A43=$A44,ISBLANK($A44)),"",IF(ISERR(SEARCH("cell-based",E44)),IF(AND(ISERR(SEARCH("biochem",E44)),ISERR(SEARCH("protein",E44)),ISERR(SEARCH("nucleic",E44))),"",IF(ISERR(SEARCH("target",G44)),"Define a Target component","")),IF(ISERR(SEARCH("cell",G44)),"Define a Cell component",""))&amp;IF(ISERR(SEARCH("small-molecule",E44)),IF(ISBLANK(K44), "Need a Detector Role",""),"")&amp;IF(ISERR(SEARCH("fluorescence",L44)),"",IF(ISBLANK(S44), "Need Emission",IF(ISBLANK(R44), "Need Excitation","")))&amp;IF(ISERR(SEARCH("absorbance",L44)),"",IF(ISBLANK(T44), "Need Absorbance","")))</f>
        <v/>
      </c>
      <c r="C44" t="s">
        <v>193</v>
      </c>
      <c r="D44" t="s">
        <v>291</v>
      </c>
      <c r="E44" s="9" t="s">
        <v>207</v>
      </c>
      <c r="F44" s="9" t="s">
        <v>236</v>
      </c>
      <c r="G44" s="9" t="s">
        <v>241</v>
      </c>
      <c r="H44" t="s">
        <v>243</v>
      </c>
      <c r="I44" s="16" t="s">
        <v>290</v>
      </c>
      <c r="J44" s="24">
        <v>60000</v>
      </c>
      <c r="K44" s="13" t="s">
        <v>224</v>
      </c>
      <c r="L44" s="10" t="s">
        <v>328</v>
      </c>
      <c r="M44" s="12" t="s">
        <v>221</v>
      </c>
      <c r="N44" s="13" t="s">
        <v>233</v>
      </c>
      <c r="O44" t="s">
        <v>198</v>
      </c>
      <c r="P44" t="s">
        <v>239</v>
      </c>
      <c r="Q44" t="s">
        <v>228</v>
      </c>
      <c r="R44" t="s">
        <v>196</v>
      </c>
      <c r="S44" t="s">
        <v>210</v>
      </c>
      <c r="T44" t="s">
        <v>203</v>
      </c>
      <c r="U44" s="9" t="s">
        <v>219</v>
      </c>
      <c r="Y44" t="s">
        <v>249</v>
      </c>
      <c r="Z44" s="10" t="s">
        <v>320</v>
      </c>
      <c r="AA44" s="9">
        <v>50</v>
      </c>
      <c r="AB44" t="s">
        <v>235</v>
      </c>
      <c r="AC44" s="9" t="s">
        <v>137</v>
      </c>
      <c r="AD44" s="9" t="s">
        <v>303</v>
      </c>
      <c r="AE44" t="s">
        <v>291</v>
      </c>
      <c r="AF44" t="s">
        <v>197</v>
      </c>
      <c r="AG44" t="s">
        <v>217</v>
      </c>
      <c r="AH44">
        <v>10</v>
      </c>
      <c r="AI44">
        <v>2</v>
      </c>
      <c r="AJ44" t="s">
        <v>134</v>
      </c>
      <c r="AK44" t="s">
        <v>162</v>
      </c>
      <c r="AL44" t="s">
        <v>87</v>
      </c>
      <c r="AM44" t="s">
        <v>71</v>
      </c>
      <c r="AN44" t="s">
        <v>72</v>
      </c>
      <c r="AO44" t="s">
        <v>72</v>
      </c>
      <c r="AP44" t="s">
        <v>73</v>
      </c>
      <c r="AQ44" t="s">
        <v>74</v>
      </c>
      <c r="AR44" t="s">
        <v>136</v>
      </c>
      <c r="AS44" t="s">
        <v>81</v>
      </c>
      <c r="AT44" t="s">
        <v>77</v>
      </c>
      <c r="AU44" t="s">
        <v>88</v>
      </c>
      <c r="AV44" s="9" t="s">
        <v>137</v>
      </c>
      <c r="AW44" t="s">
        <v>83</v>
      </c>
      <c r="AX44" t="s">
        <v>138</v>
      </c>
      <c r="AY44" t="s">
        <v>163</v>
      </c>
      <c r="AZ44" t="s">
        <v>140</v>
      </c>
      <c r="BA44" t="s">
        <v>1</v>
      </c>
      <c r="BB44" t="s">
        <v>1</v>
      </c>
      <c r="BC44" t="s">
        <v>278</v>
      </c>
      <c r="BD44" t="s">
        <v>268</v>
      </c>
      <c r="BE44" t="s">
        <v>274</v>
      </c>
      <c r="BF44" s="6">
        <v>40764</v>
      </c>
      <c r="BG44" s="7" t="s">
        <v>264</v>
      </c>
    </row>
    <row r="45" spans="1:59" ht="15" x14ac:dyDescent="0.25">
      <c r="A45" s="9" t="s">
        <v>161</v>
      </c>
      <c r="D45" t="s">
        <v>289</v>
      </c>
      <c r="E45" s="9"/>
      <c r="F45" s="9"/>
      <c r="G45" s="9" t="s">
        <v>222</v>
      </c>
      <c r="H45" s="13" t="s">
        <v>233</v>
      </c>
      <c r="I45" s="17"/>
      <c r="Y45" s="11" t="s">
        <v>287</v>
      </c>
      <c r="AE45" t="s">
        <v>289</v>
      </c>
      <c r="BF45" s="6"/>
      <c r="BG45" s="7"/>
    </row>
    <row r="46" spans="1:59" ht="15" x14ac:dyDescent="0.25">
      <c r="A46" s="9" t="s">
        <v>164</v>
      </c>
      <c r="B46" s="9" t="str">
        <f>IF(OR($A44=$A46,ISBLANK($A46)),"",IF(ISERR(SEARCH("cell-based",E46)),IF(AND(ISERR(SEARCH("biochem",E46)),ISERR(SEARCH("protein",E46)),ISERR(SEARCH("nucleic",E46))),"",IF(ISERR(SEARCH("target",G46)),"Define a Target component","")),IF(ISERR(SEARCH("cell",G46)),"Define a Cell component",""))&amp;IF(ISERR(SEARCH("small-molecule",E46)),IF(ISBLANK(K46), "Need a Detector Role",""),"")&amp;IF(ISERR(SEARCH("fluorescence",L46)),"",IF(ISBLANK(S46), "Need Emission",IF(ISBLANK(R46), "Need Excitation","")))&amp;IF(ISERR(SEARCH("absorbance",L46)),"",IF(ISBLANK(T46), "Need Absorbance","")))</f>
        <v/>
      </c>
      <c r="C46" t="s">
        <v>213</v>
      </c>
      <c r="D46" s="10" t="s">
        <v>324</v>
      </c>
      <c r="E46" s="9" t="s">
        <v>194</v>
      </c>
      <c r="F46" s="9" t="s">
        <v>214</v>
      </c>
      <c r="G46" s="9" t="s">
        <v>240</v>
      </c>
      <c r="H46" s="13" t="s">
        <v>245</v>
      </c>
      <c r="I46" s="10" t="s">
        <v>324</v>
      </c>
      <c r="J46" s="24">
        <v>2</v>
      </c>
      <c r="K46" t="s">
        <v>211</v>
      </c>
      <c r="M46" t="s">
        <v>227</v>
      </c>
      <c r="N46" s="13" t="s">
        <v>233</v>
      </c>
      <c r="O46" t="s">
        <v>198</v>
      </c>
      <c r="P46" t="s">
        <v>239</v>
      </c>
      <c r="Q46" t="s">
        <v>228</v>
      </c>
      <c r="R46" t="s">
        <v>196</v>
      </c>
      <c r="S46" t="s">
        <v>210</v>
      </c>
      <c r="T46" t="s">
        <v>203</v>
      </c>
      <c r="U46" s="9" t="s">
        <v>219</v>
      </c>
      <c r="Y46" t="s">
        <v>249</v>
      </c>
      <c r="Z46" s="10" t="s">
        <v>320</v>
      </c>
      <c r="AA46" s="9">
        <v>80</v>
      </c>
      <c r="AB46" t="s">
        <v>235</v>
      </c>
      <c r="AJ46" t="s">
        <v>134</v>
      </c>
      <c r="AK46" t="s">
        <v>150</v>
      </c>
      <c r="AL46" t="s">
        <v>87</v>
      </c>
      <c r="AM46" t="s">
        <v>71</v>
      </c>
      <c r="AN46" t="s">
        <v>72</v>
      </c>
      <c r="AO46" t="s">
        <v>72</v>
      </c>
      <c r="AP46" t="s">
        <v>73</v>
      </c>
      <c r="AQ46" t="s">
        <v>74</v>
      </c>
      <c r="AR46" t="s">
        <v>136</v>
      </c>
      <c r="AS46" t="s">
        <v>81</v>
      </c>
      <c r="AT46" t="s">
        <v>77</v>
      </c>
      <c r="AU46" t="s">
        <v>88</v>
      </c>
      <c r="AV46" s="9" t="s">
        <v>137</v>
      </c>
      <c r="AW46" t="s">
        <v>83</v>
      </c>
      <c r="AX46" t="s">
        <v>138</v>
      </c>
      <c r="AY46" t="s">
        <v>151</v>
      </c>
      <c r="AZ46" t="s">
        <v>140</v>
      </c>
      <c r="BA46" t="s">
        <v>1</v>
      </c>
      <c r="BB46" t="s">
        <v>1</v>
      </c>
      <c r="BC46" t="s">
        <v>279</v>
      </c>
      <c r="BD46" t="s">
        <v>268</v>
      </c>
      <c r="BE46" t="s">
        <v>274</v>
      </c>
      <c r="BF46" s="6">
        <v>40800</v>
      </c>
      <c r="BG46" s="7" t="s">
        <v>264</v>
      </c>
    </row>
    <row r="47" spans="1:59" ht="15" x14ac:dyDescent="0.25">
      <c r="A47" s="9" t="s">
        <v>164</v>
      </c>
      <c r="B47" s="9"/>
      <c r="F47" s="9"/>
      <c r="G47" s="9"/>
      <c r="H47" s="13"/>
      <c r="I47" s="17"/>
      <c r="Y47" s="11" t="s">
        <v>287</v>
      </c>
      <c r="BF47" s="6"/>
      <c r="BG47" s="7"/>
    </row>
    <row r="48" spans="1:59" x14ac:dyDescent="0.2">
      <c r="A48" s="19" t="s">
        <v>165</v>
      </c>
      <c r="B48" t="str">
        <f>IF(OR($A46=$A48,ISBLANK($A48)),"",IF(ISERR(SEARCH("cell-based",E48)),IF(AND(ISERR(SEARCH("biochem",E48)),ISERR(SEARCH("protein",E48)),ISERR(SEARCH("nucleic",E48))),"",IF(ISERR(SEARCH("target",G48)),"Define a Target component","")),IF(ISERR(SEARCH("cell",G48)),"Define a Cell component",""))&amp;IF(ISERR(SEARCH("small-molecule",E48)),IF(ISBLANK(K48), "Need a Detector Role",""),"")&amp;IF(ISERR(SEARCH("fluorescence",L48)),"",IF(ISBLANK(S48), "Need Emission",IF(ISBLANK(R48), "Need Excitation","")))&amp;IF(ISERR(SEARCH("absorbance",L48)),"",IF(ISBLANK(T48), "Need Absorbance","")))</f>
        <v>Need a Detector Role</v>
      </c>
      <c r="I48" s="10"/>
      <c r="AJ48" t="s">
        <v>108</v>
      </c>
      <c r="AK48" t="s">
        <v>166</v>
      </c>
      <c r="AL48" t="s">
        <v>87</v>
      </c>
      <c r="AM48" t="s">
        <v>78</v>
      </c>
      <c r="AN48" t="s">
        <v>72</v>
      </c>
      <c r="AO48" t="s">
        <v>72</v>
      </c>
      <c r="AP48" t="s">
        <v>84</v>
      </c>
      <c r="AQ48" t="s">
        <v>85</v>
      </c>
      <c r="AR48" t="s">
        <v>82</v>
      </c>
      <c r="AS48" t="s">
        <v>104</v>
      </c>
      <c r="AT48" t="s">
        <v>77</v>
      </c>
      <c r="AU48" t="s">
        <v>106</v>
      </c>
      <c r="AV48" s="9" t="s">
        <v>110</v>
      </c>
      <c r="AW48" t="s">
        <v>105</v>
      </c>
      <c r="AX48" t="s">
        <v>79</v>
      </c>
      <c r="AY48" t="s">
        <v>167</v>
      </c>
      <c r="AZ48" t="s">
        <v>112</v>
      </c>
      <c r="BA48" t="s">
        <v>1</v>
      </c>
      <c r="BB48" t="s">
        <v>1</v>
      </c>
      <c r="BC48" t="s">
        <v>280</v>
      </c>
      <c r="BD48" t="s">
        <v>268</v>
      </c>
      <c r="BE48" t="s">
        <v>274</v>
      </c>
      <c r="BF48" s="6">
        <v>40822</v>
      </c>
      <c r="BG48" s="7" t="s">
        <v>264</v>
      </c>
    </row>
    <row r="49" spans="1:59" x14ac:dyDescent="0.2">
      <c r="A49" s="19" t="s">
        <v>165</v>
      </c>
      <c r="I49" s="10"/>
      <c r="BF49" s="6"/>
      <c r="BG49" s="7"/>
    </row>
    <row r="50" spans="1:59" ht="15" x14ac:dyDescent="0.25">
      <c r="A50" s="9" t="s">
        <v>168</v>
      </c>
      <c r="B50" t="str">
        <f>IF(OR($A48=$A50,ISBLANK($A50)),"",IF(ISERR(SEARCH("cell-based",E50)),IF(AND(ISERR(SEARCH("biochem",E50)),ISERR(SEARCH("protein",E50)),ISERR(SEARCH("nucleic",E50))),"",IF(ISERR(SEARCH("target",G50)),"Define a Target component","")),IF(ISERR(SEARCH("cell",G50)),"Define a Cell component",""))&amp;IF(ISERR(SEARCH("small-molecule",E50)),IF(ISBLANK(K50), "Need a Detector Role",""),"")&amp;IF(ISERR(SEARCH("fluorescence",L50)),"",IF(ISBLANK(S50), "Need Emission",IF(ISBLANK(R50), "Need Excitation","")))&amp;IF(ISERR(SEARCH("absorbance",L50)),"",IF(ISBLANK(T50), "Need Absorbance","")))</f>
        <v/>
      </c>
      <c r="C50" t="s">
        <v>193</v>
      </c>
      <c r="D50" t="s">
        <v>291</v>
      </c>
      <c r="E50" s="9" t="s">
        <v>207</v>
      </c>
      <c r="F50" s="9" t="s">
        <v>236</v>
      </c>
      <c r="G50" s="9" t="s">
        <v>241</v>
      </c>
      <c r="H50" t="s">
        <v>243</v>
      </c>
      <c r="I50" s="16" t="s">
        <v>290</v>
      </c>
      <c r="J50" s="24">
        <v>40000</v>
      </c>
      <c r="K50" s="13" t="s">
        <v>224</v>
      </c>
      <c r="L50" s="10" t="s">
        <v>325</v>
      </c>
      <c r="M50" s="12" t="s">
        <v>221</v>
      </c>
      <c r="N50" s="13" t="s">
        <v>233</v>
      </c>
      <c r="O50" t="s">
        <v>198</v>
      </c>
      <c r="P50" t="s">
        <v>239</v>
      </c>
      <c r="Q50" t="s">
        <v>228</v>
      </c>
      <c r="R50" t="s">
        <v>196</v>
      </c>
      <c r="S50" t="s">
        <v>210</v>
      </c>
      <c r="T50" t="s">
        <v>203</v>
      </c>
      <c r="U50" s="9" t="s">
        <v>219</v>
      </c>
      <c r="Y50" t="s">
        <v>249</v>
      </c>
      <c r="Z50" s="10" t="s">
        <v>320</v>
      </c>
      <c r="AA50" s="9">
        <v>50</v>
      </c>
      <c r="AB50" t="s">
        <v>235</v>
      </c>
      <c r="AC50" s="9" t="s">
        <v>137</v>
      </c>
      <c r="AD50" s="9" t="s">
        <v>303</v>
      </c>
      <c r="AE50" t="s">
        <v>291</v>
      </c>
      <c r="AF50" t="s">
        <v>197</v>
      </c>
      <c r="AG50" t="s">
        <v>220</v>
      </c>
      <c r="AH50">
        <v>18</v>
      </c>
      <c r="AI50">
        <v>2</v>
      </c>
      <c r="AJ50" t="s">
        <v>134</v>
      </c>
      <c r="AK50" t="s">
        <v>169</v>
      </c>
      <c r="AL50" t="s">
        <v>87</v>
      </c>
      <c r="AM50" t="s">
        <v>71</v>
      </c>
      <c r="AN50" t="s">
        <v>72</v>
      </c>
      <c r="AO50" t="s">
        <v>72</v>
      </c>
      <c r="AP50" t="s">
        <v>73</v>
      </c>
      <c r="AQ50" t="s">
        <v>74</v>
      </c>
      <c r="AR50" t="s">
        <v>136</v>
      </c>
      <c r="AS50" t="s">
        <v>81</v>
      </c>
      <c r="AT50" t="s">
        <v>107</v>
      </c>
      <c r="AU50" t="s">
        <v>88</v>
      </c>
      <c r="AV50" s="9" t="s">
        <v>137</v>
      </c>
      <c r="AW50" t="s">
        <v>83</v>
      </c>
      <c r="AX50" t="s">
        <v>138</v>
      </c>
      <c r="AY50" t="s">
        <v>170</v>
      </c>
      <c r="AZ50" t="s">
        <v>140</v>
      </c>
      <c r="BA50" t="s">
        <v>1</v>
      </c>
      <c r="BB50" t="s">
        <v>1</v>
      </c>
      <c r="BC50" t="s">
        <v>281</v>
      </c>
      <c r="BD50" t="s">
        <v>268</v>
      </c>
      <c r="BE50" t="s">
        <v>274</v>
      </c>
      <c r="BF50" s="6">
        <v>40827</v>
      </c>
      <c r="BG50" s="7" t="s">
        <v>264</v>
      </c>
    </row>
    <row r="51" spans="1:59" ht="15" x14ac:dyDescent="0.25">
      <c r="A51" s="9" t="s">
        <v>168</v>
      </c>
      <c r="D51" t="s">
        <v>289</v>
      </c>
      <c r="E51" s="9"/>
      <c r="F51" s="9"/>
      <c r="G51" s="9" t="s">
        <v>222</v>
      </c>
      <c r="H51" s="13" t="s">
        <v>233</v>
      </c>
      <c r="I51" s="17"/>
      <c r="Y51" s="11" t="s">
        <v>287</v>
      </c>
      <c r="AE51" t="s">
        <v>289</v>
      </c>
      <c r="BF51" s="6"/>
      <c r="BG51" s="7"/>
    </row>
    <row r="52" spans="1:59" x14ac:dyDescent="0.2">
      <c r="A52" s="19" t="s">
        <v>171</v>
      </c>
      <c r="B52" t="str">
        <f>IF(OR($A50=$A52,ISBLANK($A52)),"",IF(ISERR(SEARCH("cell-based",E52)),IF(AND(ISERR(SEARCH("biochem",E52)),ISERR(SEARCH("protein",E52)),ISERR(SEARCH("nucleic",E52))),"",IF(ISERR(SEARCH("target",G52)),"Define a Target component","")),IF(ISERR(SEARCH("cell",G52)),"Define a Cell component",""))&amp;IF(ISERR(SEARCH("small-molecule",E52)),IF(ISBLANK(K52), "Need a Detector Role",""),"")&amp;IF(ISERR(SEARCH("fluorescence",L52)),"",IF(ISBLANK(S52), "Need Emission",IF(ISBLANK(R52), "Need Excitation","")))&amp;IF(ISERR(SEARCH("absorbance",L52)),"",IF(ISBLANK(T52), "Need Absorbance","")))</f>
        <v>Need a Detector Role</v>
      </c>
      <c r="I52" s="10"/>
      <c r="AJ52" t="s">
        <v>108</v>
      </c>
      <c r="AK52" t="s">
        <v>145</v>
      </c>
      <c r="AL52" t="s">
        <v>87</v>
      </c>
      <c r="AM52" t="s">
        <v>71</v>
      </c>
      <c r="AN52" t="s">
        <v>72</v>
      </c>
      <c r="AO52" t="s">
        <v>72</v>
      </c>
      <c r="AP52" t="s">
        <v>84</v>
      </c>
      <c r="AQ52" t="s">
        <v>85</v>
      </c>
      <c r="AR52" t="s">
        <v>82</v>
      </c>
      <c r="AS52" t="s">
        <v>104</v>
      </c>
      <c r="AT52" t="s">
        <v>77</v>
      </c>
      <c r="AU52" t="s">
        <v>113</v>
      </c>
      <c r="AV52" s="9" t="s">
        <v>110</v>
      </c>
      <c r="AW52" t="s">
        <v>105</v>
      </c>
      <c r="AX52" t="s">
        <v>79</v>
      </c>
      <c r="AY52" t="s">
        <v>146</v>
      </c>
      <c r="AZ52" t="s">
        <v>112</v>
      </c>
      <c r="BA52" t="s">
        <v>1</v>
      </c>
      <c r="BB52" t="s">
        <v>1</v>
      </c>
      <c r="BC52" t="s">
        <v>275</v>
      </c>
      <c r="BD52" t="s">
        <v>268</v>
      </c>
      <c r="BE52" t="s">
        <v>274</v>
      </c>
      <c r="BF52" s="6">
        <v>40837</v>
      </c>
      <c r="BG52" s="7" t="s">
        <v>264</v>
      </c>
    </row>
    <row r="53" spans="1:59" x14ac:dyDescent="0.2">
      <c r="A53" s="19" t="s">
        <v>171</v>
      </c>
      <c r="I53" s="10"/>
      <c r="BF53" s="6"/>
      <c r="BG53" s="7"/>
    </row>
    <row r="54" spans="1:59" x14ac:dyDescent="0.2">
      <c r="A54" s="19" t="s">
        <v>172</v>
      </c>
      <c r="B54" t="str">
        <f>IF(OR($A52=$A54,ISBLANK($A54)),"",IF(ISERR(SEARCH("cell-based",E54)),IF(AND(ISERR(SEARCH("biochem",E54)),ISERR(SEARCH("protein",E54)),ISERR(SEARCH("nucleic",E54))),"",IF(ISERR(SEARCH("target",G54)),"Define a Target component","")),IF(ISERR(SEARCH("cell",G54)),"Define a Cell component",""))&amp;IF(ISERR(SEARCH("small-molecule",E54)),IF(ISBLANK(K54), "Need a Detector Role",""),"")&amp;IF(ISERR(SEARCH("fluorescence",L54)),"",IF(ISBLANK(S54), "Need Emission",IF(ISBLANK(R54), "Need Excitation","")))&amp;IF(ISERR(SEARCH("absorbance",L54)),"",IF(ISBLANK(T54), "Need Absorbance","")))</f>
        <v>Need a Detector Role</v>
      </c>
      <c r="I54" s="10"/>
      <c r="AJ54" t="s">
        <v>108</v>
      </c>
      <c r="AK54" t="s">
        <v>109</v>
      </c>
      <c r="AL54" t="s">
        <v>70</v>
      </c>
      <c r="AM54" t="s">
        <v>71</v>
      </c>
      <c r="AN54" t="s">
        <v>72</v>
      </c>
      <c r="AO54" t="s">
        <v>72</v>
      </c>
      <c r="AP54" t="s">
        <v>84</v>
      </c>
      <c r="AQ54" t="s">
        <v>85</v>
      </c>
      <c r="AR54" t="s">
        <v>82</v>
      </c>
      <c r="AS54" t="s">
        <v>104</v>
      </c>
      <c r="AT54" t="s">
        <v>77</v>
      </c>
      <c r="AU54" t="s">
        <v>78</v>
      </c>
      <c r="AV54" s="9" t="s">
        <v>110</v>
      </c>
      <c r="AW54" t="s">
        <v>105</v>
      </c>
      <c r="AX54" t="s">
        <v>79</v>
      </c>
      <c r="AY54" t="s">
        <v>111</v>
      </c>
      <c r="AZ54" t="s">
        <v>112</v>
      </c>
      <c r="BA54" t="s">
        <v>1</v>
      </c>
      <c r="BB54" t="s">
        <v>1</v>
      </c>
      <c r="BC54" t="s">
        <v>280</v>
      </c>
      <c r="BD54" t="s">
        <v>268</v>
      </c>
      <c r="BE54" t="s">
        <v>274</v>
      </c>
      <c r="BF54" s="6">
        <v>40837</v>
      </c>
      <c r="BG54" s="7" t="s">
        <v>264</v>
      </c>
    </row>
    <row r="55" spans="1:59" x14ac:dyDescent="0.2">
      <c r="A55" s="19" t="s">
        <v>172</v>
      </c>
      <c r="I55" s="10"/>
      <c r="BF55" s="6"/>
      <c r="BG55" s="7"/>
    </row>
    <row r="56" spans="1:59" x14ac:dyDescent="0.2">
      <c r="A56" s="19" t="s">
        <v>173</v>
      </c>
      <c r="B56" t="str">
        <f>IF(OR($A54=$A56,ISBLANK($A56)),"",IF(ISERR(SEARCH("cell-based",E56)),IF(AND(ISERR(SEARCH("biochem",E56)),ISERR(SEARCH("protein",E56)),ISERR(SEARCH("nucleic",E56))),"",IF(ISERR(SEARCH("target",G56)),"Define a Target component","")),IF(ISERR(SEARCH("cell",G56)),"Define a Cell component",""))&amp;IF(ISERR(SEARCH("small-molecule",E56)),IF(ISBLANK(K56), "Need a Detector Role",""),"")&amp;IF(ISERR(SEARCH("fluorescence",L56)),"",IF(ISBLANK(S56), "Need Emission",IF(ISBLANK(R56), "Need Excitation","")))&amp;IF(ISERR(SEARCH("absorbance",L56)),"",IF(ISBLANK(T56), "Need Absorbance","")))</f>
        <v>Need a Detector Role</v>
      </c>
      <c r="I56" s="10"/>
      <c r="AJ56" t="s">
        <v>108</v>
      </c>
      <c r="AK56" t="s">
        <v>174</v>
      </c>
      <c r="AL56" t="s">
        <v>87</v>
      </c>
      <c r="AM56" t="s">
        <v>71</v>
      </c>
      <c r="AN56" t="s">
        <v>72</v>
      </c>
      <c r="AO56" t="s">
        <v>72</v>
      </c>
      <c r="AP56" t="s">
        <v>84</v>
      </c>
      <c r="AQ56" t="s">
        <v>85</v>
      </c>
      <c r="AR56" t="s">
        <v>82</v>
      </c>
      <c r="AS56" t="s">
        <v>104</v>
      </c>
      <c r="AT56" t="s">
        <v>77</v>
      </c>
      <c r="AU56" t="s">
        <v>113</v>
      </c>
      <c r="AV56" s="9" t="s">
        <v>110</v>
      </c>
      <c r="AW56" t="s">
        <v>105</v>
      </c>
      <c r="AX56" t="s">
        <v>79</v>
      </c>
      <c r="AY56" t="s">
        <v>175</v>
      </c>
      <c r="AZ56" t="s">
        <v>112</v>
      </c>
      <c r="BA56" t="s">
        <v>1</v>
      </c>
      <c r="BB56" t="s">
        <v>1</v>
      </c>
      <c r="BC56" t="s">
        <v>282</v>
      </c>
      <c r="BD56" t="s">
        <v>268</v>
      </c>
      <c r="BE56" t="s">
        <v>266</v>
      </c>
      <c r="BF56" s="6">
        <v>40843</v>
      </c>
      <c r="BG56" s="7" t="s">
        <v>264</v>
      </c>
    </row>
    <row r="57" spans="1:59" x14ac:dyDescent="0.2">
      <c r="A57" s="19" t="s">
        <v>173</v>
      </c>
      <c r="I57" s="10"/>
      <c r="BF57" s="6"/>
      <c r="BG57" s="7"/>
    </row>
    <row r="58" spans="1:59" x14ac:dyDescent="0.2">
      <c r="A58" s="19" t="s">
        <v>176</v>
      </c>
      <c r="B58" t="str">
        <f>IF(OR($A56=$A58,ISBLANK($A58)),"",IF(ISERR(SEARCH("cell-based",E58)),IF(AND(ISERR(SEARCH("biochem",E58)),ISERR(SEARCH("protein",E58)),ISERR(SEARCH("nucleic",E58))),"",IF(ISERR(SEARCH("target",G58)),"Define a Target component","")),IF(ISERR(SEARCH("cell",G58)),"Define a Cell component",""))&amp;IF(ISERR(SEARCH("small-molecule",E58)),IF(ISBLANK(K58), "Need a Detector Role",""),"")&amp;IF(ISERR(SEARCH("fluorescence",L58)),"",IF(ISBLANK(S58), "Need Emission",IF(ISBLANK(R58), "Need Excitation","")))&amp;IF(ISERR(SEARCH("absorbance",L58)),"",IF(ISBLANK(T58), "Need Absorbance","")))</f>
        <v>Need a Detector Role</v>
      </c>
      <c r="I58" s="10"/>
      <c r="AJ58" t="s">
        <v>108</v>
      </c>
      <c r="AK58" t="s">
        <v>174</v>
      </c>
      <c r="AL58" t="s">
        <v>87</v>
      </c>
      <c r="AM58" t="s">
        <v>71</v>
      </c>
      <c r="AN58" t="s">
        <v>72</v>
      </c>
      <c r="AO58" t="s">
        <v>72</v>
      </c>
      <c r="AP58" t="s">
        <v>84</v>
      </c>
      <c r="AQ58" t="s">
        <v>85</v>
      </c>
      <c r="AR58" t="s">
        <v>82</v>
      </c>
      <c r="AS58" t="s">
        <v>104</v>
      </c>
      <c r="AT58" t="s">
        <v>77</v>
      </c>
      <c r="AU58" t="s">
        <v>113</v>
      </c>
      <c r="AV58" s="9" t="s">
        <v>110</v>
      </c>
      <c r="AW58" t="s">
        <v>105</v>
      </c>
      <c r="AX58" t="s">
        <v>79</v>
      </c>
      <c r="AY58" t="s">
        <v>175</v>
      </c>
      <c r="AZ58" t="s">
        <v>112</v>
      </c>
      <c r="BA58" t="s">
        <v>1</v>
      </c>
      <c r="BB58" t="s">
        <v>1</v>
      </c>
      <c r="BC58" t="s">
        <v>282</v>
      </c>
      <c r="BD58" t="s">
        <v>268</v>
      </c>
      <c r="BE58" t="s">
        <v>266</v>
      </c>
      <c r="BF58" s="6">
        <v>40843</v>
      </c>
      <c r="BG58" s="7" t="s">
        <v>264</v>
      </c>
    </row>
    <row r="59" spans="1:59" x14ac:dyDescent="0.2">
      <c r="A59" s="19" t="s">
        <v>176</v>
      </c>
      <c r="I59" s="10"/>
      <c r="BF59" s="6"/>
      <c r="BG59" s="7"/>
    </row>
    <row r="60" spans="1:59" ht="15" x14ac:dyDescent="0.25">
      <c r="A60" s="9" t="s">
        <v>177</v>
      </c>
      <c r="B60" t="str">
        <f>IF(OR($A58=$A60,ISBLANK($A60)),"",IF(ISERR(SEARCH("cell-based",E60)),IF(AND(ISERR(SEARCH("biochem",E60)),ISERR(SEARCH("protein",E60)),ISERR(SEARCH("nucleic",E60))),"",IF(ISERR(SEARCH("target",G60)),"Define a Target component","")),IF(ISERR(SEARCH("cell",G60)),"Define a Cell component",""))&amp;IF(ISERR(SEARCH("small-molecule",E60)),IF(ISBLANK(K60), "Need a Detector Role",""),"")&amp;IF(ISERR(SEARCH("fluorescence",L60)),"",IF(ISBLANK(S60), "Need Emission",IF(ISBLANK(R60), "Need Excitation","")))&amp;IF(ISERR(SEARCH("absorbance",L60)),"",IF(ISBLANK(T60), "Need Absorbance","")))</f>
        <v/>
      </c>
      <c r="C60" t="s">
        <v>213</v>
      </c>
      <c r="D60" s="10" t="s">
        <v>306</v>
      </c>
      <c r="E60" s="9" t="s">
        <v>200</v>
      </c>
      <c r="F60" t="s">
        <v>214</v>
      </c>
      <c r="G60" t="s">
        <v>240</v>
      </c>
      <c r="H60" s="9" t="s">
        <v>245</v>
      </c>
      <c r="I60" s="10" t="s">
        <v>306</v>
      </c>
      <c r="J60" s="24">
        <v>40</v>
      </c>
      <c r="K60" t="s">
        <v>211</v>
      </c>
      <c r="M60" t="s">
        <v>205</v>
      </c>
      <c r="N60" s="12" t="s">
        <v>308</v>
      </c>
      <c r="O60" t="s">
        <v>198</v>
      </c>
      <c r="P60" t="s">
        <v>202</v>
      </c>
      <c r="Q60" t="s">
        <v>228</v>
      </c>
      <c r="R60" t="s">
        <v>196</v>
      </c>
      <c r="S60" t="s">
        <v>210</v>
      </c>
      <c r="T60" t="s">
        <v>203</v>
      </c>
      <c r="U60" t="s">
        <v>215</v>
      </c>
      <c r="V60" s="10" t="s">
        <v>309</v>
      </c>
      <c r="W60" s="10" t="s">
        <v>310</v>
      </c>
      <c r="Y60" t="s">
        <v>249</v>
      </c>
      <c r="Z60" s="10" t="s">
        <v>320</v>
      </c>
      <c r="AA60" s="9">
        <v>39</v>
      </c>
      <c r="AB60" t="s">
        <v>235</v>
      </c>
      <c r="AC60" s="9" t="s">
        <v>156</v>
      </c>
      <c r="AD60" s="9" t="s">
        <v>303</v>
      </c>
      <c r="AE60" s="10" t="s">
        <v>306</v>
      </c>
      <c r="AF60" t="s">
        <v>197</v>
      </c>
      <c r="AG60" t="s">
        <v>195</v>
      </c>
      <c r="AH60">
        <v>8</v>
      </c>
      <c r="AI60">
        <v>2</v>
      </c>
      <c r="AJ60" t="s">
        <v>153</v>
      </c>
      <c r="AK60" t="s">
        <v>154</v>
      </c>
      <c r="AL60" t="s">
        <v>70</v>
      </c>
      <c r="AM60" t="s">
        <v>71</v>
      </c>
      <c r="AN60" t="s">
        <v>72</v>
      </c>
      <c r="AO60" t="s">
        <v>72</v>
      </c>
      <c r="AP60" t="s">
        <v>84</v>
      </c>
      <c r="AQ60" t="s">
        <v>85</v>
      </c>
      <c r="AR60" t="s">
        <v>82</v>
      </c>
      <c r="AS60" t="s">
        <v>155</v>
      </c>
      <c r="AT60" t="s">
        <v>107</v>
      </c>
      <c r="AU60" t="s">
        <v>78</v>
      </c>
      <c r="AV60" s="9" t="s">
        <v>156</v>
      </c>
      <c r="AW60" t="s">
        <v>157</v>
      </c>
      <c r="AX60" t="s">
        <v>142</v>
      </c>
      <c r="AY60" t="s">
        <v>158</v>
      </c>
      <c r="AZ60" t="s">
        <v>159</v>
      </c>
      <c r="BA60" t="s">
        <v>1</v>
      </c>
      <c r="BB60" t="s">
        <v>1</v>
      </c>
      <c r="BC60" t="s">
        <v>277</v>
      </c>
      <c r="BD60" t="s">
        <v>265</v>
      </c>
      <c r="BE60" t="s">
        <v>274</v>
      </c>
      <c r="BF60" s="6">
        <v>40847</v>
      </c>
      <c r="BG60" s="7" t="s">
        <v>264</v>
      </c>
    </row>
    <row r="61" spans="1:59" ht="15" x14ac:dyDescent="0.25">
      <c r="A61" s="9" t="s">
        <v>177</v>
      </c>
      <c r="D61" s="10" t="s">
        <v>307</v>
      </c>
      <c r="E61" s="9"/>
      <c r="G61" t="s">
        <v>240</v>
      </c>
      <c r="H61" s="9" t="s">
        <v>245</v>
      </c>
      <c r="I61" s="10" t="s">
        <v>307</v>
      </c>
      <c r="J61" s="24">
        <v>40</v>
      </c>
      <c r="K61" t="s">
        <v>211</v>
      </c>
      <c r="M61" t="s">
        <v>205</v>
      </c>
      <c r="N61" s="12"/>
      <c r="V61" s="10"/>
      <c r="W61" s="10"/>
      <c r="Y61" s="11" t="s">
        <v>287</v>
      </c>
      <c r="AC61" s="9"/>
      <c r="AD61" s="9"/>
      <c r="AE61" s="10" t="s">
        <v>307</v>
      </c>
      <c r="BF61" s="6"/>
      <c r="BG61" s="7"/>
    </row>
    <row r="62" spans="1:59" ht="15" x14ac:dyDescent="0.25">
      <c r="A62" s="9" t="s">
        <v>177</v>
      </c>
      <c r="D62" s="10"/>
      <c r="E62" s="9"/>
      <c r="G62" t="s">
        <v>225</v>
      </c>
      <c r="H62" t="s">
        <v>248</v>
      </c>
      <c r="I62" s="10" t="s">
        <v>321</v>
      </c>
      <c r="J62" s="24">
        <v>60</v>
      </c>
      <c r="K62" s="9" t="s">
        <v>201</v>
      </c>
      <c r="L62" s="14" t="s">
        <v>322</v>
      </c>
      <c r="M62" s="12" t="s">
        <v>221</v>
      </c>
      <c r="AC62" s="9"/>
      <c r="AE62" s="10"/>
      <c r="BF62" s="6"/>
      <c r="BG62" s="7"/>
    </row>
    <row r="63" spans="1:59" x14ac:dyDescent="0.2">
      <c r="A63" s="9" t="s">
        <v>177</v>
      </c>
      <c r="D63" s="10"/>
      <c r="G63" s="20" t="s">
        <v>316</v>
      </c>
      <c r="H63" t="s">
        <v>248</v>
      </c>
      <c r="I63" s="10"/>
      <c r="J63" s="24">
        <v>75</v>
      </c>
      <c r="K63" s="9" t="s">
        <v>201</v>
      </c>
      <c r="L63" s="18" t="s">
        <v>323</v>
      </c>
      <c r="AC63" s="9"/>
      <c r="BF63" s="6"/>
      <c r="BG63" s="7"/>
    </row>
    <row r="64" spans="1:59" x14ac:dyDescent="0.2">
      <c r="A64" s="19" t="s">
        <v>178</v>
      </c>
      <c r="B64" t="str">
        <f>IF(OR($A60=$A64,ISBLANK($A64)),"",IF(ISERR(SEARCH("cell-based",E64)),IF(AND(ISERR(SEARCH("biochem",E64)),ISERR(SEARCH("protein",E64)),ISERR(SEARCH("nucleic",E64))),"",IF(ISERR(SEARCH("target",G64)),"Define a Target component","")),IF(ISERR(SEARCH("cell",G64)),"Define a Cell component",""))&amp;IF(ISERR(SEARCH("small-molecule",E64)),IF(ISBLANK(K64), "Need a Detector Role",""),"")&amp;IF(ISERR(SEARCH("fluorescence",L64)),"",IF(ISBLANK(S64), "Need Emission",IF(ISBLANK(R64), "Need Excitation","")))&amp;IF(ISERR(SEARCH("absorbance",L64)),"",IF(ISBLANK(T64), "Need Absorbance","")))</f>
        <v>Need a Detector Role</v>
      </c>
      <c r="AJ64" t="s">
        <v>108</v>
      </c>
      <c r="AK64" t="s">
        <v>174</v>
      </c>
      <c r="AL64" t="s">
        <v>87</v>
      </c>
      <c r="AM64" t="s">
        <v>71</v>
      </c>
      <c r="AN64" t="s">
        <v>72</v>
      </c>
      <c r="AO64" t="s">
        <v>72</v>
      </c>
      <c r="AP64" t="s">
        <v>84</v>
      </c>
      <c r="AQ64" t="s">
        <v>85</v>
      </c>
      <c r="AR64" t="s">
        <v>82</v>
      </c>
      <c r="AS64" t="s">
        <v>104</v>
      </c>
      <c r="AT64" t="s">
        <v>77</v>
      </c>
      <c r="AU64" t="s">
        <v>113</v>
      </c>
      <c r="AV64" s="9" t="s">
        <v>110</v>
      </c>
      <c r="AW64" t="s">
        <v>105</v>
      </c>
      <c r="AX64" t="s">
        <v>79</v>
      </c>
      <c r="AY64" t="s">
        <v>175</v>
      </c>
      <c r="AZ64" t="s">
        <v>112</v>
      </c>
      <c r="BA64" t="s">
        <v>1</v>
      </c>
      <c r="BB64" t="s">
        <v>1</v>
      </c>
      <c r="BC64" t="s">
        <v>282</v>
      </c>
      <c r="BD64" t="s">
        <v>268</v>
      </c>
      <c r="BE64" t="s">
        <v>266</v>
      </c>
      <c r="BF64" s="6">
        <v>40857</v>
      </c>
      <c r="BG64" s="7" t="s">
        <v>264</v>
      </c>
    </row>
    <row r="65" spans="1:59" x14ac:dyDescent="0.2">
      <c r="A65" s="19" t="s">
        <v>178</v>
      </c>
      <c r="BF65" s="6"/>
      <c r="BG65" s="7"/>
    </row>
    <row r="66" spans="1:59" x14ac:dyDescent="0.2">
      <c r="A66" s="19" t="s">
        <v>179</v>
      </c>
      <c r="B66" t="str">
        <f t="shared" ref="B66" si="1">IF(OR($A64=$A66,ISBLANK($A66)),"",IF(ISERR(SEARCH("cell-based",E66)),IF(AND(ISERR(SEARCH("biochem",E66)),ISERR(SEARCH("protein",E66)),ISERR(SEARCH("nucleic",E66))),"",IF(ISERR(SEARCH("target",G66)),"Define a Target component","")),IF(ISERR(SEARCH("cell",G66)),"Define a Cell component",""))&amp;IF(ISERR(SEARCH("small-molecule",E66)),IF(ISBLANK(K66), "Need a Detector Role",""),"")&amp;IF(ISERR(SEARCH("fluorescence",L66)),"",IF(ISBLANK(S66), "Need Emission",IF(ISBLANK(R66), "Need Excitation","")))&amp;IF(ISERR(SEARCH("absorbance",L66)),"",IF(ISBLANK(T66), "Need Absorbance","")))</f>
        <v>Need a Detector Role</v>
      </c>
      <c r="AJ66" t="s">
        <v>108</v>
      </c>
      <c r="AK66" t="s">
        <v>166</v>
      </c>
      <c r="AL66" t="s">
        <v>87</v>
      </c>
      <c r="AM66" t="s">
        <v>78</v>
      </c>
      <c r="AN66" t="s">
        <v>72</v>
      </c>
      <c r="AO66" t="s">
        <v>72</v>
      </c>
      <c r="AP66" t="s">
        <v>84</v>
      </c>
      <c r="AQ66" t="s">
        <v>85</v>
      </c>
      <c r="AR66" t="s">
        <v>82</v>
      </c>
      <c r="AS66" t="s">
        <v>104</v>
      </c>
      <c r="AT66" t="s">
        <v>77</v>
      </c>
      <c r="AU66" t="s">
        <v>106</v>
      </c>
      <c r="AV66" s="9" t="s">
        <v>110</v>
      </c>
      <c r="AW66" t="s">
        <v>105</v>
      </c>
      <c r="AX66" t="s">
        <v>79</v>
      </c>
      <c r="AY66" t="s">
        <v>167</v>
      </c>
      <c r="AZ66" t="s">
        <v>112</v>
      </c>
      <c r="BA66" t="s">
        <v>1</v>
      </c>
      <c r="BB66" t="s">
        <v>1</v>
      </c>
      <c r="BC66" t="s">
        <v>280</v>
      </c>
      <c r="BD66" t="s">
        <v>268</v>
      </c>
      <c r="BE66" t="s">
        <v>274</v>
      </c>
      <c r="BF66" s="6">
        <v>40891</v>
      </c>
      <c r="BG66" s="7" t="s">
        <v>264</v>
      </c>
    </row>
    <row r="67" spans="1:59" x14ac:dyDescent="0.2">
      <c r="A67" s="19" t="s">
        <v>179</v>
      </c>
      <c r="BF67" s="6"/>
      <c r="BG67" s="7"/>
    </row>
    <row r="68" spans="1:59" x14ac:dyDescent="0.2">
      <c r="A68" t="s">
        <v>180</v>
      </c>
      <c r="B68" t="str">
        <f>IF(OR($A66=$A68,ISBLANK($A68)),"",IF(ISERR(SEARCH("cell-based",E68)),IF(AND(ISERR(SEARCH("biochem",E68)),ISERR(SEARCH("protein",E68)),ISERR(SEARCH("nucleic",E68))),"",IF(ISERR(SEARCH("target",G68)),"Define a Target component","")),IF(ISERR(SEARCH("cell",G68)),"Define a Cell component",""))&amp;IF(ISERR(SEARCH("small-molecule",E68)),IF(ISBLANK(K68), "Need a Detector Role",""),"")&amp;IF(ISERR(SEARCH("fluorescence",L68)),"",IF(ISBLANK(S68), "Need Emission",IF(ISBLANK(R68), "Need Excitation","")))&amp;IF(ISERR(SEARCH("absorbance",L68)),"",IF(ISBLANK(T68), "Need Absorbance","")))</f>
        <v>Need a Detector Role</v>
      </c>
      <c r="Y68" s="9"/>
      <c r="Z68" s="9"/>
      <c r="AA68" s="9"/>
      <c r="AB68" s="9"/>
      <c r="AC68" s="9" t="s">
        <v>184</v>
      </c>
      <c r="AD68" s="9" t="s">
        <v>303</v>
      </c>
      <c r="AE68" s="10" t="s">
        <v>311</v>
      </c>
      <c r="AF68" t="s">
        <v>197</v>
      </c>
      <c r="AG68" t="s">
        <v>226</v>
      </c>
      <c r="AJ68" t="s">
        <v>181</v>
      </c>
      <c r="AK68" t="s">
        <v>182</v>
      </c>
      <c r="AL68" t="s">
        <v>70</v>
      </c>
      <c r="AM68" t="s">
        <v>71</v>
      </c>
      <c r="AN68" t="s">
        <v>72</v>
      </c>
      <c r="AO68" t="s">
        <v>72</v>
      </c>
      <c r="AP68" t="s">
        <v>84</v>
      </c>
      <c r="AQ68" t="s">
        <v>85</v>
      </c>
      <c r="AR68" t="s">
        <v>82</v>
      </c>
      <c r="AS68" t="s">
        <v>183</v>
      </c>
      <c r="AT68" t="s">
        <v>89</v>
      </c>
      <c r="AU68" t="s">
        <v>78</v>
      </c>
      <c r="AV68" s="9" t="s">
        <v>184</v>
      </c>
      <c r="AW68" t="s">
        <v>185</v>
      </c>
      <c r="AX68" t="s">
        <v>91</v>
      </c>
      <c r="AY68" t="s">
        <v>186</v>
      </c>
      <c r="AZ68" t="s">
        <v>187</v>
      </c>
      <c r="BA68" t="s">
        <v>1</v>
      </c>
      <c r="BB68" t="s">
        <v>1</v>
      </c>
      <c r="BD68" t="s">
        <v>263</v>
      </c>
      <c r="BF68" s="6">
        <v>40983</v>
      </c>
      <c r="BG68" s="7" t="s">
        <v>264</v>
      </c>
    </row>
    <row r="69" spans="1:59" x14ac:dyDescent="0.2">
      <c r="A69" t="s">
        <v>180</v>
      </c>
      <c r="BF69" s="6"/>
      <c r="BG69" s="7"/>
    </row>
    <row r="70" spans="1:59" x14ac:dyDescent="0.2">
      <c r="A70" s="9" t="s">
        <v>188</v>
      </c>
      <c r="B70" t="str">
        <f>IF(OR($A68=$A70,ISBLANK($A70)),"",IF(ISERR(SEARCH("cell-based",E70)),IF(AND(ISERR(SEARCH("biochem",E70)),ISERR(SEARCH("protein",E70)),ISERR(SEARCH("nucleic",E70))),"",IF(ISERR(SEARCH("target",G70)),"Define a Target component","")),IF(ISERR(SEARCH("cell",G70)),"Define a Cell component",""))&amp;IF(ISERR(SEARCH("small-molecule",E70)),IF(ISBLANK(K70), "Need a Detector Role",""),"")&amp;IF(ISERR(SEARCH("fluorescence",L70)),"",IF(ISBLANK(S70), "Need Emission",IF(ISBLANK(R70), "Need Excitation","")))&amp;IF(ISERR(SEARCH("absorbance",L70)),"",IF(ISBLANK(T70), "Need Absorbance","")))</f>
        <v/>
      </c>
      <c r="C70" t="s">
        <v>213</v>
      </c>
      <c r="D70" s="14" t="s">
        <v>315</v>
      </c>
      <c r="E70" t="s">
        <v>218</v>
      </c>
      <c r="F70" t="s">
        <v>214</v>
      </c>
      <c r="G70" s="10" t="s">
        <v>240</v>
      </c>
      <c r="H70" s="9" t="s">
        <v>244</v>
      </c>
      <c r="I70" s="14" t="s">
        <v>315</v>
      </c>
      <c r="J70" s="24">
        <v>12.48</v>
      </c>
      <c r="K70" s="9" t="s">
        <v>201</v>
      </c>
      <c r="M70" s="20" t="s">
        <v>329</v>
      </c>
      <c r="N70" t="s">
        <v>313</v>
      </c>
      <c r="O70" t="s">
        <v>198</v>
      </c>
      <c r="P70" t="s">
        <v>242</v>
      </c>
      <c r="Q70" t="s">
        <v>228</v>
      </c>
      <c r="R70" t="s">
        <v>196</v>
      </c>
      <c r="S70" t="s">
        <v>210</v>
      </c>
      <c r="T70" t="s">
        <v>203</v>
      </c>
      <c r="U70" t="s">
        <v>215</v>
      </c>
      <c r="X70" s="10" t="s">
        <v>312</v>
      </c>
      <c r="Y70" s="11" t="s">
        <v>287</v>
      </c>
      <c r="Z70" s="10" t="s">
        <v>288</v>
      </c>
      <c r="AA70">
        <v>20</v>
      </c>
      <c r="AB70" t="s">
        <v>216</v>
      </c>
      <c r="AC70" s="9" t="s">
        <v>184</v>
      </c>
      <c r="AD70" s="9" t="s">
        <v>303</v>
      </c>
      <c r="AE70" s="10" t="s">
        <v>311</v>
      </c>
      <c r="AF70" t="s">
        <v>197</v>
      </c>
      <c r="AG70" t="s">
        <v>199</v>
      </c>
      <c r="AH70">
        <v>1</v>
      </c>
      <c r="AI70">
        <v>2</v>
      </c>
      <c r="AJ70" t="s">
        <v>181</v>
      </c>
      <c r="AK70" t="s">
        <v>182</v>
      </c>
      <c r="AL70" t="s">
        <v>70</v>
      </c>
      <c r="AM70" t="s">
        <v>71</v>
      </c>
      <c r="AN70" t="s">
        <v>72</v>
      </c>
      <c r="AO70" t="s">
        <v>72</v>
      </c>
      <c r="AP70" t="s">
        <v>84</v>
      </c>
      <c r="AQ70" t="s">
        <v>85</v>
      </c>
      <c r="AR70" t="s">
        <v>82</v>
      </c>
      <c r="AS70" t="s">
        <v>183</v>
      </c>
      <c r="AT70" t="s">
        <v>89</v>
      </c>
      <c r="AU70" t="s">
        <v>78</v>
      </c>
      <c r="AV70" s="9" t="s">
        <v>184</v>
      </c>
      <c r="AW70" t="s">
        <v>185</v>
      </c>
      <c r="AX70" t="s">
        <v>91</v>
      </c>
      <c r="AY70" t="s">
        <v>186</v>
      </c>
      <c r="AZ70" t="s">
        <v>187</v>
      </c>
      <c r="BA70" t="s">
        <v>1</v>
      </c>
      <c r="BB70" t="s">
        <v>1</v>
      </c>
      <c r="BC70" t="s">
        <v>283</v>
      </c>
      <c r="BD70" t="s">
        <v>261</v>
      </c>
      <c r="BE70" t="s">
        <v>262</v>
      </c>
      <c r="BF70" s="6">
        <v>40983</v>
      </c>
      <c r="BG70" s="7" t="s">
        <v>264</v>
      </c>
    </row>
    <row r="71" spans="1:59" x14ac:dyDescent="0.2">
      <c r="A71" s="9" t="s">
        <v>188</v>
      </c>
      <c r="D71" s="9"/>
      <c r="G71" s="10" t="s">
        <v>225</v>
      </c>
      <c r="H71" s="9" t="s">
        <v>248</v>
      </c>
      <c r="I71" s="14"/>
      <c r="J71" s="24">
        <v>450</v>
      </c>
      <c r="K71" s="9" t="s">
        <v>201</v>
      </c>
      <c r="L71" s="14" t="s">
        <v>314</v>
      </c>
      <c r="M71" s="9"/>
      <c r="X71" s="10"/>
      <c r="AC71" s="9"/>
      <c r="AD71" s="9"/>
      <c r="AE71" s="10"/>
      <c r="BF71" s="6"/>
      <c r="BG71" s="7"/>
    </row>
    <row r="72" spans="1:59" x14ac:dyDescent="0.2">
      <c r="A72" s="9" t="s">
        <v>188</v>
      </c>
      <c r="D72" s="9"/>
      <c r="G72" s="20" t="s">
        <v>316</v>
      </c>
      <c r="H72" s="9" t="s">
        <v>248</v>
      </c>
      <c r="I72" s="10"/>
      <c r="J72" s="24">
        <v>650</v>
      </c>
      <c r="K72" s="9" t="s">
        <v>201</v>
      </c>
      <c r="L72" s="18" t="s">
        <v>323</v>
      </c>
      <c r="M72" s="9"/>
      <c r="BF72" s="6"/>
      <c r="BG72" s="7"/>
    </row>
    <row r="73" spans="1:59" x14ac:dyDescent="0.2">
      <c r="A73">
        <v>624110</v>
      </c>
      <c r="B73" t="str">
        <f>IF(OR($A70=$A73,ISBLANK($A73)),"",IF(ISERR(SEARCH("cell-based",E73)),IF(AND(ISERR(SEARCH("biochem",E73)),ISERR(SEARCH("protein",E73)),ISERR(SEARCH("nucleic",E73))),"",IF(ISERR(SEARCH("target",G73)),"Define a Target component","")),IF(ISERR(SEARCH("cell",G73)),"Define a Cell component",""))&amp;IF(ISERR(SEARCH("small-molecule",E73)),IF(ISBLANK(K73), "Need a Detector Role",""),"")&amp;IF(ISERR(SEARCH("fluorescence",L73)),"",IF(ISBLANK(S73), "Need Emission",IF(ISBLANK(R73), "Need Excitation","")))&amp;IF(ISERR(SEARCH("absorbance",L73)),"",IF(ISBLANK(T73), "Need Absorbance","")))</f>
        <v/>
      </c>
      <c r="C73" t="s">
        <v>213</v>
      </c>
      <c r="D73" s="14" t="s">
        <v>315</v>
      </c>
      <c r="E73" t="s">
        <v>218</v>
      </c>
      <c r="F73" t="s">
        <v>214</v>
      </c>
      <c r="G73" s="10" t="s">
        <v>240</v>
      </c>
      <c r="H73" s="9" t="s">
        <v>244</v>
      </c>
      <c r="I73" s="14" t="s">
        <v>315</v>
      </c>
      <c r="J73" s="24">
        <v>12.48</v>
      </c>
      <c r="K73" s="9" t="s">
        <v>201</v>
      </c>
      <c r="M73" s="20" t="s">
        <v>329</v>
      </c>
      <c r="N73" t="s">
        <v>313</v>
      </c>
      <c r="O73" t="s">
        <v>198</v>
      </c>
      <c r="P73" t="s">
        <v>242</v>
      </c>
      <c r="Q73" t="s">
        <v>230</v>
      </c>
      <c r="R73" t="s">
        <v>196</v>
      </c>
      <c r="S73" t="s">
        <v>212</v>
      </c>
      <c r="T73" t="s">
        <v>203</v>
      </c>
      <c r="U73" s="9" t="s">
        <v>219</v>
      </c>
      <c r="X73" s="10" t="s">
        <v>301</v>
      </c>
      <c r="Y73" t="s">
        <v>249</v>
      </c>
      <c r="Z73" s="10" t="s">
        <v>320</v>
      </c>
      <c r="AA73" s="9">
        <v>42</v>
      </c>
      <c r="AB73" t="s">
        <v>235</v>
      </c>
      <c r="AC73" s="9" t="s">
        <v>184</v>
      </c>
      <c r="AD73" s="9" t="s">
        <v>303</v>
      </c>
      <c r="AE73" s="10" t="s">
        <v>311</v>
      </c>
      <c r="AF73" t="s">
        <v>197</v>
      </c>
      <c r="AG73" t="s">
        <v>195</v>
      </c>
      <c r="AH73">
        <v>1</v>
      </c>
      <c r="AI73">
        <v>2</v>
      </c>
      <c r="AJ73" t="s">
        <v>181</v>
      </c>
      <c r="AK73" t="s">
        <v>182</v>
      </c>
      <c r="AL73" t="s">
        <v>70</v>
      </c>
      <c r="AM73" t="s">
        <v>71</v>
      </c>
      <c r="AN73" t="s">
        <v>72</v>
      </c>
      <c r="AO73" t="s">
        <v>72</v>
      </c>
      <c r="AP73" t="s">
        <v>84</v>
      </c>
      <c r="AQ73" t="s">
        <v>85</v>
      </c>
      <c r="AR73" t="s">
        <v>82</v>
      </c>
      <c r="AS73" t="s">
        <v>183</v>
      </c>
      <c r="AT73" t="s">
        <v>89</v>
      </c>
      <c r="AU73" t="s">
        <v>78</v>
      </c>
      <c r="AV73" s="9" t="s">
        <v>184</v>
      </c>
      <c r="AW73" t="s">
        <v>185</v>
      </c>
      <c r="AX73" t="s">
        <v>91</v>
      </c>
      <c r="AY73" t="s">
        <v>186</v>
      </c>
      <c r="AZ73" t="s">
        <v>187</v>
      </c>
      <c r="BA73" t="s">
        <v>1</v>
      </c>
      <c r="BB73" t="s">
        <v>1</v>
      </c>
      <c r="BC73" t="s">
        <v>283</v>
      </c>
      <c r="BD73" t="s">
        <v>265</v>
      </c>
      <c r="BE73" t="s">
        <v>274</v>
      </c>
      <c r="BF73" s="6">
        <v>41019</v>
      </c>
      <c r="BG73" s="7" t="s">
        <v>264</v>
      </c>
    </row>
    <row r="74" spans="1:59" x14ac:dyDescent="0.2">
      <c r="A74" t="s">
        <v>189</v>
      </c>
      <c r="D74" s="9"/>
      <c r="G74" s="10" t="s">
        <v>225</v>
      </c>
      <c r="H74" s="9" t="s">
        <v>248</v>
      </c>
      <c r="I74" s="14"/>
      <c r="J74" s="24">
        <v>500</v>
      </c>
      <c r="K74" s="9" t="s">
        <v>201</v>
      </c>
      <c r="L74" s="14" t="s">
        <v>314</v>
      </c>
      <c r="M74" s="9"/>
      <c r="X74" s="10"/>
      <c r="Y74" s="11" t="s">
        <v>287</v>
      </c>
      <c r="AC74" s="9"/>
      <c r="AD74" s="9"/>
      <c r="AE74" s="10"/>
      <c r="BF74" s="6"/>
      <c r="BG74" s="7"/>
    </row>
    <row r="75" spans="1:59" x14ac:dyDescent="0.2">
      <c r="A75" t="s">
        <v>189</v>
      </c>
      <c r="B75" t="str">
        <f>IF(OR($A73=$A76,ISBLANK($A76)),"",IF(ISERR(SEARCH("cell-based",E75)),IF(AND(ISERR(SEARCH("biochem",E75)),ISERR(SEARCH("protein",E75)),ISERR(SEARCH("nucleic",E75))),"",IF(ISERR(SEARCH("target",G75)),"Define a Target component","")),IF(ISERR(SEARCH("cell",G75)),"Define a Cell component",""))&amp;IF(ISERR(SEARCH("small-molecule",E75)),IF(ISBLANK(K75), "Need a Detector Role",""),"")&amp;IF(ISERR(SEARCH("fluorescence",L75)),"",IF(ISBLANK(S75), "Need Emission",IF(ISBLANK(R75), "Need Excitation","")))&amp;IF(ISERR(SEARCH("absorbance",L75)),"",IF(ISBLANK(T75), "Need Absorbance","")))</f>
        <v/>
      </c>
      <c r="D75" s="9"/>
      <c r="G75" s="20" t="s">
        <v>316</v>
      </c>
      <c r="H75" s="9" t="s">
        <v>248</v>
      </c>
      <c r="I75" s="10"/>
      <c r="J75" s="24">
        <v>650</v>
      </c>
      <c r="K75" s="9" t="s">
        <v>201</v>
      </c>
      <c r="L75" s="18" t="s">
        <v>323</v>
      </c>
      <c r="M75" s="9"/>
    </row>
    <row r="76" spans="1:59" x14ac:dyDescent="0.2">
      <c r="A76" t="s">
        <v>190</v>
      </c>
      <c r="C76" t="s">
        <v>213</v>
      </c>
      <c r="D76" s="14" t="s">
        <v>315</v>
      </c>
      <c r="E76" t="s">
        <v>218</v>
      </c>
      <c r="F76" t="s">
        <v>214</v>
      </c>
      <c r="G76" s="10" t="s">
        <v>240</v>
      </c>
      <c r="H76" s="9" t="s">
        <v>244</v>
      </c>
      <c r="I76" s="14" t="s">
        <v>315</v>
      </c>
      <c r="J76" s="24">
        <v>12.48</v>
      </c>
      <c r="K76" s="9" t="s">
        <v>201</v>
      </c>
      <c r="M76" s="20" t="s">
        <v>329</v>
      </c>
      <c r="N76" t="s">
        <v>313</v>
      </c>
      <c r="O76" t="s">
        <v>198</v>
      </c>
      <c r="P76" t="s">
        <v>242</v>
      </c>
      <c r="Q76" t="s">
        <v>230</v>
      </c>
      <c r="R76" t="s">
        <v>196</v>
      </c>
      <c r="S76" t="s">
        <v>212</v>
      </c>
      <c r="T76" t="s">
        <v>203</v>
      </c>
      <c r="U76" s="9" t="s">
        <v>219</v>
      </c>
      <c r="X76" s="10" t="s">
        <v>301</v>
      </c>
      <c r="Y76" t="s">
        <v>249</v>
      </c>
      <c r="Z76" s="10" t="s">
        <v>320</v>
      </c>
      <c r="AA76" s="9">
        <v>42</v>
      </c>
      <c r="AB76" t="s">
        <v>235</v>
      </c>
      <c r="AC76" s="9" t="s">
        <v>184</v>
      </c>
      <c r="AD76" s="9" t="s">
        <v>303</v>
      </c>
      <c r="AE76" s="10" t="s">
        <v>311</v>
      </c>
      <c r="AF76" t="s">
        <v>197</v>
      </c>
      <c r="AG76" t="s">
        <v>195</v>
      </c>
      <c r="AH76">
        <v>1</v>
      </c>
      <c r="AI76">
        <v>2</v>
      </c>
      <c r="AJ76" t="s">
        <v>181</v>
      </c>
      <c r="AK76" t="s">
        <v>182</v>
      </c>
      <c r="AL76" t="s">
        <v>70</v>
      </c>
      <c r="AM76" t="s">
        <v>71</v>
      </c>
      <c r="AN76" t="s">
        <v>72</v>
      </c>
      <c r="AO76" t="s">
        <v>72</v>
      </c>
      <c r="AP76" t="s">
        <v>84</v>
      </c>
      <c r="AQ76" t="s">
        <v>85</v>
      </c>
      <c r="AR76" t="s">
        <v>82</v>
      </c>
      <c r="AS76" t="s">
        <v>183</v>
      </c>
      <c r="AT76" t="s">
        <v>89</v>
      </c>
      <c r="AU76" t="s">
        <v>78</v>
      </c>
      <c r="AV76" s="9" t="s">
        <v>184</v>
      </c>
      <c r="AW76" t="s">
        <v>185</v>
      </c>
      <c r="AX76" t="s">
        <v>91</v>
      </c>
      <c r="AY76" t="s">
        <v>186</v>
      </c>
      <c r="AZ76" t="s">
        <v>187</v>
      </c>
      <c r="BA76" t="s">
        <v>1</v>
      </c>
      <c r="BB76" t="s">
        <v>1</v>
      </c>
      <c r="BC76" t="s">
        <v>283</v>
      </c>
      <c r="BD76" t="s">
        <v>265</v>
      </c>
      <c r="BE76" t="s">
        <v>274</v>
      </c>
      <c r="BF76" s="6">
        <v>41064</v>
      </c>
      <c r="BG76" s="7" t="s">
        <v>264</v>
      </c>
    </row>
    <row r="77" spans="1:59" x14ac:dyDescent="0.2">
      <c r="A77" t="s">
        <v>190</v>
      </c>
      <c r="D77" s="9"/>
      <c r="G77" s="10" t="s">
        <v>225</v>
      </c>
      <c r="H77" s="9" t="s">
        <v>248</v>
      </c>
      <c r="I77" s="14"/>
      <c r="J77" s="24">
        <v>500</v>
      </c>
      <c r="K77" s="9" t="s">
        <v>201</v>
      </c>
      <c r="L77" s="14" t="s">
        <v>314</v>
      </c>
      <c r="M77" s="9"/>
      <c r="X77" s="10"/>
      <c r="Y77" s="11" t="s">
        <v>287</v>
      </c>
      <c r="AC77" s="9"/>
      <c r="AD77" s="9"/>
      <c r="AE77" s="10"/>
      <c r="BF77" s="6"/>
      <c r="BG77" s="7"/>
    </row>
    <row r="78" spans="1:59" x14ac:dyDescent="0.2">
      <c r="A78" t="s">
        <v>190</v>
      </c>
      <c r="D78" s="9"/>
      <c r="G78" s="20" t="s">
        <v>316</v>
      </c>
      <c r="H78" s="9" t="s">
        <v>248</v>
      </c>
      <c r="I78" s="10"/>
      <c r="J78" s="24">
        <v>650</v>
      </c>
      <c r="K78" s="9" t="s">
        <v>201</v>
      </c>
      <c r="L78" s="18" t="s">
        <v>323</v>
      </c>
      <c r="M78" s="9"/>
      <c r="BF78" s="6"/>
      <c r="BG78" s="7"/>
    </row>
    <row r="79" spans="1:59" x14ac:dyDescent="0.2">
      <c r="A79" t="s">
        <v>191</v>
      </c>
      <c r="B79" t="str">
        <f>IF(OR($A76=$A79,ISBLANK($A79)),"",IF(ISERR(SEARCH("cell-based",E79)),IF(AND(ISERR(SEARCH("biochem",E79)),ISERR(SEARCH("protein",E79)),ISERR(SEARCH("nucleic",E79))),"",IF(ISERR(SEARCH("target",G79)),"Define a Target component","")),IF(ISERR(SEARCH("cell",G79)),"Define a Cell component",""))&amp;IF(ISERR(SEARCH("small-molecule",E79)),IF(ISBLANK(K79), "Need a Detector Role",""),"")&amp;IF(ISERR(SEARCH("fluorescence",L79)),"",IF(ISBLANK(S79), "Need Emission",IF(ISBLANK(R79), "Need Excitation","")))&amp;IF(ISERR(SEARCH("absorbance",L79)),"",IF(ISBLANK(T79), "Need Absorbance","")))</f>
        <v/>
      </c>
      <c r="C79" t="s">
        <v>213</v>
      </c>
      <c r="D79" s="14" t="s">
        <v>315</v>
      </c>
      <c r="E79" t="s">
        <v>218</v>
      </c>
      <c r="F79" t="s">
        <v>214</v>
      </c>
      <c r="G79" s="10" t="s">
        <v>240</v>
      </c>
      <c r="H79" s="9" t="s">
        <v>244</v>
      </c>
      <c r="I79" s="14" t="s">
        <v>315</v>
      </c>
      <c r="J79" s="24">
        <v>12.48</v>
      </c>
      <c r="K79" s="9" t="s">
        <v>201</v>
      </c>
      <c r="M79" s="20" t="s">
        <v>329</v>
      </c>
      <c r="N79" t="s">
        <v>313</v>
      </c>
      <c r="O79" t="s">
        <v>198</v>
      </c>
      <c r="P79" t="s">
        <v>242</v>
      </c>
      <c r="Q79" t="s">
        <v>230</v>
      </c>
      <c r="R79" t="s">
        <v>196</v>
      </c>
      <c r="S79" t="s">
        <v>212</v>
      </c>
      <c r="T79" t="s">
        <v>203</v>
      </c>
      <c r="U79" s="9" t="s">
        <v>219</v>
      </c>
      <c r="X79" s="10" t="s">
        <v>301</v>
      </c>
      <c r="Y79" t="s">
        <v>249</v>
      </c>
      <c r="Z79" s="10" t="s">
        <v>320</v>
      </c>
      <c r="AA79" s="9">
        <v>42</v>
      </c>
      <c r="AB79" t="s">
        <v>235</v>
      </c>
      <c r="AC79" s="9" t="s">
        <v>184</v>
      </c>
      <c r="AD79" s="9" t="s">
        <v>303</v>
      </c>
      <c r="AE79" s="10" t="s">
        <v>311</v>
      </c>
      <c r="AF79" t="s">
        <v>197</v>
      </c>
      <c r="AG79" t="s">
        <v>195</v>
      </c>
      <c r="AH79">
        <v>1</v>
      </c>
      <c r="AI79">
        <v>2</v>
      </c>
      <c r="AJ79" t="s">
        <v>181</v>
      </c>
      <c r="AK79" t="s">
        <v>182</v>
      </c>
      <c r="AL79" t="s">
        <v>70</v>
      </c>
      <c r="AM79" t="s">
        <v>71</v>
      </c>
      <c r="AN79" t="s">
        <v>72</v>
      </c>
      <c r="AO79" t="s">
        <v>72</v>
      </c>
      <c r="AP79" t="s">
        <v>84</v>
      </c>
      <c r="AQ79" t="s">
        <v>85</v>
      </c>
      <c r="AR79" t="s">
        <v>82</v>
      </c>
      <c r="AS79" t="s">
        <v>183</v>
      </c>
      <c r="AT79" t="s">
        <v>89</v>
      </c>
      <c r="AU79" t="s">
        <v>78</v>
      </c>
      <c r="AV79" s="9" t="s">
        <v>184</v>
      </c>
      <c r="AW79" t="s">
        <v>185</v>
      </c>
      <c r="AX79" t="s">
        <v>91</v>
      </c>
      <c r="AY79" t="s">
        <v>186</v>
      </c>
      <c r="AZ79" t="s">
        <v>187</v>
      </c>
      <c r="BA79" t="s">
        <v>1</v>
      </c>
      <c r="BB79" t="s">
        <v>1</v>
      </c>
      <c r="BC79" t="s">
        <v>283</v>
      </c>
      <c r="BD79" t="s">
        <v>268</v>
      </c>
      <c r="BE79" t="s">
        <v>274</v>
      </c>
      <c r="BF79" s="6">
        <v>41106</v>
      </c>
      <c r="BG79" s="7" t="s">
        <v>264</v>
      </c>
    </row>
    <row r="80" spans="1:59" x14ac:dyDescent="0.2">
      <c r="A80" t="s">
        <v>191</v>
      </c>
      <c r="G80" s="10" t="s">
        <v>225</v>
      </c>
      <c r="H80" s="9" t="s">
        <v>248</v>
      </c>
      <c r="I80" s="14"/>
      <c r="J80" s="24">
        <v>500</v>
      </c>
      <c r="K80" s="9" t="s">
        <v>201</v>
      </c>
      <c r="L80" s="14" t="s">
        <v>314</v>
      </c>
      <c r="X80" s="10"/>
      <c r="Y80" s="11" t="s">
        <v>287</v>
      </c>
      <c r="AC80" s="9"/>
      <c r="AD80" s="9"/>
      <c r="AE80" s="10"/>
    </row>
    <row r="81" spans="1:35" x14ac:dyDescent="0.2">
      <c r="A81" t="s">
        <v>191</v>
      </c>
      <c r="G81" s="20" t="s">
        <v>316</v>
      </c>
      <c r="H81" s="9" t="s">
        <v>248</v>
      </c>
      <c r="I81" s="10"/>
      <c r="J81" s="24">
        <v>650</v>
      </c>
      <c r="K81" s="9" t="s">
        <v>201</v>
      </c>
      <c r="L81" s="18" t="s">
        <v>323</v>
      </c>
    </row>
    <row r="82" spans="1:35" ht="15" x14ac:dyDescent="0.25">
      <c r="A82" s="9" t="s">
        <v>148</v>
      </c>
      <c r="C82" t="s">
        <v>193</v>
      </c>
      <c r="D82" t="s">
        <v>291</v>
      </c>
      <c r="E82" s="9" t="s">
        <v>207</v>
      </c>
      <c r="F82" s="9" t="s">
        <v>236</v>
      </c>
      <c r="G82" s="9" t="s">
        <v>241</v>
      </c>
      <c r="H82" t="s">
        <v>243</v>
      </c>
      <c r="I82" s="16" t="s">
        <v>290</v>
      </c>
      <c r="J82" s="24">
        <v>2.5</v>
      </c>
      <c r="K82" s="9" t="s">
        <v>201</v>
      </c>
      <c r="L82" s="10" t="s">
        <v>327</v>
      </c>
      <c r="M82" s="12" t="s">
        <v>221</v>
      </c>
      <c r="N82" s="13" t="s">
        <v>233</v>
      </c>
      <c r="O82" t="s">
        <v>198</v>
      </c>
      <c r="P82" t="s">
        <v>239</v>
      </c>
      <c r="Q82" t="s">
        <v>228</v>
      </c>
      <c r="R82" t="s">
        <v>196</v>
      </c>
      <c r="S82" t="s">
        <v>210</v>
      </c>
      <c r="T82" t="s">
        <v>203</v>
      </c>
      <c r="U82" s="9" t="s">
        <v>219</v>
      </c>
      <c r="Y82" t="s">
        <v>249</v>
      </c>
      <c r="Z82" s="10" t="s">
        <v>320</v>
      </c>
      <c r="AA82" s="9">
        <v>50</v>
      </c>
      <c r="AB82" t="s">
        <v>235</v>
      </c>
      <c r="AC82" s="9" t="s">
        <v>137</v>
      </c>
      <c r="AD82" s="9" t="s">
        <v>303</v>
      </c>
      <c r="AE82" t="s">
        <v>291</v>
      </c>
      <c r="AF82" t="s">
        <v>197</v>
      </c>
      <c r="AG82" t="s">
        <v>195</v>
      </c>
      <c r="AH82">
        <v>1</v>
      </c>
      <c r="AI82">
        <v>2</v>
      </c>
    </row>
    <row r="83" spans="1:35" ht="15" x14ac:dyDescent="0.25">
      <c r="A83" t="s">
        <v>1</v>
      </c>
      <c r="E83" s="9"/>
      <c r="F83" s="9"/>
      <c r="G83" s="9" t="s">
        <v>222</v>
      </c>
      <c r="H83" s="13" t="s">
        <v>233</v>
      </c>
      <c r="I83" s="17"/>
      <c r="Y83" s="11" t="s">
        <v>287</v>
      </c>
      <c r="AE83" t="s">
        <v>289</v>
      </c>
    </row>
    <row r="84" spans="1:35" x14ac:dyDescent="0.2">
      <c r="A84" t="s">
        <v>1</v>
      </c>
    </row>
  </sheetData>
  <sortState ref="A3:BC739">
    <sortCondition ref="A3:A739"/>
  </sortState>
  <mergeCells count="8">
    <mergeCell ref="AC1:AI1"/>
    <mergeCell ref="AJ1:BB1"/>
    <mergeCell ref="BC1:BH1"/>
    <mergeCell ref="N1:O1"/>
    <mergeCell ref="P1:Q1"/>
    <mergeCell ref="R1:T1"/>
    <mergeCell ref="V1:W1"/>
    <mergeCell ref="Z1:AB1"/>
  </mergeCells>
  <dataValidations disablePrompts="1" count="21">
    <dataValidation type="list" allowBlank="1" showInputMessage="1" showErrorMessage="1" sqref="H45:H49 N46 N50 N82 N25 H83 N42:N44 H37:H43 H30:H33 N38:N39 N36 H35 N34 H26:H28 N29 H3:H24 N60:N61 H51:H81">
      <formula1>assay_component_type</formula1>
    </dataValidation>
    <dataValidation type="list" allowBlank="1" showInputMessage="1" showErrorMessage="1" sqref="I20 I47:I59 I44:I45 I25:I30 I33:I37 I64:I69 I71:I72 I74:I75 I77:I78 I80:I83 L80 L74 L77 L71">
      <formula1>cultured_cell_name</formula1>
    </dataValidation>
    <dataValidation type="list" allowBlank="1" showInputMessage="1" showErrorMessage="1" sqref="M62 M47:M59 M44:M45 M3:M37 I23 I21 I15 I13 I11 I17 I9 I7 I5 M40 I3 M64:M83">
      <formula1>species_name</formula1>
    </dataValidation>
    <dataValidation type="list" allowBlank="1" showInputMessage="1" showErrorMessage="1" sqref="Q80:Q83 Q77:Q78 Q74:Q75 Q24:Q27 Q20:Q22 Q29:Q30 Q3:Q18 Q32:Q72">
      <formula1>detection_instrument_name</formula1>
    </dataValidation>
    <dataValidation type="list" allowBlank="1" showInputMessage="1" showErrorMessage="1" sqref="AE52:AE59 AE46:AE49 AE41 AE32:AE33 AE63:AE67">
      <formula1>biological_project_goal</formula1>
    </dataValidation>
    <dataValidation type="list" allowBlank="1" showInputMessage="1" showErrorMessage="1" sqref="S20 R3:R83">
      <formula1>readout_content</formula1>
    </dataValidation>
    <dataValidation type="list" allowBlank="1" showInputMessage="1" showErrorMessage="1" sqref="S3:S19 S21:S83">
      <formula1>readout_type</formula1>
    </dataValidation>
    <dataValidation type="list" allowBlank="1" showInputMessage="1" showErrorMessage="1" sqref="G3:G83">
      <formula1>assay_component_role</formula1>
    </dataValidation>
    <dataValidation type="list" allowBlank="1" showInputMessage="1" showErrorMessage="1" sqref="F3:F18 F20:F83">
      <formula1>assay_type</formula1>
    </dataValidation>
    <dataValidation type="list" allowBlank="1" showInputMessage="1" showErrorMessage="1" sqref="T3:T83">
      <formula1>readout_signal_direction</formula1>
    </dataValidation>
    <dataValidation type="list" allowBlank="1" showInputMessage="1" showErrorMessage="1" sqref="U3:U83">
      <formula1>assay_footprint</formula1>
    </dataValidation>
    <dataValidation type="list" allowBlank="1" showInputMessage="1" showErrorMessage="1" sqref="C3:C83">
      <formula1>biology</formula1>
    </dataValidation>
    <dataValidation type="list" allowBlank="1" showInputMessage="1" showErrorMessage="1" sqref="E3:E83">
      <formula1>assay_format</formula1>
    </dataValidation>
    <dataValidation type="list" allowBlank="1" showInputMessage="1" showErrorMessage="1" sqref="K3:K83">
      <formula1>assay_component_concentration</formula1>
    </dataValidation>
    <dataValidation type="list" allowBlank="1" showInputMessage="1" showErrorMessage="1" sqref="O3:O83">
      <formula1>detection_role</formula1>
    </dataValidation>
    <dataValidation type="list" allowBlank="1" showInputMessage="1" showErrorMessage="1" sqref="P3:P83">
      <formula1>detection_method_type</formula1>
    </dataValidation>
    <dataValidation type="list" allowBlank="1" showInputMessage="1" showErrorMessage="1" sqref="Y3:Y30 Y32:Y83">
      <formula1>endpoint</formula1>
    </dataValidation>
    <dataValidation type="list" allowBlank="1" showInputMessage="1" showErrorMessage="1" sqref="AB3:AB83">
      <formula1>activity_threshold</formula1>
    </dataValidation>
    <dataValidation type="list" allowBlank="1" showInputMessage="1" showErrorMessage="1" sqref="AD3:AD83">
      <formula1>project_lead_name</formula1>
    </dataValidation>
    <dataValidation type="list" allowBlank="1" showInputMessage="1" showErrorMessage="1" sqref="AG3:AG83">
      <formula1>assay_stage</formula1>
    </dataValidation>
    <dataValidation type="list" allowBlank="1" showInputMessage="1" showErrorMessage="1" sqref="AF3:AF84">
      <formula1>modeofaction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Assay Definition</vt:lpstr>
      <vt:lpstr>assay_component_type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Stonich</dc:creator>
  <cp:lastModifiedBy>Gil Walzer</cp:lastModifiedBy>
  <dcterms:created xsi:type="dcterms:W3CDTF">2012-08-20T05:15:24Z</dcterms:created>
  <dcterms:modified xsi:type="dcterms:W3CDTF">2012-10-22T16:28:50Z</dcterms:modified>
</cp:coreProperties>
</file>