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880" windowHeight="7890"/>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Definition'!$H$302:$H$302</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B262" i="1" l="1"/>
  <c r="B102" i="1" l="1"/>
  <c r="B96" i="1"/>
  <c r="B112" i="1"/>
  <c r="B91" i="1"/>
  <c r="B88" i="1"/>
  <c r="B54" i="1"/>
  <c r="B69" i="1"/>
  <c r="B65" i="1"/>
  <c r="B63" i="1"/>
  <c r="B214" i="1"/>
  <c r="B22" i="1"/>
  <c r="B276" i="1"/>
  <c r="B279" i="1"/>
  <c r="B250" i="1"/>
  <c r="B253" i="1"/>
  <c r="B256" i="1"/>
  <c r="B259" i="1"/>
  <c r="B106" i="1"/>
  <c r="B294" i="1"/>
  <c r="B290" i="1"/>
  <c r="B292" i="1"/>
  <c r="B288" i="1"/>
  <c r="B286" i="1"/>
  <c r="B109" i="1"/>
  <c r="B118" i="1"/>
  <c r="B145" i="1"/>
  <c r="B121" i="1"/>
  <c r="B148" i="1"/>
  <c r="B150" i="1"/>
  <c r="B124" i="1"/>
  <c r="B115" i="1"/>
  <c r="B153" i="1"/>
  <c r="B127" i="1"/>
  <c r="B133" i="1"/>
  <c r="B156" i="1"/>
  <c r="B81" i="1"/>
  <c r="B84" i="1"/>
  <c r="B73" i="1"/>
  <c r="B135" i="1"/>
  <c r="B178" i="1"/>
  <c r="B137" i="1"/>
  <c r="B180" i="1"/>
  <c r="B3" i="1"/>
  <c r="B7" i="1"/>
  <c r="B244" i="1"/>
  <c r="B246" i="1"/>
  <c r="B170" i="1"/>
  <c r="B172" i="1"/>
  <c r="B94" i="1"/>
  <c r="B139" i="1"/>
  <c r="B141" i="1"/>
  <c r="B220" i="1"/>
  <c r="B222" i="1"/>
  <c r="B216" i="1"/>
  <c r="B38" i="1"/>
  <c r="B11" i="1"/>
  <c r="B28" i="1"/>
  <c r="B25" i="1"/>
  <c r="B15" i="1"/>
  <c r="B33" i="1"/>
  <c r="B43" i="1"/>
  <c r="B46" i="1"/>
  <c r="B50" i="1"/>
  <c r="B19" i="1"/>
  <c r="B218" i="1"/>
  <c r="B224" i="1"/>
  <c r="B143" i="1"/>
  <c r="B77" i="1"/>
  <c r="B86" i="1"/>
  <c r="B98" i="1"/>
  <c r="B104" i="1"/>
  <c r="B100" i="1"/>
  <c r="B296" i="1"/>
  <c r="B299" i="1"/>
  <c r="B205" i="1"/>
  <c r="B208" i="1"/>
  <c r="B160" i="1"/>
  <c r="B162" i="1"/>
  <c r="B158" i="1"/>
  <c r="B168" i="1"/>
  <c r="B164" i="1"/>
  <c r="B166" i="1"/>
  <c r="B60" i="1"/>
  <c r="B57" i="1"/>
  <c r="B130" i="1"/>
  <c r="B191" i="1"/>
  <c r="B194" i="1"/>
  <c r="B174" i="1"/>
  <c r="B182" i="1"/>
  <c r="B187" i="1"/>
  <c r="B189" i="1"/>
  <c r="B184" i="1"/>
  <c r="B197" i="1"/>
  <c r="B176" i="1"/>
  <c r="B272" i="1"/>
  <c r="B268" i="1"/>
  <c r="B274" i="1"/>
  <c r="B270" i="1"/>
  <c r="B284" i="1"/>
  <c r="B248" i="1"/>
  <c r="B265" i="1"/>
  <c r="B240" i="1"/>
  <c r="B226" i="1"/>
  <c r="B236" i="1"/>
  <c r="B228" i="1"/>
  <c r="B238" i="1"/>
  <c r="B234" i="1"/>
  <c r="B230" i="1"/>
  <c r="B211" i="1"/>
  <c r="B203" i="1"/>
  <c r="B200" i="1"/>
  <c r="B300" i="1"/>
</calcChain>
</file>

<file path=xl/sharedStrings.xml><?xml version="1.0" encoding="utf-8"?>
<sst xmlns="http://schemas.openxmlformats.org/spreadsheetml/2006/main" count="5722" uniqueCount="723">
  <si>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</si>
  <si>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</si>
  <si>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</si>
  <si>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</si>
  <si>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</si>
  <si>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</si>
  <si>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</si>
  <si>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</si>
  <si>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</si>
  <si>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</si>
  <si>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</si>
  <si>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</si>
  <si>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</si>
  <si>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</si>
  <si>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</si>
  <si>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</si>
  <si>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</si>
  <si>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</si>
  <si>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</si>
  <si>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</si>
  <si>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</si>
  <si>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</si>
  <si>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</si>
  <si>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</si>
  <si>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</si>
  <si>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</si>
  <si>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</si>
  <si>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</si>
  <si>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</si>
  <si>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</si>
  <si>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</si>
  <si>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</si>
  <si>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</si>
  <si>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</si>
  <si>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</si>
  <si>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</si>
  <si>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</si>
  <si>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</si>
  <si>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</si>
  <si>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</si>
  <si>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</si>
  <si>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</si>
  <si>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</si>
  <si>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</si>
  <si>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</si>
  <si>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</si>
  <si>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</si>
  <si>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</si>
  <si>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</si>
  <si>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</si>
  <si>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</si>
  <si>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</si>
  <si>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</si>
  <si>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</si>
  <si>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</si>
  <si>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</si>
  <si>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</si>
  <si>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</si>
  <si>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</si>
  <si>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</si>
  <si>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</si>
  <si>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</si>
  <si>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</si>
  <si>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</si>
  <si>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</si>
  <si>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</si>
  <si>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</si>
  <si>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</si>
  <si>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</si>
  <si>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</si>
  <si>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NCGC</t>
  </si>
  <si>
    <t>--</t>
  </si>
  <si>
    <t>XX</t>
  </si>
  <si>
    <t>Secondary</t>
  </si>
  <si>
    <t>Wei Zheng</t>
  </si>
  <si>
    <t>Primary</t>
  </si>
  <si>
    <t>Inhibitor</t>
  </si>
  <si>
    <t>Biochemical</t>
  </si>
  <si>
    <t>Hydrolase</t>
  </si>
  <si>
    <t>Cell-based: Live Cell</t>
  </si>
  <si>
    <t>Cellular Pathway</t>
  </si>
  <si>
    <t>Dan Zaharevitz</t>
  </si>
  <si>
    <t>Protease</t>
  </si>
  <si>
    <t>Min Song</t>
  </si>
  <si>
    <t>Other</t>
  </si>
  <si>
    <t>Miscellaneous</t>
  </si>
  <si>
    <t>Y</t>
  </si>
  <si>
    <t>High Content Screen</t>
  </si>
  <si>
    <t>Fluorescence:Other</t>
  </si>
  <si>
    <t>Activator</t>
  </si>
  <si>
    <t xml:space="preserve">  875</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</si>
  <si>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</si>
  <si>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</si>
  <si>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</si>
  <si>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</si>
  <si>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</si>
  <si>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</si>
  <si>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</si>
  <si>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t>
  </si>
  <si>
    <t>Enzymatic</t>
  </si>
  <si>
    <t>Absorbance</t>
  </si>
  <si>
    <t>Alternate Assay</t>
  </si>
  <si>
    <t>Fluorescence Intensity</t>
  </si>
  <si>
    <t>Counter-screen Assay</t>
  </si>
  <si>
    <t xml:space="preserve">  892</t>
  </si>
  <si>
    <t>Phosphatase</t>
  </si>
  <si>
    <t>HTRF</t>
  </si>
  <si>
    <t xml:space="preserve">  902</t>
  </si>
  <si>
    <t>MH079844-01</t>
  </si>
  <si>
    <t>Synthetic Lethal Screen for Compounds to Kill Cancer Cells with p53 Mutation</t>
  </si>
  <si>
    <t>Yi Sun</t>
  </si>
  <si>
    <t>Ron Margolis</t>
  </si>
  <si>
    <t>66</t>
  </si>
  <si>
    <t>qHTS Screen for Compounds that Selectively Target Cancer Cells with p53 Mutations: Cytotoxicity of p53ts Cells at the Permissive Temperature (AID 924) (AID 903) (AID 902) (AID 904)</t>
  </si>
  <si>
    <t>128</t>
  </si>
  <si>
    <t xml:space="preserve">  903</t>
  </si>
  <si>
    <t xml:space="preserve">  904</t>
  </si>
  <si>
    <t>MOA Assay</t>
  </si>
  <si>
    <t xml:space="preserve">  924</t>
  </si>
  <si>
    <t>Antagonist</t>
  </si>
  <si>
    <t>Agonist</t>
  </si>
  <si>
    <t>Cell based: Lysed Cell</t>
  </si>
  <si>
    <t>Immunoassay</t>
  </si>
  <si>
    <t>Kinase</t>
  </si>
  <si>
    <t>Luminescence:Other</t>
  </si>
  <si>
    <t>260</t>
  </si>
  <si>
    <t>Selectivity/Specificity Assay</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</si>
  <si>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</si>
  <si>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</si>
  <si>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</si>
  <si>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</si>
  <si>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</si>
  <si>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</si>
  <si>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</si>
  <si>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Viability/Toxicity</t>
  </si>
  <si>
    <t>Protein Expression: Other</t>
  </si>
  <si>
    <t>Reporter Gene</t>
  </si>
  <si>
    <t>Fluorescence Polarization</t>
  </si>
  <si>
    <t>Chemiluminescence</t>
  </si>
  <si>
    <t>Radiometric</t>
  </si>
  <si>
    <t>Bioluminescence</t>
  </si>
  <si>
    <t xml:space="preserve">  1705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</si>
  <si>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</si>
  <si>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</si>
  <si>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</si>
  <si>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</si>
  <si>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</si>
  <si>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</si>
  <si>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</si>
  <si>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</si>
  <si>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</si>
  <si>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 xml:space="preserve">  1726</t>
  </si>
  <si>
    <t>EGFR L858R T790M (mutant) Kinase TR-FRET assay</t>
  </si>
  <si>
    <t>974</t>
  </si>
  <si>
    <t xml:space="preserve">  1727</t>
  </si>
  <si>
    <t>EGFR L858R (mutant) Kinase TR-FRET assay</t>
  </si>
  <si>
    <t>972</t>
  </si>
  <si>
    <t xml:space="preserve">  1729</t>
  </si>
  <si>
    <t>EGFR T790M (mutant) Kinase TR-FRET assay</t>
  </si>
  <si>
    <t>973</t>
  </si>
  <si>
    <t xml:space="preserve">  1731</t>
  </si>
  <si>
    <t>EGFR tyrosine kinase (wildtype) TR-FRET assay</t>
  </si>
  <si>
    <t>969</t>
  </si>
  <si>
    <t xml:space="preserve">  1742</t>
  </si>
  <si>
    <t xml:space="preserve">  1766</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</si>
  <si>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</si>
  <si>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</si>
  <si>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</si>
  <si>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</si>
  <si>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</si>
  <si>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</si>
  <si>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 xml:space="preserve">  1768</t>
  </si>
  <si>
    <t>In vitro fluorescence polarization translation assay to screen inhibitors of the menin-MLL (Mixed Lineage Leukemia gene) interaction to develop novel effective drug treatments for MLL acute leukemias.</t>
  </si>
  <si>
    <t>629</t>
  </si>
  <si>
    <t xml:space="preserve">  2076</t>
  </si>
  <si>
    <t>Miles Fabian</t>
  </si>
  <si>
    <t xml:space="preserve">  2324</t>
  </si>
  <si>
    <t xml:space="preserve">  2353</t>
  </si>
  <si>
    <t>MH087284-01</t>
  </si>
  <si>
    <t>Helicase DNA Unwinding Fluorogenic Kinetic qHTS Assay</t>
  </si>
  <si>
    <t>Small-molecule inhibitors of the human RECQ1 and Bloom DNA helicases</t>
  </si>
  <si>
    <t>Opher Gileadi</t>
  </si>
  <si>
    <t>1275</t>
  </si>
  <si>
    <t>480</t>
  </si>
  <si>
    <t xml:space="preserve">  2364</t>
  </si>
  <si>
    <t>BLM Helicase DNA Unwinding Fluorogenic Kinetic qHTS Assay</t>
  </si>
  <si>
    <t>1869</t>
  </si>
  <si>
    <t>562</t>
  </si>
  <si>
    <t xml:space="preserve">  2367</t>
  </si>
  <si>
    <t xml:space="preserve">  2386</t>
  </si>
  <si>
    <t>Kansas Chemistry</t>
  </si>
  <si>
    <t xml:space="preserve">  2528</t>
  </si>
  <si>
    <t xml:space="preserve">  2549</t>
  </si>
  <si>
    <t xml:space="preserve">  2572</t>
  </si>
  <si>
    <t xml:space="preserve">  2573</t>
  </si>
  <si>
    <t>APE1 FP Displacement assay</t>
  </si>
  <si>
    <t>980</t>
  </si>
  <si>
    <t xml:space="preserve">  2585</t>
  </si>
  <si>
    <t xml:space="preserve">  2708</t>
  </si>
  <si>
    <t xml:space="preserve">  2711</t>
  </si>
  <si>
    <t>Fluorescence Polarization Displacement Profiling Assay</t>
  </si>
  <si>
    <t>1285</t>
  </si>
  <si>
    <t xml:space="preserve">  2712</t>
  </si>
  <si>
    <t>1873</t>
  </si>
  <si>
    <t xml:space="preserve">  2778</t>
  </si>
  <si>
    <t>HTRF (commercial TR-FRET) Assay using His-tagged menin and biotin-labeled MLL peptide. (Assay Provider)</t>
  </si>
  <si>
    <t>Inhibitor-Competitive</t>
  </si>
  <si>
    <t>FRET/BRET</t>
  </si>
  <si>
    <t>630</t>
  </si>
  <si>
    <t xml:space="preserve">  2781</t>
  </si>
  <si>
    <t>NMR spectroscopy counterscreen to verify direct binding of compounds to menin- plus their inhibition of menin interactions with MLL, to confirm hits. (Assay Provider)</t>
  </si>
  <si>
    <t>NMR</t>
  </si>
  <si>
    <t>631</t>
  </si>
  <si>
    <t xml:space="preserve">  2782</t>
  </si>
  <si>
    <t xml:space="preserve">  2783</t>
  </si>
  <si>
    <t xml:space="preserve">  485290</t>
  </si>
  <si>
    <t>MH089814-01</t>
  </si>
  <si>
    <t>Quantitative high-throughput discovery of human tyrosyl-DNA phosphodiesterase I (Tdp1) inhibitors</t>
  </si>
  <si>
    <t>Quantitative High-throughput discovery of human tyrosyl-DNA</t>
  </si>
  <si>
    <t>Christophe Marchand</t>
  </si>
  <si>
    <t>1742</t>
  </si>
  <si>
    <t>545</t>
  </si>
  <si>
    <t>Jean Claude Zenklusen</t>
  </si>
  <si>
    <t xml:space="preserve">  485311</t>
  </si>
  <si>
    <t>MH090863-01</t>
  </si>
  <si>
    <t>Quantitative high-throughput screening of  human DNA polymerase beta (?) inhibitors</t>
  </si>
  <si>
    <t>Discovery and Characterization of Human DNA Polymerase Beta Inhibitors</t>
  </si>
  <si>
    <t>Samuel Wilson</t>
  </si>
  <si>
    <t>2234</t>
  </si>
  <si>
    <t>604</t>
  </si>
  <si>
    <t xml:space="preserve">  485312</t>
  </si>
  <si>
    <t xml:space="preserve">  485314</t>
  </si>
  <si>
    <t xml:space="preserve">  485349</t>
  </si>
  <si>
    <t>MH089030-01</t>
  </si>
  <si>
    <t>qHTS AlphaScreen assay for induction of KAP-1 Ser824 phosphorylation with NCS</t>
  </si>
  <si>
    <t>HTS for Identifying Potential Drug Treatment of Ataxia-Telangiectasia</t>
  </si>
  <si>
    <t>1397</t>
  </si>
  <si>
    <t>497</t>
  </si>
  <si>
    <t xml:space="preserve">  485356</t>
  </si>
  <si>
    <t xml:space="preserve">  488813</t>
  </si>
  <si>
    <t>MH092154-01</t>
  </si>
  <si>
    <t>High Throughput Screening to Identify Inhibitors of the Human Flap Endonuclease FEN1</t>
  </si>
  <si>
    <t>High Throughput Screening to Identify Inhibitors of the Human Endonuclease FEN1</t>
  </si>
  <si>
    <t>2509</t>
  </si>
  <si>
    <t>643</t>
  </si>
  <si>
    <t xml:space="preserve">  488816</t>
  </si>
  <si>
    <t xml:space="preserve">  488837</t>
  </si>
  <si>
    <t>DA030559-01</t>
  </si>
  <si>
    <t>qHTS to identify inhibitors of the phosphatase activity of Eya2ED using OMFP as a fluorescence substrate</t>
  </si>
  <si>
    <t>Identify inhibitors of the Eya phosphatase activity using high throughput screeni</t>
  </si>
  <si>
    <t>Rui Zhao</t>
  </si>
  <si>
    <t>2201</t>
  </si>
  <si>
    <t>599</t>
  </si>
  <si>
    <t xml:space="preserve">  488939</t>
  </si>
  <si>
    <t xml:space="preserve">  488940</t>
  </si>
  <si>
    <t>APE Radiolabel Incision Assay</t>
  </si>
  <si>
    <t>1902</t>
  </si>
  <si>
    <t xml:space="preserve">  489007</t>
  </si>
  <si>
    <t xml:space="preserve">  492989</t>
  </si>
  <si>
    <t>Tdp1 secondary gel-based assay (run by AP)</t>
  </si>
  <si>
    <t>1743</t>
  </si>
  <si>
    <t xml:space="preserve">  493106</t>
  </si>
  <si>
    <t>MH092164-01</t>
  </si>
  <si>
    <t>HTS assay for agonists which induce ELG1</t>
  </si>
  <si>
    <t>Identifying small molecule probes causing genomic instability and inhibiting ELG1</t>
  </si>
  <si>
    <t>KYUNGJAE MYUNG</t>
  </si>
  <si>
    <t>2478</t>
  </si>
  <si>
    <t>638</t>
  </si>
  <si>
    <t xml:space="preserve">  493107</t>
  </si>
  <si>
    <t>HTS assay for antagonists which inhibit ELG1</t>
  </si>
  <si>
    <t>2482</t>
  </si>
  <si>
    <t>639</t>
  </si>
  <si>
    <t xml:space="preserve">  493125</t>
  </si>
  <si>
    <t xml:space="preserve">  493143</t>
  </si>
  <si>
    <t>Transcription Factor</t>
  </si>
  <si>
    <t>Suzanne Forry-Schaudies</t>
  </si>
  <si>
    <t xml:space="preserve">  493185</t>
  </si>
  <si>
    <t>Artifact qHTS AlphaScreen assay for induction of KAP-1 Ser824 phosphorylation with NCS</t>
  </si>
  <si>
    <t>1400</t>
  </si>
  <si>
    <t xml:space="preserve">  493192</t>
  </si>
  <si>
    <t xml:space="preserve">  493201</t>
  </si>
  <si>
    <t>AlphaScreen assay for induction of KAP-1 Ser824 phosphorylation without NCS</t>
  </si>
  <si>
    <t>1398</t>
  </si>
  <si>
    <t xml:space="preserve">  493218</t>
  </si>
  <si>
    <t>Immunofluorescence assay for KAP-1 phosphorylation on Ser824</t>
  </si>
  <si>
    <t>1399</t>
  </si>
  <si>
    <t xml:space="preserve">  504361</t>
  </si>
  <si>
    <t xml:space="preserve">  504362</t>
  </si>
  <si>
    <t xml:space="preserve">  504366</t>
  </si>
  <si>
    <t xml:space="preserve">  504369</t>
  </si>
  <si>
    <t xml:space="preserve">  504372</t>
  </si>
  <si>
    <t>Western blot assay for phosphorylation of KAP-1(S824), p53(S15), ?-H2AX(S139) and SMC1(S957)</t>
  </si>
  <si>
    <t>2825</t>
  </si>
  <si>
    <t xml:space="preserve">  504376</t>
  </si>
  <si>
    <t>Radiomimetic sensitivity of wild type and A-T cells (AP)</t>
  </si>
  <si>
    <t>2826</t>
  </si>
  <si>
    <t xml:space="preserve">  504377</t>
  </si>
  <si>
    <t xml:space="preserve">  504466</t>
  </si>
  <si>
    <t xml:space="preserve">  504467</t>
  </si>
  <si>
    <t xml:space="preserve">  504474</t>
  </si>
  <si>
    <t xml:space="preserve">  504537</t>
  </si>
  <si>
    <t xml:space="preserve">  504585</t>
  </si>
  <si>
    <t>Compound Profiling</t>
  </si>
  <si>
    <t xml:space="preserve">  504595</t>
  </si>
  <si>
    <t>Aqueous Solubility of Compounds Active against APE1</t>
  </si>
  <si>
    <t>3012</t>
  </si>
  <si>
    <t xml:space="preserve">  504603</t>
  </si>
  <si>
    <t>Caco-2 Permeability Assay for Compounds Active against APE1</t>
  </si>
  <si>
    <t>3015</t>
  </si>
  <si>
    <t xml:space="preserve">  504618</t>
  </si>
  <si>
    <t>Efflux Ratio Profiling of APE1 Inhibitors</t>
  </si>
  <si>
    <t>4072</t>
  </si>
  <si>
    <t xml:space="preserve">  504624</t>
  </si>
  <si>
    <t>Plasma Stability Assay for Compounds Active against APE1</t>
  </si>
  <si>
    <t>3016</t>
  </si>
  <si>
    <t xml:space="preserve">  504643</t>
  </si>
  <si>
    <t>Metabolic Stability Assay for Compounds Active against APE1</t>
  </si>
  <si>
    <t>3017</t>
  </si>
  <si>
    <t xml:space="preserve">  504662</t>
  </si>
  <si>
    <t xml:space="preserve">  504663</t>
  </si>
  <si>
    <t xml:space="preserve">  504706</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</si>
  <si>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</si>
  <si>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</si>
  <si>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</si>
  <si>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</si>
  <si>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</si>
  <si>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 xml:space="preserve">  504709</t>
  </si>
  <si>
    <t xml:space="preserve">  504736</t>
  </si>
  <si>
    <t>Efflux Ratio Profiling Assay against Inhibitors of BLM</t>
  </si>
  <si>
    <t>3115</t>
  </si>
  <si>
    <t xml:space="preserve">  504737</t>
  </si>
  <si>
    <t>Caco-2 Permeability Profiling Assay against Inhibitors of BLM</t>
  </si>
  <si>
    <t>3116</t>
  </si>
  <si>
    <t xml:space="preserve">  504738</t>
  </si>
  <si>
    <t>Aqueous Solubility Profiling Assay against Inhibitors of BLM</t>
  </si>
  <si>
    <t>3114</t>
  </si>
  <si>
    <t xml:space="preserve">  504739</t>
  </si>
  <si>
    <t>Mouse Liver Microsome Stability Profiling Assay against Inhibitors of BLM</t>
  </si>
  <si>
    <t>3119</t>
  </si>
  <si>
    <t xml:space="preserve">  504740</t>
  </si>
  <si>
    <t>Mouse Plasma Stability Profiling Assay against Inhibitors of BLM</t>
  </si>
  <si>
    <t>3117</t>
  </si>
  <si>
    <t xml:space="preserve">  504741</t>
  </si>
  <si>
    <t>PBS Stability Profiling Assay against Inhibitors of BLM</t>
  </si>
  <si>
    <t>3118</t>
  </si>
  <si>
    <t xml:space="preserve">  504780</t>
  </si>
  <si>
    <t>Aqueous Solubility Profiling Assay against ATM signaling activators</t>
  </si>
  <si>
    <t>3413</t>
  </si>
  <si>
    <t xml:space="preserve">  504783</t>
  </si>
  <si>
    <t>Mouse Microsome Profiling Assay for ATM signaling activators</t>
  </si>
  <si>
    <t>3411</t>
  </si>
  <si>
    <t xml:space="preserve">  504835</t>
  </si>
  <si>
    <t>Mouse Microsome Profiling Assay for ATM signaling activators in the presence of NADPH</t>
  </si>
  <si>
    <t>3412</t>
  </si>
  <si>
    <t xml:space="preserve">  504841</t>
  </si>
  <si>
    <t xml:space="preserve">  504865</t>
  </si>
  <si>
    <t>DA030552-01</t>
  </si>
  <si>
    <t>qHTS discovery of human USP1/UAF1 inhibitors using the fluorogenic substrate ubiquitin-rhodamine110 (Ub-Rho)</t>
  </si>
  <si>
    <t>Discovery of inhibitors against ubiquitin specific protease in human DNA damage r</t>
  </si>
  <si>
    <t>Zhihao Zhuang</t>
  </si>
  <si>
    <t>2276</t>
  </si>
  <si>
    <t>609</t>
  </si>
  <si>
    <t xml:space="preserve">  504878</t>
  </si>
  <si>
    <t xml:space="preserve">  504895</t>
  </si>
  <si>
    <t xml:space="preserve">  540280</t>
  </si>
  <si>
    <t xml:space="preserve">  540300</t>
  </si>
  <si>
    <t>E.coli Klenow DNA synthesis assay</t>
  </si>
  <si>
    <t>2236</t>
  </si>
  <si>
    <t xml:space="preserve">  540301</t>
  </si>
  <si>
    <t>Counter screen HIV RT assay</t>
  </si>
  <si>
    <t>2237</t>
  </si>
  <si>
    <t xml:space="preserve">  540325</t>
  </si>
  <si>
    <t>Pol beta secondary radiolabeled primer extension assay (AP)</t>
  </si>
  <si>
    <t>2235</t>
  </si>
  <si>
    <t xml:space="preserve">  540327</t>
  </si>
  <si>
    <t xml:space="preserve">  540357</t>
  </si>
  <si>
    <t>Assay for phosphatase activity of Eya2ED using  pHA2X substrate as a substrate with malachite green detection of phosphate produced (AP)</t>
  </si>
  <si>
    <t>2202</t>
  </si>
  <si>
    <t xml:space="preserve">  588579</t>
  </si>
  <si>
    <t>MH094179-01</t>
  </si>
  <si>
    <t>Quantitative high-throughput screening of  human DNA polymerase kappa (?)</t>
  </si>
  <si>
    <t>Inhibitors of DNA polymerase kappa</t>
  </si>
  <si>
    <t>STEPHEN LLOYD</t>
  </si>
  <si>
    <t>3376</t>
  </si>
  <si>
    <t>752</t>
  </si>
  <si>
    <t xml:space="preserve">  588590</t>
  </si>
  <si>
    <t>MH090825-01</t>
  </si>
  <si>
    <t>Quantitative high-throughput screening of  human DNA polymerase iota (?)</t>
  </si>
  <si>
    <t>High Throughput Screening to Identify Inhibitors of Human DNA Polymerase eta and</t>
  </si>
  <si>
    <t>Roger Woodgate</t>
  </si>
  <si>
    <t>2950</t>
  </si>
  <si>
    <t>702</t>
  </si>
  <si>
    <t xml:space="preserve">  588591</t>
  </si>
  <si>
    <t>Quantitative high-throughput screening of  human DNA polymerase eta (?)</t>
  </si>
  <si>
    <t>2946</t>
  </si>
  <si>
    <t>701</t>
  </si>
  <si>
    <t xml:space="preserve">  588623</t>
  </si>
  <si>
    <t xml:space="preserve">  588636</t>
  </si>
  <si>
    <t xml:space="preserve">  588638</t>
  </si>
  <si>
    <t xml:space="preserve">  588795</t>
  </si>
  <si>
    <t xml:space="preserve">  624158</t>
  </si>
  <si>
    <t>MH093215-01</t>
  </si>
  <si>
    <t>qHTS assay for activators of BRCA1 using BRCA1 promoter-driven Firefly luciferase expression in MCF7 cells (Buglite)</t>
  </si>
  <si>
    <t>HTS Assay to Identify Small Molecule Activators of BRCA1 Expression</t>
  </si>
  <si>
    <t>LISA HARLAN-WILLIAMS</t>
  </si>
  <si>
    <t>2742</t>
  </si>
  <si>
    <t>678</t>
  </si>
  <si>
    <t xml:space="preserve">  624202</t>
  </si>
  <si>
    <t xml:space="preserve">  624247</t>
  </si>
  <si>
    <t>Cell-Based Luciferase assay following treatment with putative ELG1 antagonists to eliminate luciferase enhancers/inhibitors</t>
  </si>
  <si>
    <t>4999</t>
  </si>
  <si>
    <t xml:space="preserve">  624248</t>
  </si>
  <si>
    <t xml:space="preserve">  624249</t>
  </si>
  <si>
    <t>Secondary Assay for Antagonists which Inhibit ELG1 through MMS stimulation</t>
  </si>
  <si>
    <t>4997</t>
  </si>
  <si>
    <t xml:space="preserve">  624250</t>
  </si>
  <si>
    <t>Confirmation assay for ELG1 antagonists: Cytotoxicity (AP)</t>
  </si>
  <si>
    <t>2483</t>
  </si>
  <si>
    <t xml:space="preserve">  624251</t>
  </si>
  <si>
    <t>Confirmation assay for ELG1 antagonists: Cytotoxicity in Presence of MMS (AP)</t>
  </si>
  <si>
    <t>4998</t>
  </si>
  <si>
    <t xml:space="preserve">  624252</t>
  </si>
  <si>
    <t>Confirmation assay for ELG1 antagonists: Cytotoxicity in Parental Cell Line (AP)</t>
  </si>
  <si>
    <t>4996</t>
  </si>
  <si>
    <t xml:space="preserve">  624253</t>
  </si>
  <si>
    <t>Secondary assay for ELG1 antagonists: Luciferase assay following treatment with putative ELG1 antagonists to eliminate luciferase enhancers/inhibitors</t>
  </si>
  <si>
    <t>2484</t>
  </si>
  <si>
    <t xml:space="preserve">  624305</t>
  </si>
  <si>
    <t xml:space="preserve">  624341</t>
  </si>
  <si>
    <t>USP7 diubiquitin SDS-PAGE gel assay (AP)</t>
  </si>
  <si>
    <t>4916</t>
  </si>
  <si>
    <t xml:space="preserve">  624346</t>
  </si>
  <si>
    <t>USP1 diubiquitin SDS-PAGE gel assay (AP)</t>
  </si>
  <si>
    <t>2278</t>
  </si>
  <si>
    <t>|    biological process</t>
  </si>
  <si>
    <t>|    multi-parameter</t>
  </si>
  <si>
    <t>|    intended activator</t>
  </si>
  <si>
    <t>|    confirmatory assay</t>
  </si>
  <si>
    <t>|    dye</t>
  </si>
  <si>
    <t>|    single parameter</t>
  </si>
  <si>
    <t>|    |    difference readout</t>
  </si>
  <si>
    <t>|    signal decrease</t>
  </si>
  <si>
    <t>|    intended inhibitor</t>
  </si>
  <si>
    <t>|    lead-optimization assay</t>
  </si>
  <si>
    <t>|    |    protein-protein interaction assay</t>
  </si>
  <si>
    <t>|    measured component</t>
  </si>
  <si>
    <t>|    primary assay</t>
  </si>
  <si>
    <t>|    |    |    protein complex format</t>
  </si>
  <si>
    <t>|    |    |    µM</t>
  </si>
  <si>
    <t>|    radioactive label</t>
  </si>
  <si>
    <t>|    |    fluorescence intensity</t>
  </si>
  <si>
    <t>|    |    fluorescence polarization readout</t>
  </si>
  <si>
    <t>|    |    signal decrease corresponding to inhibition</t>
  </si>
  <si>
    <t>|    |    |    single protein format</t>
  </si>
  <si>
    <t>|    |    protein-small molecule interaction assay</t>
  </si>
  <si>
    <t>|    |    |    high-signal control</t>
  </si>
  <si>
    <t>|    |    fluorescence polarization</t>
  </si>
  <si>
    <t>|    |    ratiometric readout</t>
  </si>
  <si>
    <t>|    signal increase</t>
  </si>
  <si>
    <t>|    |    protein-protein</t>
  </si>
  <si>
    <t>|    cell-based format</t>
  </si>
  <si>
    <t>|    |    signal increase corresponding to activation</t>
  </si>
  <si>
    <t>|    |    |    alternative assay component</t>
  </si>
  <si>
    <t>|    |    ATPlite Luminescence Assay System</t>
  </si>
  <si>
    <t>|    stain</t>
  </si>
  <si>
    <t>|    |    |    homogeneous time-resolved fluorescence</t>
  </si>
  <si>
    <t>|    |    signal increase corresponding to inhibition</t>
  </si>
  <si>
    <t>|    |    |    alternative assay format</t>
  </si>
  <si>
    <t>|    |    protein-small molecule</t>
  </si>
  <si>
    <t>|    |    |    positive control</t>
  </si>
  <si>
    <t>|    |    |    mM</t>
  </si>
  <si>
    <t>|    substrate</t>
  </si>
  <si>
    <t>|    measured value</t>
  </si>
  <si>
    <t>|    |    |    alternative assay parameter</t>
  </si>
  <si>
    <t>|    |    |    nM</t>
  </si>
  <si>
    <t>|    |    macromolecule</t>
  </si>
  <si>
    <t>|    |    |    alternative assay readout</t>
  </si>
  <si>
    <t>|    |    |    pM</t>
  </si>
  <si>
    <t>|    |    molecular function</t>
  </si>
  <si>
    <t>|    |    |    microsome format</t>
  </si>
  <si>
    <t>|    |    |    orthogonal assay method</t>
  </si>
  <si>
    <t>|    |    direct enzyme activity assay</t>
  </si>
  <si>
    <t>|    |    |    orthogonal detection method</t>
  </si>
  <si>
    <t>|    |    1536-well plate</t>
  </si>
  <si>
    <t>|    |    |    %</t>
  </si>
  <si>
    <t>|    |    |    compound toxicity assay</t>
  </si>
  <si>
    <t>|    |    CellTiter-Glo Luminescent Cell Viability Assay</t>
  </si>
  <si>
    <t>|    |    |    orthogonal target assay</t>
  </si>
  <si>
    <t>|    |    384-well plate</t>
  </si>
  <si>
    <t>|    |    |    parental cell-line assay</t>
  </si>
  <si>
    <t>|    small-molecule format</t>
  </si>
  <si>
    <t>|    Homo sapiens</t>
  </si>
  <si>
    <t>|    |    |    |    brightfield microscopy</t>
  </si>
  <si>
    <t>|    |    |    min</t>
  </si>
  <si>
    <t>|    |    |    physicochemical assay</t>
  </si>
  <si>
    <t>|    |    6-well plate</t>
  </si>
  <si>
    <t>|    |    96-well plate</t>
  </si>
  <si>
    <t>|    |    |    |    fluorescence microscopy</t>
  </si>
  <si>
    <t>|    vial</t>
  </si>
  <si>
    <t>|    |    |    stain</t>
  </si>
  <si>
    <t>|    |    |    cells/mL</t>
  </si>
  <si>
    <t>|    |    |    substrate</t>
  </si>
  <si>
    <t>|    |    HTRF KinEASE TK assay system</t>
  </si>
  <si>
    <t>|    pharmacokinetic assay</t>
  </si>
  <si>
    <t>|    |    |    activator</t>
  </si>
  <si>
    <t>|    summary assay</t>
  </si>
  <si>
    <t>|    Photinus pyralis</t>
  </si>
  <si>
    <t>|    PerkinElmer EnVision</t>
  </si>
  <si>
    <t>|    MCF7</t>
  </si>
  <si>
    <t>|    |    ng/mL</t>
  </si>
  <si>
    <t>|    PerkinElmer ViewLux</t>
  </si>
  <si>
    <t>|    |    ONE-Glo Lucierase Assay System</t>
  </si>
  <si>
    <t>|    |    solubility assay</t>
  </si>
  <si>
    <t>|    |    stability assay</t>
  </si>
  <si>
    <t>|    |    |    sensitizer</t>
  </si>
  <si>
    <t>|    |    |    buffer</t>
  </si>
  <si>
    <t>|    |    mass spectrometry</t>
  </si>
  <si>
    <t>|    |    nuclear magnetic resonance spectroscopy</t>
  </si>
  <si>
    <t>|    |    |    ligand</t>
  </si>
  <si>
    <t>|    |    |    |    µM</t>
  </si>
  <si>
    <t>|    |    |    reagent</t>
  </si>
  <si>
    <t>|    |    |    acetylation assay</t>
  </si>
  <si>
    <t>|    |    |    phosphorylation assay</t>
  </si>
  <si>
    <t>|    |    |    cultured cell</t>
  </si>
  <si>
    <t>|    |    reporter-gene assay</t>
  </si>
  <si>
    <t>|    |    alphascreen</t>
  </si>
  <si>
    <t>|    |    bioluminescence</t>
  </si>
  <si>
    <t>|    |    chemiluminescence</t>
  </si>
  <si>
    <t>|    |    |    target</t>
  </si>
  <si>
    <t>|    |    |    target cell</t>
  </si>
  <si>
    <t>|    |    cell-proliferation assay</t>
  </si>
  <si>
    <t>|    |    autoradiography</t>
  </si>
  <si>
    <t>|    |    cytotoxicity assay</t>
  </si>
  <si>
    <t>|    |    phosphorimaging</t>
  </si>
  <si>
    <t>|    |    absorbance</t>
  </si>
  <si>
    <t>|    |    |    |    |   |    |     stable transfection method</t>
  </si>
  <si>
    <t>|    |    |    cultured tissue</t>
  </si>
  <si>
    <t>|    |    |    DNA construct</t>
  </si>
  <si>
    <t>|    |    m/s</t>
  </si>
  <si>
    <t>|    |    |    |    |    modified protein</t>
  </si>
  <si>
    <t>|    |    |    |    |   |    |     amino acid substitution</t>
  </si>
  <si>
    <t>|    |    |    |    |   |    |     amino acid truncation</t>
  </si>
  <si>
    <t>|    |    |    |    |    wild-type protein</t>
  </si>
  <si>
    <t>|    |    |    |    |    synthesis by chemical process</t>
  </si>
  <si>
    <t>|    |    molecular entity</t>
  </si>
  <si>
    <t>|    |    small molecule</t>
  </si>
  <si>
    <t xml:space="preserve">    protein substrate and ligand constant</t>
  </si>
  <si>
    <t>|       T1/2</t>
  </si>
  <si>
    <t>|       permeability A-B</t>
  </si>
  <si>
    <t>|       solubility</t>
  </si>
  <si>
    <t>|     |     AC50</t>
  </si>
  <si>
    <t>|     |     IC50</t>
  </si>
  <si>
    <t>|     |     percent activity</t>
  </si>
  <si>
    <t>|     |         percent viability</t>
  </si>
  <si>
    <t>|     |     percent recovery</t>
  </si>
  <si>
    <t>|     |     percent activation</t>
  </si>
  <si>
    <t>|     |     percent inhibition</t>
  </si>
  <si>
    <t>|     |     percent efflux</t>
  </si>
  <si>
    <t>|     |     percent of control</t>
  </si>
  <si>
    <t>Species</t>
  </si>
  <si>
    <t>Uniprot:Q13315</t>
  </si>
  <si>
    <t>CID:6167828</t>
  </si>
  <si>
    <t>Rabbit-anti-phospho-KAP-1</t>
  </si>
  <si>
    <t>|    |    |    |    |    modified protein| chemically labeled protein</t>
  </si>
  <si>
    <t>Mouse-anti-KAP-1</t>
  </si>
  <si>
    <t>Biotin-Mouse-anti-KAP-1</t>
  </si>
  <si>
    <t>Oryctolagus cuniculus</t>
  </si>
  <si>
    <t>AlphaScreen Streptavidin donor bead</t>
  </si>
  <si>
    <t>AlphaLISA protein A acceptor bead</t>
  </si>
  <si>
    <t>615 nm</t>
  </si>
  <si>
    <t>680 nm</t>
  </si>
  <si>
    <t>&lt;</t>
  </si>
  <si>
    <t>DNA damage response, signal transduction by p53 class mediator</t>
  </si>
  <si>
    <t>&lt;=</t>
  </si>
  <si>
    <t>F-2112</t>
  </si>
  <si>
    <t>F-2111</t>
  </si>
  <si>
    <t>F-87</t>
  </si>
  <si>
    <t>Goat-anti-Rabbit</t>
  </si>
  <si>
    <t>Hoescht 33258</t>
  </si>
  <si>
    <t>Goat-anti-Rabbit-AlexaFluor555</t>
  </si>
  <si>
    <t>IN Cell Analyzer</t>
  </si>
  <si>
    <t>460 nm</t>
  </si>
  <si>
    <t>346 nm</t>
  </si>
  <si>
    <t>557 nm</t>
  </si>
  <si>
    <t>576 nm</t>
  </si>
  <si>
    <t>assay artifact assay</t>
  </si>
  <si>
    <t>Anti-phospho-KAP-1</t>
  </si>
  <si>
    <t>Anti-phospho-p53</t>
  </si>
  <si>
    <t>Anti-phospho-PNK</t>
  </si>
  <si>
    <t>Microscope cover slip  22 m^2</t>
  </si>
  <si>
    <t>Anti-HSC70</t>
  </si>
  <si>
    <t>10-40</t>
  </si>
  <si>
    <t>=</t>
  </si>
  <si>
    <t>Mouse liver microsomes</t>
  </si>
  <si>
    <t>CID:5884</t>
  </si>
  <si>
    <t>&gt;</t>
  </si>
  <si>
    <t>Phosphate-buffered saline</t>
  </si>
  <si>
    <t>Uniprot:O00255</t>
  </si>
  <si>
    <t>DO:Leukemia</t>
  </si>
  <si>
    <t>DO:Ataxia telangiectasia</t>
  </si>
  <si>
    <t>Uniprot:Q03164</t>
  </si>
  <si>
    <t>MLL peptide N-Fluorescein</t>
  </si>
  <si>
    <t>MLL peptide</t>
  </si>
  <si>
    <t>MLL peptide N-Texas Red</t>
  </si>
  <si>
    <t>535 nm</t>
  </si>
  <si>
    <t>480 nm</t>
  </si>
  <si>
    <t>555 nm</t>
  </si>
  <si>
    <t>632 nm</t>
  </si>
  <si>
    <t>Menin His-6</t>
  </si>
  <si>
    <t>Mouse anti-His Europium cryptate</t>
  </si>
  <si>
    <t>Streptavidin XL-665</t>
  </si>
  <si>
    <t>MLL peptide biotin</t>
  </si>
  <si>
    <t>320 nm</t>
  </si>
  <si>
    <t>620 nm</t>
  </si>
  <si>
    <t>665 nm</t>
  </si>
  <si>
    <t>600 MHz Bruker Avance III</t>
  </si>
  <si>
    <t>MBM1 peptide</t>
  </si>
  <si>
    <t>Uniprot:P27695</t>
  </si>
  <si>
    <t>DO:Cancer</t>
  </si>
  <si>
    <t>mutant MLL peptide N-Texas Red</t>
  </si>
  <si>
    <t>CID:224895</t>
  </si>
  <si>
    <t>5'-TAMRA-3'-BHQ-2 DNA substrate</t>
  </si>
  <si>
    <t>5'-32P-18mer DNA substrate</t>
  </si>
  <si>
    <t>GO:cell proliferation</t>
  </si>
  <si>
    <t>GO:DNA damage response, signal transduction by p53 class mediator</t>
  </si>
  <si>
    <t>GO:drug metabolic process</t>
  </si>
  <si>
    <t>GO:histone serine kinase activity</t>
  </si>
  <si>
    <t>GO:Drug transport</t>
  </si>
  <si>
    <t>Caco-2</t>
  </si>
  <si>
    <t>Mouse plasma</t>
  </si>
  <si>
    <t>5'-TAMRA DNA substrate</t>
  </si>
  <si>
    <t>Uniprot:P46063</t>
  </si>
  <si>
    <t>|    |    |    cofactor</t>
  </si>
  <si>
    <t>CID:5957</t>
  </si>
  <si>
    <t>5'-TAMRA-3'-BHQ-2 forked duplex DNA substrate</t>
  </si>
  <si>
    <t>5'-TAMRA dsDNA substrate</t>
  </si>
  <si>
    <t>5'-TAMRA-3'-BHQ-2 dsDNA substrate</t>
  </si>
  <si>
    <t>5'-32P-18mer dsDNA substrate</t>
  </si>
  <si>
    <t>BODIPY Texas Red-ADP</t>
  </si>
  <si>
    <t>Uniprot:Q9NUW8</t>
  </si>
  <si>
    <t>High-throughput discovery of human tyrosyl-DNA inhibitors</t>
  </si>
  <si>
    <t>5'-Biotin-3'-pTyr-Fluorescein</t>
  </si>
  <si>
    <t>AlphaScreen anti-FITC acceptor bead</t>
  </si>
  <si>
    <t>5'-32P-GATCTAAAAGACTT-pY-'3</t>
  </si>
  <si>
    <t>Typhoon 8600 Variable Mode Imager</t>
  </si>
  <si>
    <t>Uniprot:P54132</t>
  </si>
  <si>
    <t>Small-molecule inhibitors of the human RECQ1  helicase</t>
  </si>
  <si>
    <t>Small-molecule inhibitors of the human Bloom DNA helicase</t>
  </si>
  <si>
    <t>Uniprot:O00167</t>
  </si>
  <si>
    <t>DO:Breast cancer</t>
  </si>
  <si>
    <t>Identify inhibitors of the Eya phosphatase activity using high throughput screening</t>
  </si>
  <si>
    <t>CID:16019996</t>
  </si>
  <si>
    <t>485 nm</t>
  </si>
  <si>
    <t>525 nm</t>
  </si>
  <si>
    <t>598 nm</t>
  </si>
  <si>
    <t>|    SpectraMax PLUS 384 microplate reader</t>
  </si>
  <si>
    <t>Phosphorylated peptide</t>
  </si>
  <si>
    <t>Millipore Malachite green solution</t>
  </si>
  <si>
    <t>Uniprot:Q5UQR0</t>
  </si>
  <si>
    <t>12mer-3'-6-TAMRA 29mer-3'-BHQ 17mer primer dsDNA construct</t>
  </si>
  <si>
    <t>CID:64968</t>
  </si>
  <si>
    <t>17-mer 32P labeled primer 29mer template dsDNA construct</t>
  </si>
  <si>
    <t>Uniprot:P00582</t>
  </si>
  <si>
    <t>Uniprot:Q9WJQ2</t>
  </si>
  <si>
    <t>Discovery of inhibitors against ubiquitin specific protease in human DNA damage repair</t>
  </si>
  <si>
    <t>Uniprot:O94782</t>
  </si>
  <si>
    <t>Uniprot:Q8TAF3</t>
  </si>
  <si>
    <t>Uniprot:P62979</t>
  </si>
  <si>
    <t>Rhodamine-Ubiquitin</t>
  </si>
  <si>
    <t>540 nm</t>
  </si>
  <si>
    <t>K63 linked Diubiquitin</t>
  </si>
  <si>
    <t>Coomassie Blue</t>
  </si>
  <si>
    <t>|    imaging method | optical densitometry</t>
  </si>
  <si>
    <t>|    BioRad ChemiDocXRS Imaging System</t>
  </si>
  <si>
    <t>Uniprot:Q93009</t>
  </si>
  <si>
    <t>GO:0072331</t>
  </si>
  <si>
    <t>H1299</t>
  </si>
  <si>
    <t>CID:4122</t>
  </si>
  <si>
    <t>Uniprot:P08659</t>
  </si>
  <si>
    <t>Amplite Luciferase Reporter Gene Assay Kit</t>
  </si>
  <si>
    <t>Screening for p53 conformational activators</t>
  </si>
  <si>
    <t>Uniprot:P04637</t>
  </si>
  <si>
    <t>GO:0006974</t>
  </si>
  <si>
    <t>HEK-293T</t>
  </si>
  <si>
    <t>CID:9427</t>
  </si>
  <si>
    <t>Identifying small molecule probes causing genomic instability and activating ELG1</t>
  </si>
  <si>
    <t>Identifying small molecule probes inhibiting ELG1 expression in response to DNA damage</t>
  </si>
  <si>
    <t>GO:cell death</t>
  </si>
  <si>
    <t>ELG1-luc HEK293T</t>
  </si>
  <si>
    <t>CID:5484207</t>
  </si>
  <si>
    <t>CID:4156</t>
  </si>
  <si>
    <t>Uniprot:P39748</t>
  </si>
  <si>
    <t>H1299-p53 A138V-BP100 luc</t>
  </si>
  <si>
    <t>H1299-p53 A138V</t>
  </si>
  <si>
    <t>|    |    |    counter-screen assay parameter</t>
  </si>
  <si>
    <t>H1299-p53 neo</t>
  </si>
  <si>
    <t>Uniprot:P38398</t>
  </si>
  <si>
    <t>MCF7-BRCA1-FFLuc</t>
  </si>
  <si>
    <t>Buglite luciferase substrate reagent</t>
  </si>
  <si>
    <t>GO:0010628</t>
  </si>
  <si>
    <t>CID:5280961</t>
  </si>
  <si>
    <t>Uniprot:Q9Y253</t>
  </si>
  <si>
    <t>High Throughput Screening to Identify Inhibitors of Human DNA Polymerase eta</t>
  </si>
  <si>
    <t>Uniprot:Q9UNA4</t>
  </si>
  <si>
    <t>High Throughput Screening to Identify Inhibitors of Human DNA Polymerase iota</t>
  </si>
  <si>
    <t>Uniprot:O14867</t>
  </si>
  <si>
    <t>BRCT:C-terminal 35 kDa BRCA1 His6</t>
  </si>
  <si>
    <t>BACH1 decapeptide fluorescein</t>
  </si>
  <si>
    <t>pBACH1 phosphorylated decapeptide fluorescein</t>
  </si>
  <si>
    <t>pBACH1 phosphorylated decapeptide</t>
  </si>
  <si>
    <t>pBACH1 phosphorylated decapeptide TAMRA</t>
  </si>
  <si>
    <t>Uniprot:Q9UBT6</t>
  </si>
  <si>
    <t>Uniprot:P00533</t>
  </si>
  <si>
    <t>EGFR 668-1210</t>
  </si>
  <si>
    <t>EGFR 668-1210 L858R</t>
  </si>
  <si>
    <t>EGFR 668-1210 T790M</t>
  </si>
  <si>
    <t>EGFR 668-1210 L858R/T790M</t>
  </si>
  <si>
    <t>5'-32P forked duplex DNA substrate</t>
  </si>
  <si>
    <t>|    Kodak BioMax MR-1</t>
  </si>
  <si>
    <t>36-mer-5'-TAMRA 35mer-3'-BHQ-2 32mer primer dsDNA construct</t>
  </si>
  <si>
    <t>2517</t>
  </si>
  <si>
    <t>PubChem CID</t>
  </si>
  <si>
    <t>assay component role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</si>
</sst>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10"/>
      <name val="Arial"/>
      <family val="2"/>
    </font>
    <font>
      <sz val="11"/>
      <color theme="1"/>
      <name val="Calibri"/>
      <family val="2"/>
    </font>
    <font>
      <sz val="11"/>
      <color rgb="FF555555"/>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18">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1" fillId="0" borderId="0" xfId="0" applyFont="1"/>
    <xf numFmtId="0" fontId="1" fillId="2" borderId="0" xfId="0" applyFont="1" applyFill="1"/>
    <xf numFmtId="0" fontId="0" fillId="2" borderId="0" xfId="0" applyFill="1"/>
    <xf numFmtId="49" fontId="1" fillId="0" borderId="0" xfId="0" applyNumberFormat="1" applyFont="1"/>
    <xf numFmtId="0" fontId="3" fillId="2" borderId="0" xfId="0" applyFont="1" applyFill="1"/>
    <xf numFmtId="0" fontId="1" fillId="0" borderId="0" xfId="0" applyFont="1" applyFill="1"/>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xf numFmtId="49" fontId="0" fillId="3" borderId="0" xfId="0" applyNumberFormat="1" applyFill="1"/>
    <xf numFmtId="49" fontId="1" fillId="0" borderId="0" xfId="0" quotePrefix="1" applyNumberFormat="1" applyFont="1"/>
    <xf numFmtId="0" fontId="0" fillId="0" borderId="0" xfId="0" applyAlignment="1">
      <alignment wrapText="1"/>
    </xf>
    <xf numFmtId="0" fontId="0" fillId="0" borderId="0" xfId="0" applyAlignment="1"/>
    <xf numFmtId="0" fontId="0" fillId="0" borderId="0" xfId="0"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301"/>
  <sheetViews>
    <sheetView tabSelected="1" topLeftCell="I1" workbookViewId="0">
      <pane xSplit="2565" ySplit="8805" topLeftCell="A8" activePane="topRight"/>
      <selection activeCell="I301" sqref="I301"/>
      <selection pane="topRight" activeCell="G3" sqref="G3"/>
      <selection pane="bottomLeft" activeCell="A301" sqref="A3:A301"/>
      <selection pane="bottomRight" activeCell="A8" sqref="A8"/>
    </sheetView>
  </sheetViews>
  <sheetFormatPr defaultRowHeight="12.75" x14ac:dyDescent="0.2"/>
  <cols>
    <col min="1" max="1" width="20.7109375" style="12" customWidth="1"/>
    <col min="2" max="7" width="20.7109375" customWidth="1"/>
    <col min="8" max="8" width="66" customWidth="1"/>
    <col min="9" max="15" width="20.7109375" customWidth="1"/>
    <col min="16" max="16" width="39" customWidth="1"/>
    <col min="17" max="17" width="41.5703125" customWidth="1"/>
    <col min="18" max="19" width="20.7109375" customWidth="1"/>
    <col min="20" max="20" width="40.140625" customWidth="1"/>
    <col min="21" max="28" width="20.7109375" customWidth="1"/>
    <col min="29" max="29" width="60.7109375" customWidth="1"/>
    <col min="30" max="32" width="20.7109375" customWidth="1"/>
    <col min="33" max="33" width="38" customWidth="1"/>
    <col min="34" max="36" width="20.7109375" customWidth="1"/>
    <col min="37" max="37" width="71.85546875" customWidth="1"/>
    <col min="38" max="54" width="20.7109375" customWidth="1"/>
  </cols>
  <sheetData>
    <row r="1" spans="1:54" s="2" customFormat="1" ht="156.75" customHeight="1" x14ac:dyDescent="0.2">
      <c r="A1" s="10" t="s">
        <v>0</v>
      </c>
      <c r="B1" s="2" t="s">
        <v>1</v>
      </c>
      <c r="C1" s="3" t="s">
        <v>2</v>
      </c>
      <c r="D1" s="3" t="s">
        <v>3</v>
      </c>
      <c r="E1" s="2" t="s">
        <v>4</v>
      </c>
      <c r="F1" s="3" t="s">
        <v>5</v>
      </c>
      <c r="G1" s="3" t="s">
        <v>6</v>
      </c>
      <c r="H1" s="3" t="s">
        <v>7</v>
      </c>
      <c r="I1" s="3" t="s">
        <v>8</v>
      </c>
      <c r="J1" s="3" t="s">
        <v>1</v>
      </c>
      <c r="K1" s="3" t="s">
        <v>1</v>
      </c>
      <c r="L1" s="3" t="s">
        <v>9</v>
      </c>
      <c r="M1" s="3" t="s">
        <v>10</v>
      </c>
      <c r="N1" s="17" t="s">
        <v>11</v>
      </c>
      <c r="O1" s="17"/>
      <c r="P1" s="17" t="s">
        <v>12</v>
      </c>
      <c r="Q1" s="17"/>
      <c r="R1" s="17" t="s">
        <v>13</v>
      </c>
      <c r="S1" s="17"/>
      <c r="T1" s="17"/>
      <c r="U1" s="3" t="s">
        <v>14</v>
      </c>
      <c r="V1" s="17" t="s">
        <v>15</v>
      </c>
      <c r="W1" s="17"/>
      <c r="X1" s="3" t="s">
        <v>16</v>
      </c>
      <c r="Y1" s="3" t="s">
        <v>17</v>
      </c>
      <c r="Z1" s="17" t="s">
        <v>18</v>
      </c>
      <c r="AA1" s="17"/>
      <c r="AB1" s="17"/>
      <c r="AC1" s="16" t="s">
        <v>19</v>
      </c>
      <c r="AD1" s="16"/>
      <c r="AE1" s="16"/>
      <c r="AF1" s="16"/>
      <c r="AG1" s="16"/>
      <c r="AH1" s="16"/>
      <c r="AI1" s="16"/>
    </row>
    <row r="2" spans="1:54" s="3" customFormat="1" ht="57.75" customHeight="1" x14ac:dyDescent="0.2">
      <c r="A2" s="11" t="s">
        <v>20</v>
      </c>
      <c r="B2" s="3" t="s">
        <v>21</v>
      </c>
      <c r="C2" s="3" t="s">
        <v>22</v>
      </c>
      <c r="D2" s="3" t="s">
        <v>23</v>
      </c>
      <c r="E2" s="3" t="s">
        <v>1</v>
      </c>
      <c r="F2" s="3" t="s">
        <v>24</v>
      </c>
      <c r="G2" s="15" t="s">
        <v>722</v>
      </c>
      <c r="H2" s="3" t="s">
        <v>25</v>
      </c>
      <c r="I2" s="3" t="s">
        <v>26</v>
      </c>
      <c r="J2" s="3" t="s">
        <v>27</v>
      </c>
      <c r="K2" s="3" t="s">
        <v>28</v>
      </c>
      <c r="L2" s="3" t="s">
        <v>29</v>
      </c>
      <c r="M2" s="1" t="s">
        <v>559</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row>
    <row r="3" spans="1:54" x14ac:dyDescent="0.2">
      <c r="A3" s="12" t="s">
        <v>232</v>
      </c>
      <c r="B3" t="str">
        <f>IF(OR($A143=$A3,ISBLANK($A3)),"",IF(ISERR(SEARCH("cell-based",E3)),IF(AND(ISERR(SEARCH("biochem",E3)),ISERR(SEARCH("protein",E3)),ISERR(SEARCH("nucleic",E3))),"",IF(ISERR(SEARCH("target",G3)),"Define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434</v>
      </c>
      <c r="D3" s="4" t="s">
        <v>624</v>
      </c>
      <c r="E3" t="s">
        <v>460</v>
      </c>
      <c r="F3" t="s">
        <v>522</v>
      </c>
      <c r="G3" t="s">
        <v>529</v>
      </c>
      <c r="H3" t="s">
        <v>523</v>
      </c>
      <c r="I3" s="5" t="s">
        <v>574</v>
      </c>
      <c r="J3">
        <v>166667</v>
      </c>
      <c r="K3" t="s">
        <v>500</v>
      </c>
      <c r="M3" t="s">
        <v>491</v>
      </c>
      <c r="N3" t="s">
        <v>567</v>
      </c>
      <c r="O3" t="s">
        <v>445</v>
      </c>
      <c r="P3" t="s">
        <v>525</v>
      </c>
      <c r="Q3" t="s">
        <v>507</v>
      </c>
      <c r="R3" t="s">
        <v>439</v>
      </c>
      <c r="S3" t="s">
        <v>472</v>
      </c>
      <c r="T3" t="s">
        <v>461</v>
      </c>
      <c r="U3" t="s">
        <v>483</v>
      </c>
      <c r="V3" t="s">
        <v>570</v>
      </c>
      <c r="W3" t="s">
        <v>569</v>
      </c>
      <c r="Y3" t="s">
        <v>550</v>
      </c>
      <c r="Z3" t="s">
        <v>571</v>
      </c>
      <c r="AA3">
        <v>76.7</v>
      </c>
      <c r="AB3" t="s">
        <v>519</v>
      </c>
      <c r="AC3" s="4" t="s">
        <v>235</v>
      </c>
      <c r="AE3" s="4" t="s">
        <v>599</v>
      </c>
      <c r="AF3" s="4" t="s">
        <v>436</v>
      </c>
      <c r="AG3" t="s">
        <v>446</v>
      </c>
      <c r="AJ3" t="s">
        <v>233</v>
      </c>
      <c r="AK3" t="s">
        <v>234</v>
      </c>
      <c r="AL3" t="s">
        <v>75</v>
      </c>
      <c r="AM3" t="s">
        <v>89</v>
      </c>
      <c r="AN3" t="s">
        <v>70</v>
      </c>
      <c r="AO3" t="s">
        <v>70</v>
      </c>
      <c r="AP3" t="s">
        <v>86</v>
      </c>
      <c r="AQ3" t="s">
        <v>121</v>
      </c>
      <c r="AR3" t="s">
        <v>71</v>
      </c>
      <c r="AS3" t="s">
        <v>80</v>
      </c>
      <c r="AT3" t="s">
        <v>138</v>
      </c>
      <c r="AU3" t="s">
        <v>71</v>
      </c>
      <c r="AV3" t="s">
        <v>235</v>
      </c>
      <c r="AW3" t="s">
        <v>74</v>
      </c>
      <c r="AX3" t="s">
        <v>222</v>
      </c>
      <c r="AY3" t="s">
        <v>236</v>
      </c>
      <c r="AZ3" t="s">
        <v>237</v>
      </c>
      <c r="BA3" t="s">
        <v>97</v>
      </c>
      <c r="BB3" t="s">
        <v>1</v>
      </c>
    </row>
    <row r="4" spans="1:54" x14ac:dyDescent="0.2">
      <c r="A4" s="12" t="s">
        <v>232</v>
      </c>
      <c r="G4" t="s">
        <v>504</v>
      </c>
      <c r="H4" t="s">
        <v>545</v>
      </c>
      <c r="I4" t="s">
        <v>561</v>
      </c>
      <c r="J4">
        <v>400</v>
      </c>
      <c r="K4" t="s">
        <v>509</v>
      </c>
      <c r="N4" t="s">
        <v>568</v>
      </c>
      <c r="O4" t="s">
        <v>445</v>
      </c>
      <c r="Y4" t="s">
        <v>558</v>
      </c>
      <c r="AC4" s="4"/>
      <c r="AE4" s="4" t="s">
        <v>572</v>
      </c>
    </row>
    <row r="5" spans="1:54" x14ac:dyDescent="0.2">
      <c r="A5" s="12" t="s">
        <v>232</v>
      </c>
      <c r="G5" t="s">
        <v>499</v>
      </c>
      <c r="H5" t="s">
        <v>542</v>
      </c>
      <c r="I5" t="s">
        <v>562</v>
      </c>
      <c r="J5">
        <v>0.75</v>
      </c>
      <c r="K5" t="s">
        <v>474</v>
      </c>
      <c r="AC5" s="4"/>
      <c r="AE5" s="4" t="s">
        <v>560</v>
      </c>
    </row>
    <row r="6" spans="1:54" x14ac:dyDescent="0.2">
      <c r="A6" s="12" t="s">
        <v>232</v>
      </c>
      <c r="G6" t="s">
        <v>499</v>
      </c>
      <c r="H6" s="6" t="s">
        <v>563</v>
      </c>
      <c r="I6" t="s">
        <v>564</v>
      </c>
      <c r="J6">
        <v>0.75</v>
      </c>
      <c r="K6" t="s">
        <v>474</v>
      </c>
      <c r="L6" t="s">
        <v>565</v>
      </c>
      <c r="M6" s="6" t="s">
        <v>566</v>
      </c>
      <c r="AC6" s="4"/>
      <c r="AE6" s="4"/>
    </row>
    <row r="7" spans="1:54" x14ac:dyDescent="0.2">
      <c r="A7" s="12" t="s">
        <v>238</v>
      </c>
      <c r="B7" t="str">
        <f>IF(OR($A3=$A7,ISBLANK($A7)),"",IF(ISERR(SEARCH("cell-based",E7)),IF(AND(ISERR(SEARCH("biochem",E7)),ISERR(SEARCH("protein",E7)),ISERR(SEARCH("nucleic",E7))),"",IF(ISERR(SEARCH("target",G7)),"Define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Need a Detector Role</v>
      </c>
      <c r="D7" s="4"/>
      <c r="AC7" t="s">
        <v>235</v>
      </c>
      <c r="AE7" s="4" t="s">
        <v>599</v>
      </c>
      <c r="AF7" s="4" t="s">
        <v>436</v>
      </c>
      <c r="AG7" t="s">
        <v>505</v>
      </c>
      <c r="AJ7" t="s">
        <v>233</v>
      </c>
      <c r="AK7" t="s">
        <v>234</v>
      </c>
      <c r="AL7" t="s">
        <v>75</v>
      </c>
      <c r="AM7" t="s">
        <v>89</v>
      </c>
      <c r="AN7" t="s">
        <v>70</v>
      </c>
      <c r="AO7" t="s">
        <v>70</v>
      </c>
      <c r="AP7" t="s">
        <v>86</v>
      </c>
      <c r="AQ7" t="s">
        <v>121</v>
      </c>
      <c r="AR7" t="s">
        <v>71</v>
      </c>
      <c r="AS7" t="s">
        <v>80</v>
      </c>
      <c r="AT7" t="s">
        <v>138</v>
      </c>
      <c r="AU7" t="s">
        <v>71</v>
      </c>
      <c r="AV7" t="s">
        <v>235</v>
      </c>
      <c r="AW7" t="s">
        <v>74</v>
      </c>
      <c r="AX7" t="s">
        <v>222</v>
      </c>
      <c r="AY7" t="s">
        <v>236</v>
      </c>
      <c r="AZ7" t="s">
        <v>237</v>
      </c>
      <c r="BA7" t="s">
        <v>97</v>
      </c>
      <c r="BB7" t="s">
        <v>1</v>
      </c>
    </row>
    <row r="8" spans="1:54" x14ac:dyDescent="0.2">
      <c r="A8" s="12" t="s">
        <v>238</v>
      </c>
      <c r="D8" s="4"/>
      <c r="AE8" s="4" t="s">
        <v>572</v>
      </c>
    </row>
    <row r="9" spans="1:54" x14ac:dyDescent="0.2">
      <c r="A9" s="12" t="s">
        <v>238</v>
      </c>
      <c r="D9" s="4"/>
      <c r="AE9" s="4" t="s">
        <v>560</v>
      </c>
    </row>
    <row r="10" spans="1:54" x14ac:dyDescent="0.2">
      <c r="A10" s="12" t="s">
        <v>238</v>
      </c>
      <c r="D10" s="4"/>
      <c r="AE10" s="4"/>
    </row>
    <row r="11" spans="1:54" x14ac:dyDescent="0.2">
      <c r="A11" s="12" t="s">
        <v>279</v>
      </c>
      <c r="B11" t="str">
        <f>IF(OR($A7=$A11,ISBLANK($A11)),"",IF(ISERR(SEARCH("cell-based",E11)),IF(AND(ISERR(SEARCH("biochem",E11)),ISERR(SEARCH("protein",E11)),ISERR(SEARCH("nucleic",E11))),"",IF(ISERR(SEARCH("target",G11)),"Define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
      </c>
      <c r="C11" t="s">
        <v>434</v>
      </c>
      <c r="D11" s="4" t="s">
        <v>624</v>
      </c>
      <c r="E11" t="s">
        <v>460</v>
      </c>
      <c r="F11" t="s">
        <v>522</v>
      </c>
      <c r="G11" t="s">
        <v>529</v>
      </c>
      <c r="H11" t="s">
        <v>523</v>
      </c>
      <c r="I11" s="5" t="s">
        <v>574</v>
      </c>
      <c r="J11">
        <v>166667</v>
      </c>
      <c r="K11" t="s">
        <v>500</v>
      </c>
      <c r="M11" t="s">
        <v>491</v>
      </c>
      <c r="N11" t="s">
        <v>567</v>
      </c>
      <c r="O11" t="s">
        <v>445</v>
      </c>
      <c r="P11" t="s">
        <v>525</v>
      </c>
      <c r="Q11" t="s">
        <v>507</v>
      </c>
      <c r="R11" t="s">
        <v>439</v>
      </c>
      <c r="S11" t="s">
        <v>472</v>
      </c>
      <c r="T11" t="s">
        <v>461</v>
      </c>
      <c r="U11" t="s">
        <v>483</v>
      </c>
      <c r="V11" t="s">
        <v>570</v>
      </c>
      <c r="W11" t="s">
        <v>569</v>
      </c>
      <c r="Y11" t="s">
        <v>550</v>
      </c>
      <c r="Z11" t="s">
        <v>571</v>
      </c>
      <c r="AA11">
        <v>76.7</v>
      </c>
      <c r="AB11" t="s">
        <v>519</v>
      </c>
      <c r="AC11" s="4" t="s">
        <v>235</v>
      </c>
      <c r="AE11" s="4" t="s">
        <v>599</v>
      </c>
      <c r="AF11" s="4" t="s">
        <v>436</v>
      </c>
      <c r="AG11" t="s">
        <v>437</v>
      </c>
      <c r="AJ11" t="s">
        <v>233</v>
      </c>
      <c r="AK11" t="s">
        <v>234</v>
      </c>
      <c r="AL11" t="s">
        <v>75</v>
      </c>
      <c r="AM11" t="s">
        <v>89</v>
      </c>
      <c r="AN11" t="s">
        <v>70</v>
      </c>
      <c r="AO11" t="s">
        <v>70</v>
      </c>
      <c r="AP11" t="s">
        <v>86</v>
      </c>
      <c r="AQ11" t="s">
        <v>121</v>
      </c>
      <c r="AR11" t="s">
        <v>71</v>
      </c>
      <c r="AS11" t="s">
        <v>80</v>
      </c>
      <c r="AT11" t="s">
        <v>138</v>
      </c>
      <c r="AU11" t="s">
        <v>71</v>
      </c>
      <c r="AV11" t="s">
        <v>235</v>
      </c>
      <c r="AW11" t="s">
        <v>74</v>
      </c>
      <c r="AX11" t="s">
        <v>222</v>
      </c>
      <c r="AY11" t="s">
        <v>236</v>
      </c>
      <c r="AZ11" t="s">
        <v>237</v>
      </c>
      <c r="BA11" t="s">
        <v>97</v>
      </c>
      <c r="BB11" t="s">
        <v>1</v>
      </c>
    </row>
    <row r="12" spans="1:54" x14ac:dyDescent="0.2">
      <c r="A12" s="12" t="s">
        <v>279</v>
      </c>
      <c r="G12" t="s">
        <v>504</v>
      </c>
      <c r="H12" t="s">
        <v>545</v>
      </c>
      <c r="I12" t="s">
        <v>561</v>
      </c>
      <c r="J12">
        <v>400</v>
      </c>
      <c r="K12" t="s">
        <v>509</v>
      </c>
      <c r="N12" t="s">
        <v>568</v>
      </c>
      <c r="O12" t="s">
        <v>445</v>
      </c>
      <c r="Y12" t="s">
        <v>558</v>
      </c>
      <c r="AC12" s="4"/>
      <c r="AE12" s="4" t="s">
        <v>572</v>
      </c>
    </row>
    <row r="13" spans="1:54" x14ac:dyDescent="0.2">
      <c r="A13" s="12" t="s">
        <v>279</v>
      </c>
      <c r="G13" t="s">
        <v>499</v>
      </c>
      <c r="H13" t="s">
        <v>542</v>
      </c>
      <c r="I13" t="s">
        <v>562</v>
      </c>
      <c r="J13">
        <v>0.75</v>
      </c>
      <c r="K13" t="s">
        <v>474</v>
      </c>
      <c r="AC13" s="4"/>
      <c r="AE13" s="4" t="s">
        <v>560</v>
      </c>
    </row>
    <row r="14" spans="1:54" x14ac:dyDescent="0.2">
      <c r="A14" s="12" t="s">
        <v>279</v>
      </c>
      <c r="G14" t="s">
        <v>499</v>
      </c>
      <c r="H14" s="6" t="s">
        <v>563</v>
      </c>
      <c r="I14" t="s">
        <v>564</v>
      </c>
      <c r="J14">
        <v>0.75</v>
      </c>
      <c r="K14" t="s">
        <v>474</v>
      </c>
      <c r="L14" t="s">
        <v>565</v>
      </c>
      <c r="M14" s="6" t="s">
        <v>566</v>
      </c>
      <c r="AC14" s="4"/>
      <c r="AE14" s="4"/>
    </row>
    <row r="15" spans="1:54" x14ac:dyDescent="0.2">
      <c r="A15" s="12" t="s">
        <v>287</v>
      </c>
      <c r="B15" t="str">
        <f>IF(OR($A11=$A15,ISBLANK($A15)),"",IF(ISERR(SEARCH("cell-based",E15)),IF(AND(ISERR(SEARCH("biochem",E15)),ISERR(SEARCH("protein",E15)),ISERR(SEARCH("nucleic",E15))),"",IF(ISERR(SEARCH("target",G15)),"Define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434</v>
      </c>
      <c r="D15" s="4" t="s">
        <v>624</v>
      </c>
      <c r="E15" t="s">
        <v>460</v>
      </c>
      <c r="F15" t="s">
        <v>522</v>
      </c>
      <c r="G15" t="s">
        <v>529</v>
      </c>
      <c r="H15" t="s">
        <v>523</v>
      </c>
      <c r="I15" s="5" t="s">
        <v>574</v>
      </c>
      <c r="J15">
        <v>166667</v>
      </c>
      <c r="K15" t="s">
        <v>500</v>
      </c>
      <c r="M15" t="s">
        <v>491</v>
      </c>
      <c r="N15" t="s">
        <v>567</v>
      </c>
      <c r="O15" t="s">
        <v>445</v>
      </c>
      <c r="P15" t="s">
        <v>525</v>
      </c>
      <c r="Q15" t="s">
        <v>507</v>
      </c>
      <c r="R15" t="s">
        <v>439</v>
      </c>
      <c r="S15" t="s">
        <v>472</v>
      </c>
      <c r="T15" t="s">
        <v>461</v>
      </c>
      <c r="U15" t="s">
        <v>483</v>
      </c>
      <c r="V15" t="s">
        <v>570</v>
      </c>
      <c r="W15" t="s">
        <v>569</v>
      </c>
      <c r="Y15" t="s">
        <v>550</v>
      </c>
      <c r="Z15" t="s">
        <v>571</v>
      </c>
      <c r="AA15">
        <v>76.7</v>
      </c>
      <c r="AB15" t="s">
        <v>519</v>
      </c>
      <c r="AC15" s="4" t="s">
        <v>235</v>
      </c>
      <c r="AE15" s="4" t="s">
        <v>599</v>
      </c>
      <c r="AF15" s="4" t="s">
        <v>436</v>
      </c>
      <c r="AG15" t="s">
        <v>443</v>
      </c>
      <c r="AJ15" t="s">
        <v>233</v>
      </c>
      <c r="AK15" t="s">
        <v>234</v>
      </c>
      <c r="AL15" t="s">
        <v>75</v>
      </c>
      <c r="AM15" t="s">
        <v>89</v>
      </c>
      <c r="AN15" t="s">
        <v>70</v>
      </c>
      <c r="AO15" t="s">
        <v>70</v>
      </c>
      <c r="AP15" t="s">
        <v>86</v>
      </c>
      <c r="AQ15" t="s">
        <v>121</v>
      </c>
      <c r="AR15" t="s">
        <v>71</v>
      </c>
      <c r="AS15" t="s">
        <v>80</v>
      </c>
      <c r="AT15" t="s">
        <v>138</v>
      </c>
      <c r="AU15" t="s">
        <v>71</v>
      </c>
      <c r="AV15" t="s">
        <v>235</v>
      </c>
      <c r="AW15" t="s">
        <v>74</v>
      </c>
      <c r="AX15" t="s">
        <v>222</v>
      </c>
      <c r="AY15" t="s">
        <v>236</v>
      </c>
      <c r="AZ15" t="s">
        <v>237</v>
      </c>
      <c r="BA15" t="s">
        <v>97</v>
      </c>
      <c r="BB15" t="s">
        <v>1</v>
      </c>
    </row>
    <row r="16" spans="1:54" x14ac:dyDescent="0.2">
      <c r="A16" s="12" t="s">
        <v>287</v>
      </c>
      <c r="G16" t="s">
        <v>504</v>
      </c>
      <c r="H16" t="s">
        <v>545</v>
      </c>
      <c r="I16" t="s">
        <v>561</v>
      </c>
      <c r="J16">
        <v>400</v>
      </c>
      <c r="K16" t="s">
        <v>509</v>
      </c>
      <c r="N16" t="s">
        <v>568</v>
      </c>
      <c r="O16" t="s">
        <v>445</v>
      </c>
      <c r="Y16" t="s">
        <v>558</v>
      </c>
      <c r="AC16" s="4"/>
      <c r="AE16" s="4" t="s">
        <v>572</v>
      </c>
    </row>
    <row r="17" spans="1:54" x14ac:dyDescent="0.2">
      <c r="A17" s="12" t="s">
        <v>287</v>
      </c>
      <c r="G17" t="s">
        <v>499</v>
      </c>
      <c r="H17" t="s">
        <v>542</v>
      </c>
      <c r="I17" t="s">
        <v>562</v>
      </c>
      <c r="J17">
        <v>0.75</v>
      </c>
      <c r="K17" t="s">
        <v>474</v>
      </c>
      <c r="AC17" s="4"/>
      <c r="AE17" s="4" t="s">
        <v>560</v>
      </c>
    </row>
    <row r="18" spans="1:54" x14ac:dyDescent="0.2">
      <c r="A18" s="12" t="s">
        <v>287</v>
      </c>
      <c r="G18" t="s">
        <v>499</v>
      </c>
      <c r="H18" s="6" t="s">
        <v>563</v>
      </c>
      <c r="I18" t="s">
        <v>564</v>
      </c>
      <c r="J18">
        <v>0.75</v>
      </c>
      <c r="K18" t="s">
        <v>474</v>
      </c>
      <c r="L18" t="s">
        <v>565</v>
      </c>
      <c r="M18" s="6" t="s">
        <v>566</v>
      </c>
      <c r="AC18" s="4"/>
      <c r="AE18" s="4"/>
    </row>
    <row r="19" spans="1:54" x14ac:dyDescent="0.2">
      <c r="A19" s="12" t="s">
        <v>296</v>
      </c>
      <c r="B19" t="str">
        <f>IF(OR($A15=$A19,ISBLANK($A19)),"",IF(ISERR(SEARCH("cell-based",E19)),IF(AND(ISERR(SEARCH("biochem",E19)),ISERR(SEARCH("protein",E19)),ISERR(SEARCH("nucleic",E19))),"",IF(ISERR(SEARCH("target",G19)),"Define a Target component","")),IF(ISERR(SEARCH("cell",G19)),"Define a Cell component",""))&amp;IF(ISERR(SEARCH("small-molecule",E19)),IF(ISBLANK(K19), "Need a Detector Role",""),"")&amp;IF(ISERR(SEARCH("fluorescence",L19)),"",IF(ISBLANK(S19), "Need Emission",IF(ISBLANK(R19), "Need Excitation","")))&amp;IF(ISERR(SEARCH("absorbance",L19)),"",IF(ISBLANK(T19), "Need Absorbance","")))</f>
        <v>Need a Detector Role</v>
      </c>
      <c r="C19" t="s">
        <v>434</v>
      </c>
      <c r="D19" s="4" t="s">
        <v>624</v>
      </c>
      <c r="E19" t="s">
        <v>460</v>
      </c>
      <c r="F19" t="s">
        <v>522</v>
      </c>
      <c r="G19" t="s">
        <v>529</v>
      </c>
      <c r="H19" t="s">
        <v>523</v>
      </c>
      <c r="I19" t="s">
        <v>575</v>
      </c>
      <c r="P19" t="s">
        <v>497</v>
      </c>
      <c r="R19" t="s">
        <v>435</v>
      </c>
      <c r="S19" t="s">
        <v>472</v>
      </c>
      <c r="T19" t="s">
        <v>461</v>
      </c>
      <c r="U19" s="6" t="s">
        <v>589</v>
      </c>
      <c r="Y19" t="s">
        <v>550</v>
      </c>
      <c r="Z19" t="s">
        <v>573</v>
      </c>
      <c r="AA19">
        <v>10</v>
      </c>
      <c r="AB19" t="s">
        <v>519</v>
      </c>
      <c r="AC19" t="s">
        <v>235</v>
      </c>
      <c r="AE19" s="4" t="s">
        <v>599</v>
      </c>
      <c r="AF19" s="4" t="s">
        <v>436</v>
      </c>
      <c r="AG19" t="s">
        <v>476</v>
      </c>
      <c r="AJ19" t="s">
        <v>233</v>
      </c>
      <c r="AK19" t="s">
        <v>234</v>
      </c>
      <c r="AL19" t="s">
        <v>75</v>
      </c>
      <c r="AM19" t="s">
        <v>89</v>
      </c>
      <c r="AN19" t="s">
        <v>70</v>
      </c>
      <c r="AO19" t="s">
        <v>70</v>
      </c>
      <c r="AP19" t="s">
        <v>86</v>
      </c>
      <c r="AQ19" t="s">
        <v>121</v>
      </c>
      <c r="AR19" t="s">
        <v>71</v>
      </c>
      <c r="AS19" t="s">
        <v>80</v>
      </c>
      <c r="AT19" t="s">
        <v>138</v>
      </c>
      <c r="AU19" t="s">
        <v>71</v>
      </c>
      <c r="AV19" t="s">
        <v>235</v>
      </c>
      <c r="AW19" t="s">
        <v>74</v>
      </c>
      <c r="AX19" t="s">
        <v>222</v>
      </c>
      <c r="AY19" t="s">
        <v>236</v>
      </c>
      <c r="AZ19" t="s">
        <v>237</v>
      </c>
      <c r="BA19" t="s">
        <v>97</v>
      </c>
      <c r="BB19" t="s">
        <v>1</v>
      </c>
    </row>
    <row r="20" spans="1:54" x14ac:dyDescent="0.2">
      <c r="A20" s="12" t="s">
        <v>296</v>
      </c>
      <c r="C20" t="s">
        <v>478</v>
      </c>
      <c r="D20" s="4" t="s">
        <v>626</v>
      </c>
      <c r="F20" t="s">
        <v>521</v>
      </c>
      <c r="G20" t="s">
        <v>529</v>
      </c>
      <c r="H20" t="s">
        <v>523</v>
      </c>
      <c r="I20" t="s">
        <v>576</v>
      </c>
      <c r="AE20" s="4" t="s">
        <v>572</v>
      </c>
    </row>
    <row r="21" spans="1:54" x14ac:dyDescent="0.2">
      <c r="A21" s="12" t="s">
        <v>296</v>
      </c>
      <c r="G21" t="s">
        <v>504</v>
      </c>
      <c r="H21" t="s">
        <v>545</v>
      </c>
      <c r="I21" t="s">
        <v>561</v>
      </c>
      <c r="J21">
        <v>400</v>
      </c>
      <c r="K21" t="s">
        <v>509</v>
      </c>
      <c r="AE21" s="4" t="s">
        <v>560</v>
      </c>
    </row>
    <row r="22" spans="1:54" x14ac:dyDescent="0.2">
      <c r="A22" s="12" t="s">
        <v>280</v>
      </c>
      <c r="B22" t="str">
        <f>IF(OR($A19=$A22,ISBLANK($A22)),"",IF(ISERR(SEARCH("cell-based",E22)),IF(AND(ISERR(SEARCH("biochem",E22)),ISERR(SEARCH("protein",E22)),ISERR(SEARCH("nucleic",E22))),"",IF(ISERR(SEARCH("target",G22)),"Define a Target component","")),IF(ISERR(SEARCH("cell",G22)),"Define a Cell component",""))&amp;IF(ISERR(SEARCH("small-molecule",E22)),IF(ISBLANK(K22), "Need a Detector Role",""),"")&amp;IF(ISERR(SEARCH("fluorescence",L22)),"",IF(ISBLANK(S22), "Need Emission",IF(ISBLANK(R22), "Need Excitation","")))&amp;IF(ISERR(SEARCH("absorbance",L22)),"",IF(ISBLANK(T22), "Need Absorbance","")))</f>
        <v/>
      </c>
      <c r="C22" t="s">
        <v>434</v>
      </c>
      <c r="D22" s="4" t="s">
        <v>624</v>
      </c>
      <c r="E22" t="s">
        <v>460</v>
      </c>
      <c r="F22" t="s">
        <v>522</v>
      </c>
      <c r="G22" t="s">
        <v>529</v>
      </c>
      <c r="H22" t="s">
        <v>523</v>
      </c>
      <c r="I22" s="5" t="s">
        <v>574</v>
      </c>
      <c r="J22">
        <v>166667</v>
      </c>
      <c r="K22" t="s">
        <v>500</v>
      </c>
      <c r="M22" t="s">
        <v>491</v>
      </c>
      <c r="N22" t="s">
        <v>567</v>
      </c>
      <c r="O22" t="s">
        <v>445</v>
      </c>
      <c r="P22" t="s">
        <v>525</v>
      </c>
      <c r="Q22" t="s">
        <v>507</v>
      </c>
      <c r="R22" t="s">
        <v>439</v>
      </c>
      <c r="S22" t="s">
        <v>472</v>
      </c>
      <c r="T22" t="s">
        <v>461</v>
      </c>
      <c r="U22" t="s">
        <v>483</v>
      </c>
      <c r="V22" t="s">
        <v>570</v>
      </c>
      <c r="W22" t="s">
        <v>569</v>
      </c>
      <c r="Y22" t="s">
        <v>550</v>
      </c>
      <c r="Z22" t="s">
        <v>571</v>
      </c>
      <c r="AA22">
        <v>76.7</v>
      </c>
      <c r="AB22" t="s">
        <v>519</v>
      </c>
      <c r="AC22" s="4" t="s">
        <v>235</v>
      </c>
      <c r="AE22" s="4" t="s">
        <v>599</v>
      </c>
      <c r="AF22" s="4" t="s">
        <v>436</v>
      </c>
      <c r="AG22" t="s">
        <v>489</v>
      </c>
      <c r="AJ22" t="s">
        <v>233</v>
      </c>
      <c r="AK22" t="s">
        <v>281</v>
      </c>
      <c r="AL22" t="s">
        <v>73</v>
      </c>
      <c r="AM22" t="s">
        <v>89</v>
      </c>
      <c r="AN22" t="s">
        <v>70</v>
      </c>
      <c r="AO22" t="s">
        <v>70</v>
      </c>
      <c r="AP22" t="s">
        <v>86</v>
      </c>
      <c r="AQ22" t="s">
        <v>121</v>
      </c>
      <c r="AR22" t="s">
        <v>71</v>
      </c>
      <c r="AS22" t="s">
        <v>80</v>
      </c>
      <c r="AT22" t="s">
        <v>138</v>
      </c>
      <c r="AU22" t="s">
        <v>103</v>
      </c>
      <c r="AV22" t="s">
        <v>235</v>
      </c>
      <c r="AW22" t="s">
        <v>74</v>
      </c>
      <c r="AX22" t="s">
        <v>222</v>
      </c>
      <c r="AY22" t="s">
        <v>282</v>
      </c>
      <c r="AZ22" t="s">
        <v>237</v>
      </c>
      <c r="BA22" t="s">
        <v>97</v>
      </c>
      <c r="BB22" t="s">
        <v>1</v>
      </c>
    </row>
    <row r="23" spans="1:54" x14ac:dyDescent="0.2">
      <c r="A23" s="12" t="s">
        <v>280</v>
      </c>
      <c r="G23" t="s">
        <v>499</v>
      </c>
      <c r="H23" t="s">
        <v>542</v>
      </c>
      <c r="I23" t="s">
        <v>562</v>
      </c>
      <c r="J23">
        <v>0.75</v>
      </c>
      <c r="K23" t="s">
        <v>474</v>
      </c>
      <c r="N23" t="s">
        <v>568</v>
      </c>
      <c r="O23" t="s">
        <v>445</v>
      </c>
      <c r="Y23" t="s">
        <v>558</v>
      </c>
      <c r="AC23" s="4"/>
      <c r="AE23" s="4" t="s">
        <v>572</v>
      </c>
    </row>
    <row r="24" spans="1:54" x14ac:dyDescent="0.2">
      <c r="A24" s="12" t="s">
        <v>280</v>
      </c>
      <c r="G24" t="s">
        <v>499</v>
      </c>
      <c r="H24" s="6" t="s">
        <v>563</v>
      </c>
      <c r="I24" t="s">
        <v>564</v>
      </c>
      <c r="J24">
        <v>0.75</v>
      </c>
      <c r="K24" t="s">
        <v>474</v>
      </c>
      <c r="L24" t="s">
        <v>565</v>
      </c>
      <c r="M24" s="6" t="s">
        <v>566</v>
      </c>
      <c r="AC24" s="4"/>
      <c r="AE24" s="4" t="s">
        <v>560</v>
      </c>
    </row>
    <row r="25" spans="1:54" x14ac:dyDescent="0.2">
      <c r="A25" s="12" t="s">
        <v>286</v>
      </c>
      <c r="B25" t="str">
        <f>IF(OR($A22=$A25,ISBLANK($A25)),"",IF(ISERR(SEARCH("cell-based",E25)),IF(AND(ISERR(SEARCH("biochem",E25)),ISERR(SEARCH("protein",E25)),ISERR(SEARCH("nucleic",E25))),"",IF(ISERR(SEARCH("target",G25)),"Define a Target component","")),IF(ISERR(SEARCH("cell",G25)),"Define a Cell component",""))&amp;IF(ISERR(SEARCH("small-molecule",E25)),IF(ISBLANK(K25), "Need a Detector Role",""),"")&amp;IF(ISERR(SEARCH("fluorescence",L25)),"",IF(ISBLANK(S25), "Need Emission",IF(ISBLANK(R25), "Need Excitation","")))&amp;IF(ISERR(SEARCH("absorbance",L25)),"",IF(ISBLANK(T25), "Need Absorbance","")))</f>
        <v/>
      </c>
      <c r="C25" t="s">
        <v>434</v>
      </c>
      <c r="D25" s="4" t="s">
        <v>624</v>
      </c>
      <c r="E25" t="s">
        <v>460</v>
      </c>
      <c r="F25" t="s">
        <v>522</v>
      </c>
      <c r="G25" t="s">
        <v>529</v>
      </c>
      <c r="H25" t="s">
        <v>523</v>
      </c>
      <c r="I25" s="5" t="s">
        <v>574</v>
      </c>
      <c r="J25">
        <v>166667</v>
      </c>
      <c r="K25" t="s">
        <v>500</v>
      </c>
      <c r="M25" t="s">
        <v>491</v>
      </c>
      <c r="N25" t="s">
        <v>567</v>
      </c>
      <c r="O25" t="s">
        <v>445</v>
      </c>
      <c r="P25" t="s">
        <v>525</v>
      </c>
      <c r="Q25" t="s">
        <v>507</v>
      </c>
      <c r="R25" t="s">
        <v>439</v>
      </c>
      <c r="S25" t="s">
        <v>472</v>
      </c>
      <c r="T25" t="s">
        <v>461</v>
      </c>
      <c r="U25" t="s">
        <v>483</v>
      </c>
      <c r="V25" t="s">
        <v>570</v>
      </c>
      <c r="W25" t="s">
        <v>569</v>
      </c>
      <c r="Y25" t="s">
        <v>550</v>
      </c>
      <c r="Z25" t="s">
        <v>571</v>
      </c>
      <c r="AA25">
        <v>76.7</v>
      </c>
      <c r="AB25" t="s">
        <v>519</v>
      </c>
      <c r="AC25" s="4" t="s">
        <v>235</v>
      </c>
      <c r="AE25" s="4" t="s">
        <v>599</v>
      </c>
      <c r="AF25" s="4" t="s">
        <v>436</v>
      </c>
      <c r="AG25" t="s">
        <v>489</v>
      </c>
      <c r="AJ25" t="s">
        <v>233</v>
      </c>
      <c r="AK25" t="s">
        <v>281</v>
      </c>
      <c r="AL25" t="s">
        <v>73</v>
      </c>
      <c r="AM25" t="s">
        <v>89</v>
      </c>
      <c r="AN25" t="s">
        <v>70</v>
      </c>
      <c r="AO25" t="s">
        <v>70</v>
      </c>
      <c r="AP25" t="s">
        <v>86</v>
      </c>
      <c r="AQ25" t="s">
        <v>121</v>
      </c>
      <c r="AR25" t="s">
        <v>71</v>
      </c>
      <c r="AS25" t="s">
        <v>80</v>
      </c>
      <c r="AT25" t="s">
        <v>138</v>
      </c>
      <c r="AU25" t="s">
        <v>103</v>
      </c>
      <c r="AV25" t="s">
        <v>235</v>
      </c>
      <c r="AW25" t="s">
        <v>74</v>
      </c>
      <c r="AX25" t="s">
        <v>222</v>
      </c>
      <c r="AY25" t="s">
        <v>282</v>
      </c>
      <c r="AZ25" t="s">
        <v>237</v>
      </c>
      <c r="BA25" t="s">
        <v>97</v>
      </c>
      <c r="BB25" t="s">
        <v>1</v>
      </c>
    </row>
    <row r="26" spans="1:54" x14ac:dyDescent="0.2">
      <c r="A26" s="12" t="s">
        <v>286</v>
      </c>
      <c r="G26" t="s">
        <v>499</v>
      </c>
      <c r="H26" t="s">
        <v>542</v>
      </c>
      <c r="I26" t="s">
        <v>562</v>
      </c>
      <c r="J26">
        <v>0.75</v>
      </c>
      <c r="K26" t="s">
        <v>474</v>
      </c>
      <c r="N26" t="s">
        <v>568</v>
      </c>
      <c r="O26" t="s">
        <v>445</v>
      </c>
      <c r="Y26" t="s">
        <v>558</v>
      </c>
      <c r="AC26" s="4"/>
      <c r="AE26" s="4" t="s">
        <v>572</v>
      </c>
    </row>
    <row r="27" spans="1:54" x14ac:dyDescent="0.2">
      <c r="A27" s="12" t="s">
        <v>286</v>
      </c>
      <c r="G27" t="s">
        <v>499</v>
      </c>
      <c r="H27" s="6" t="s">
        <v>563</v>
      </c>
      <c r="I27" t="s">
        <v>564</v>
      </c>
      <c r="J27">
        <v>0.75</v>
      </c>
      <c r="K27" t="s">
        <v>474</v>
      </c>
      <c r="L27" t="s">
        <v>565</v>
      </c>
      <c r="M27" s="6" t="s">
        <v>566</v>
      </c>
      <c r="AC27" s="4"/>
      <c r="AE27" s="4" t="s">
        <v>560</v>
      </c>
    </row>
    <row r="28" spans="1:54" x14ac:dyDescent="0.2">
      <c r="A28" s="12" t="s">
        <v>283</v>
      </c>
      <c r="B28" t="str">
        <f>IF(OR($A25=$A28,ISBLANK($A28)),"",IF(ISERR(SEARCH("cell-based",E28)),IF(AND(ISERR(SEARCH("biochem",E28)),ISERR(SEARCH("protein",E28)),ISERR(SEARCH("nucleic",E28))),"",IF(ISERR(SEARCH("target",G28)),"Define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t="s">
        <v>434</v>
      </c>
      <c r="D28" s="4" t="s">
        <v>624</v>
      </c>
      <c r="E28" t="s">
        <v>460</v>
      </c>
      <c r="F28" t="s">
        <v>522</v>
      </c>
      <c r="G28" t="s">
        <v>529</v>
      </c>
      <c r="H28" t="s">
        <v>523</v>
      </c>
      <c r="I28" s="5" t="s">
        <v>574</v>
      </c>
      <c r="J28">
        <v>333333</v>
      </c>
      <c r="K28" t="s">
        <v>500</v>
      </c>
      <c r="M28" t="s">
        <v>491</v>
      </c>
      <c r="N28" t="s">
        <v>579</v>
      </c>
      <c r="O28" t="s">
        <v>438</v>
      </c>
      <c r="P28" t="s">
        <v>497</v>
      </c>
      <c r="Q28" s="6" t="s">
        <v>580</v>
      </c>
      <c r="R28" t="s">
        <v>435</v>
      </c>
      <c r="S28" t="s">
        <v>472</v>
      </c>
      <c r="T28" t="s">
        <v>461</v>
      </c>
      <c r="U28" t="s">
        <v>483</v>
      </c>
      <c r="V28" t="s">
        <v>582</v>
      </c>
      <c r="W28" t="s">
        <v>581</v>
      </c>
      <c r="Y28" t="s">
        <v>550</v>
      </c>
      <c r="Z28" t="s">
        <v>571</v>
      </c>
      <c r="AA28">
        <v>76.7</v>
      </c>
      <c r="AB28" t="s">
        <v>519</v>
      </c>
      <c r="AC28" t="s">
        <v>235</v>
      </c>
      <c r="AE28" s="4" t="s">
        <v>599</v>
      </c>
      <c r="AF28" s="4" t="s">
        <v>436</v>
      </c>
      <c r="AG28" t="s">
        <v>476</v>
      </c>
      <c r="AJ28" t="s">
        <v>233</v>
      </c>
      <c r="AK28" t="s">
        <v>284</v>
      </c>
      <c r="AL28" t="s">
        <v>73</v>
      </c>
      <c r="AM28" t="s">
        <v>89</v>
      </c>
      <c r="AN28" t="s">
        <v>70</v>
      </c>
      <c r="AO28" t="s">
        <v>70</v>
      </c>
      <c r="AP28" t="s">
        <v>86</v>
      </c>
      <c r="AQ28" t="s">
        <v>79</v>
      </c>
      <c r="AR28" t="s">
        <v>87</v>
      </c>
      <c r="AS28" t="s">
        <v>80</v>
      </c>
      <c r="AT28" t="s">
        <v>150</v>
      </c>
      <c r="AU28" t="s">
        <v>101</v>
      </c>
      <c r="AV28" t="s">
        <v>235</v>
      </c>
      <c r="AW28" t="s">
        <v>74</v>
      </c>
      <c r="AX28" t="s">
        <v>222</v>
      </c>
      <c r="AY28" t="s">
        <v>285</v>
      </c>
      <c r="AZ28" t="s">
        <v>237</v>
      </c>
      <c r="BA28" t="s">
        <v>97</v>
      </c>
      <c r="BB28" t="s">
        <v>1</v>
      </c>
    </row>
    <row r="29" spans="1:54" x14ac:dyDescent="0.2">
      <c r="A29" s="12" t="s">
        <v>283</v>
      </c>
      <c r="G29" t="s">
        <v>504</v>
      </c>
      <c r="H29" t="s">
        <v>545</v>
      </c>
      <c r="J29">
        <v>400</v>
      </c>
      <c r="K29" t="s">
        <v>509</v>
      </c>
      <c r="L29" t="s">
        <v>561</v>
      </c>
      <c r="N29" t="s">
        <v>578</v>
      </c>
      <c r="O29" t="s">
        <v>464</v>
      </c>
      <c r="V29" t="s">
        <v>583</v>
      </c>
      <c r="W29" t="s">
        <v>584</v>
      </c>
      <c r="Y29" t="s">
        <v>558</v>
      </c>
      <c r="AE29" s="4" t="s">
        <v>572</v>
      </c>
    </row>
    <row r="30" spans="1:54" x14ac:dyDescent="0.2">
      <c r="A30" s="12" t="s">
        <v>283</v>
      </c>
      <c r="G30" t="s">
        <v>499</v>
      </c>
      <c r="H30" t="s">
        <v>542</v>
      </c>
      <c r="I30" t="s">
        <v>562</v>
      </c>
      <c r="J30">
        <v>3000</v>
      </c>
      <c r="K30" t="s">
        <v>509</v>
      </c>
      <c r="AE30" s="4" t="s">
        <v>560</v>
      </c>
    </row>
    <row r="31" spans="1:54" x14ac:dyDescent="0.2">
      <c r="A31" s="12" t="s">
        <v>283</v>
      </c>
      <c r="G31" t="s">
        <v>499</v>
      </c>
      <c r="H31" s="6" t="s">
        <v>563</v>
      </c>
      <c r="I31" t="s">
        <v>577</v>
      </c>
      <c r="J31">
        <v>15000</v>
      </c>
      <c r="K31" t="s">
        <v>509</v>
      </c>
      <c r="L31" t="s">
        <v>579</v>
      </c>
      <c r="AE31" s="4"/>
    </row>
    <row r="32" spans="1:54" x14ac:dyDescent="0.2">
      <c r="A32" s="12" t="s">
        <v>283</v>
      </c>
      <c r="G32" t="s">
        <v>499</v>
      </c>
      <c r="H32" t="s">
        <v>545</v>
      </c>
      <c r="I32" t="s">
        <v>578</v>
      </c>
      <c r="J32">
        <v>7500</v>
      </c>
      <c r="K32" t="s">
        <v>509</v>
      </c>
      <c r="AE32" s="4"/>
    </row>
    <row r="33" spans="1:54" x14ac:dyDescent="0.2">
      <c r="A33" s="12" t="s">
        <v>288</v>
      </c>
      <c r="B33" t="str">
        <f>IF(OR($A28=$A33,ISBLANK($A33)),"",IF(ISERR(SEARCH("cell-based",E33)),IF(AND(ISERR(SEARCH("biochem",E33)),ISERR(SEARCH("protein",E33)),ISERR(SEARCH("nucleic",E33))),"",IF(ISERR(SEARCH("target",G33)),"Define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434</v>
      </c>
      <c r="D33" s="4" t="s">
        <v>624</v>
      </c>
      <c r="E33" t="s">
        <v>460</v>
      </c>
      <c r="F33" t="s">
        <v>522</v>
      </c>
      <c r="G33" t="s">
        <v>529</v>
      </c>
      <c r="H33" t="s">
        <v>523</v>
      </c>
      <c r="I33" s="5" t="s">
        <v>574</v>
      </c>
      <c r="J33">
        <v>333333</v>
      </c>
      <c r="K33" t="s">
        <v>500</v>
      </c>
      <c r="M33" t="s">
        <v>491</v>
      </c>
      <c r="N33" t="s">
        <v>579</v>
      </c>
      <c r="O33" t="s">
        <v>438</v>
      </c>
      <c r="P33" t="s">
        <v>497</v>
      </c>
      <c r="Q33" s="6" t="s">
        <v>580</v>
      </c>
      <c r="R33" t="s">
        <v>435</v>
      </c>
      <c r="S33" t="s">
        <v>472</v>
      </c>
      <c r="T33" t="s">
        <v>461</v>
      </c>
      <c r="U33" t="s">
        <v>483</v>
      </c>
      <c r="V33" t="s">
        <v>582</v>
      </c>
      <c r="W33" t="s">
        <v>581</v>
      </c>
      <c r="Y33" t="s">
        <v>550</v>
      </c>
      <c r="Z33" t="s">
        <v>571</v>
      </c>
      <c r="AA33">
        <v>76.7</v>
      </c>
      <c r="AB33" t="s">
        <v>519</v>
      </c>
      <c r="AC33" t="s">
        <v>235</v>
      </c>
      <c r="AE33" s="4" t="s">
        <v>599</v>
      </c>
      <c r="AF33" s="4" t="s">
        <v>436</v>
      </c>
      <c r="AG33" t="s">
        <v>476</v>
      </c>
      <c r="AJ33" t="s">
        <v>233</v>
      </c>
      <c r="AK33" t="s">
        <v>284</v>
      </c>
      <c r="AL33" t="s">
        <v>73</v>
      </c>
      <c r="AM33" t="s">
        <v>89</v>
      </c>
      <c r="AN33" t="s">
        <v>70</v>
      </c>
      <c r="AO33" t="s">
        <v>70</v>
      </c>
      <c r="AP33" t="s">
        <v>86</v>
      </c>
      <c r="AQ33" t="s">
        <v>79</v>
      </c>
      <c r="AR33" t="s">
        <v>87</v>
      </c>
      <c r="AS33" t="s">
        <v>80</v>
      </c>
      <c r="AT33" t="s">
        <v>150</v>
      </c>
      <c r="AU33" t="s">
        <v>101</v>
      </c>
      <c r="AV33" t="s">
        <v>235</v>
      </c>
      <c r="AW33" t="s">
        <v>74</v>
      </c>
      <c r="AX33" t="s">
        <v>222</v>
      </c>
      <c r="AY33" t="s">
        <v>285</v>
      </c>
      <c r="AZ33" t="s">
        <v>237</v>
      </c>
      <c r="BA33" t="s">
        <v>97</v>
      </c>
      <c r="BB33" t="s">
        <v>1</v>
      </c>
    </row>
    <row r="34" spans="1:54" x14ac:dyDescent="0.2">
      <c r="A34" s="12" t="s">
        <v>288</v>
      </c>
      <c r="G34" t="s">
        <v>504</v>
      </c>
      <c r="H34" t="s">
        <v>545</v>
      </c>
      <c r="J34">
        <v>400</v>
      </c>
      <c r="K34" t="s">
        <v>509</v>
      </c>
      <c r="L34" t="s">
        <v>561</v>
      </c>
      <c r="N34" t="s">
        <v>578</v>
      </c>
      <c r="O34" t="s">
        <v>464</v>
      </c>
      <c r="V34" t="s">
        <v>583</v>
      </c>
      <c r="W34" t="s">
        <v>584</v>
      </c>
      <c r="Y34" t="s">
        <v>558</v>
      </c>
      <c r="AE34" s="4" t="s">
        <v>572</v>
      </c>
    </row>
    <row r="35" spans="1:54" x14ac:dyDescent="0.2">
      <c r="A35" s="12" t="s">
        <v>288</v>
      </c>
      <c r="G35" t="s">
        <v>499</v>
      </c>
      <c r="H35" t="s">
        <v>542</v>
      </c>
      <c r="I35" t="s">
        <v>562</v>
      </c>
      <c r="J35">
        <v>3000</v>
      </c>
      <c r="K35" t="s">
        <v>509</v>
      </c>
      <c r="AE35" s="4" t="s">
        <v>560</v>
      </c>
    </row>
    <row r="36" spans="1:54" x14ac:dyDescent="0.2">
      <c r="A36" s="12" t="s">
        <v>288</v>
      </c>
      <c r="G36" t="s">
        <v>499</v>
      </c>
      <c r="H36" s="6" t="s">
        <v>563</v>
      </c>
      <c r="I36" t="s">
        <v>577</v>
      </c>
      <c r="J36">
        <v>15000</v>
      </c>
      <c r="K36" t="s">
        <v>509</v>
      </c>
      <c r="L36" t="s">
        <v>579</v>
      </c>
      <c r="AE36" s="4"/>
    </row>
    <row r="37" spans="1:54" x14ac:dyDescent="0.2">
      <c r="A37" s="12" t="s">
        <v>288</v>
      </c>
      <c r="G37" t="s">
        <v>499</v>
      </c>
      <c r="H37" t="s">
        <v>545</v>
      </c>
      <c r="I37" t="s">
        <v>578</v>
      </c>
      <c r="J37">
        <v>7500</v>
      </c>
      <c r="K37" t="s">
        <v>509</v>
      </c>
      <c r="AE37" s="4"/>
    </row>
    <row r="38" spans="1:54" x14ac:dyDescent="0.2">
      <c r="A38" s="12" t="s">
        <v>276</v>
      </c>
      <c r="B38" t="str">
        <f t="shared" ref="B38" si="0">IF(OR($A33=$A38,ISBLANK($A38)),"",IF(ISERR(SEARCH("cell-based",E38)),IF(AND(ISERR(SEARCH("biochem",E38)),ISERR(SEARCH("protein",E38)),ISERR(SEARCH("nucleic",E38))),"",IF(ISERR(SEARCH("target",G38)),"Define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Role",""),"")&amp;IF(ISERR(SEARCH("fluorescence",L38)),"",IF(ISBLANK(S38), "Need Emission",IF(ISBLANK(R38), "Need Excitation","")))&amp;IF(ISERR(SEARCH("absorbance",L38)),"",IF(ISBLANK(T38), "Need Absorbance","")))</f>
        <v/>
      </c>
      <c r="C38" t="s">
        <v>434</v>
      </c>
      <c r="D38" s="4" t="s">
        <v>624</v>
      </c>
      <c r="E38" t="s">
        <v>460</v>
      </c>
      <c r="F38" t="s">
        <v>522</v>
      </c>
      <c r="G38" t="s">
        <v>529</v>
      </c>
      <c r="H38" t="s">
        <v>523</v>
      </c>
      <c r="I38" s="5" t="s">
        <v>574</v>
      </c>
      <c r="J38">
        <v>333333</v>
      </c>
      <c r="K38" t="s">
        <v>500</v>
      </c>
      <c r="M38" t="s">
        <v>491</v>
      </c>
      <c r="N38" t="s">
        <v>579</v>
      </c>
      <c r="O38" t="s">
        <v>438</v>
      </c>
      <c r="P38" t="s">
        <v>497</v>
      </c>
      <c r="Q38" s="6" t="s">
        <v>580</v>
      </c>
      <c r="R38" t="s">
        <v>435</v>
      </c>
      <c r="S38" t="s">
        <v>472</v>
      </c>
      <c r="T38" t="s">
        <v>461</v>
      </c>
      <c r="U38" t="s">
        <v>483</v>
      </c>
      <c r="V38" t="s">
        <v>582</v>
      </c>
      <c r="W38" t="s">
        <v>581</v>
      </c>
      <c r="Y38" t="s">
        <v>550</v>
      </c>
      <c r="Z38" t="s">
        <v>571</v>
      </c>
      <c r="AA38">
        <v>76.7</v>
      </c>
      <c r="AB38" t="s">
        <v>519</v>
      </c>
      <c r="AC38" t="s">
        <v>235</v>
      </c>
      <c r="AE38" s="4" t="s">
        <v>599</v>
      </c>
      <c r="AF38" s="4" t="s">
        <v>436</v>
      </c>
      <c r="AG38" t="s">
        <v>476</v>
      </c>
      <c r="AJ38" t="s">
        <v>233</v>
      </c>
      <c r="AK38" t="s">
        <v>277</v>
      </c>
      <c r="AL38" t="s">
        <v>73</v>
      </c>
      <c r="AM38" t="s">
        <v>89</v>
      </c>
      <c r="AN38" t="s">
        <v>70</v>
      </c>
      <c r="AO38" t="s">
        <v>70</v>
      </c>
      <c r="AP38" t="s">
        <v>86</v>
      </c>
      <c r="AQ38" t="s">
        <v>77</v>
      </c>
      <c r="AR38" t="s">
        <v>122</v>
      </c>
      <c r="AS38" t="s">
        <v>80</v>
      </c>
      <c r="AT38" t="s">
        <v>150</v>
      </c>
      <c r="AU38" t="s">
        <v>101</v>
      </c>
      <c r="AV38" t="s">
        <v>235</v>
      </c>
      <c r="AW38" t="s">
        <v>74</v>
      </c>
      <c r="AX38" t="s">
        <v>222</v>
      </c>
      <c r="AY38" t="s">
        <v>278</v>
      </c>
      <c r="AZ38" t="s">
        <v>237</v>
      </c>
      <c r="BA38" t="s">
        <v>97</v>
      </c>
      <c r="BB38" t="s">
        <v>1</v>
      </c>
    </row>
    <row r="39" spans="1:54" x14ac:dyDescent="0.2">
      <c r="A39" s="12" t="s">
        <v>276</v>
      </c>
      <c r="G39" t="s">
        <v>504</v>
      </c>
      <c r="H39" t="s">
        <v>545</v>
      </c>
      <c r="J39">
        <v>400</v>
      </c>
      <c r="K39" t="s">
        <v>509</v>
      </c>
      <c r="L39" t="s">
        <v>561</v>
      </c>
      <c r="N39" t="s">
        <v>578</v>
      </c>
      <c r="O39" t="s">
        <v>464</v>
      </c>
      <c r="V39" t="s">
        <v>583</v>
      </c>
      <c r="W39" t="s">
        <v>584</v>
      </c>
      <c r="Y39" t="s">
        <v>558</v>
      </c>
      <c r="AE39" s="4" t="s">
        <v>572</v>
      </c>
    </row>
    <row r="40" spans="1:54" x14ac:dyDescent="0.2">
      <c r="A40" s="12" t="s">
        <v>276</v>
      </c>
      <c r="G40" t="s">
        <v>499</v>
      </c>
      <c r="H40" t="s">
        <v>542</v>
      </c>
      <c r="I40" t="s">
        <v>562</v>
      </c>
      <c r="J40">
        <v>3000</v>
      </c>
      <c r="K40" t="s">
        <v>509</v>
      </c>
      <c r="AE40" s="4" t="s">
        <v>560</v>
      </c>
    </row>
    <row r="41" spans="1:54" x14ac:dyDescent="0.2">
      <c r="A41" s="12" t="s">
        <v>276</v>
      </c>
      <c r="G41" t="s">
        <v>499</v>
      </c>
      <c r="H41" s="6" t="s">
        <v>563</v>
      </c>
      <c r="I41" t="s">
        <v>577</v>
      </c>
      <c r="J41">
        <v>15000</v>
      </c>
      <c r="K41" t="s">
        <v>509</v>
      </c>
      <c r="L41" t="s">
        <v>579</v>
      </c>
      <c r="AE41" s="4"/>
    </row>
    <row r="42" spans="1:54" x14ac:dyDescent="0.2">
      <c r="A42" s="12" t="s">
        <v>276</v>
      </c>
      <c r="G42" t="s">
        <v>499</v>
      </c>
      <c r="H42" t="s">
        <v>545</v>
      </c>
      <c r="I42" t="s">
        <v>578</v>
      </c>
      <c r="J42">
        <v>7500</v>
      </c>
      <c r="K42" t="s">
        <v>509</v>
      </c>
      <c r="AE42" s="4"/>
    </row>
    <row r="43" spans="1:54" x14ac:dyDescent="0.2">
      <c r="A43" s="12" t="s">
        <v>289</v>
      </c>
      <c r="B43" t="str">
        <f>IF(OR($A38=$A43,ISBLANK($A43)),"",IF(ISERR(SEARCH("cell-based",E43)),IF(AND(ISERR(SEARCH("biochem",E43)),ISERR(SEARCH("protein",E43)),ISERR(SEARCH("nucleic",E43))),"",IF(ISERR(SEARCH("target",G43)),"Define a Target component","")),IF(ISERR(SEARCH("cell",G43)),"Define a Cell component",""))&amp;IF(ISERR(SEARCH("small-molecule",E43)),IF(ISBLANK(K43), "Need a Detector Role",""),"")&amp;IF(ISERR(SEARCH("fluorescence",L43)),"",IF(ISBLANK(S43), "Need Emission",IF(ISBLANK(R43), "Need Excitation","")))&amp;IF(ISERR(SEARCH("absorbance",L43)),"",IF(ISBLANK(T43), "Need Absorbance","")))</f>
        <v/>
      </c>
      <c r="E43" t="s">
        <v>490</v>
      </c>
      <c r="F43" t="s">
        <v>454</v>
      </c>
      <c r="G43" t="s">
        <v>504</v>
      </c>
      <c r="H43" t="s">
        <v>545</v>
      </c>
      <c r="I43" t="s">
        <v>561</v>
      </c>
      <c r="J43">
        <v>400</v>
      </c>
      <c r="K43" t="s">
        <v>509</v>
      </c>
      <c r="N43" t="s">
        <v>567</v>
      </c>
      <c r="O43" t="s">
        <v>445</v>
      </c>
      <c r="P43" t="s">
        <v>525</v>
      </c>
      <c r="Q43" t="s">
        <v>507</v>
      </c>
      <c r="R43" t="s">
        <v>439</v>
      </c>
      <c r="S43" t="s">
        <v>472</v>
      </c>
      <c r="T43" t="s">
        <v>461</v>
      </c>
      <c r="U43" t="s">
        <v>483</v>
      </c>
      <c r="V43" t="s">
        <v>570</v>
      </c>
      <c r="W43" t="s">
        <v>569</v>
      </c>
      <c r="Y43" t="s">
        <v>550</v>
      </c>
      <c r="Z43" t="s">
        <v>571</v>
      </c>
      <c r="AA43">
        <v>76.7</v>
      </c>
      <c r="AB43" t="s">
        <v>519</v>
      </c>
      <c r="AC43" t="s">
        <v>235</v>
      </c>
      <c r="AE43" s="4" t="s">
        <v>599</v>
      </c>
      <c r="AF43" s="4" t="s">
        <v>436</v>
      </c>
      <c r="AG43" s="5" t="s">
        <v>585</v>
      </c>
      <c r="AJ43" t="s">
        <v>233</v>
      </c>
      <c r="AK43" t="s">
        <v>277</v>
      </c>
      <c r="AL43" t="s">
        <v>73</v>
      </c>
      <c r="AM43" t="s">
        <v>89</v>
      </c>
      <c r="AN43" t="s">
        <v>70</v>
      </c>
      <c r="AO43" t="s">
        <v>70</v>
      </c>
      <c r="AP43" t="s">
        <v>86</v>
      </c>
      <c r="AQ43" t="s">
        <v>77</v>
      </c>
      <c r="AR43" t="s">
        <v>122</v>
      </c>
      <c r="AS43" t="s">
        <v>80</v>
      </c>
      <c r="AT43" t="s">
        <v>150</v>
      </c>
      <c r="AU43" t="s">
        <v>101</v>
      </c>
      <c r="AV43" t="s">
        <v>235</v>
      </c>
      <c r="AW43" t="s">
        <v>74</v>
      </c>
      <c r="AX43" t="s">
        <v>222</v>
      </c>
      <c r="AY43" t="s">
        <v>278</v>
      </c>
      <c r="AZ43" t="s">
        <v>237</v>
      </c>
      <c r="BA43" t="s">
        <v>97</v>
      </c>
      <c r="BB43" t="s">
        <v>1</v>
      </c>
    </row>
    <row r="44" spans="1:54" x14ac:dyDescent="0.2">
      <c r="A44" s="12" t="s">
        <v>289</v>
      </c>
      <c r="G44" t="s">
        <v>499</v>
      </c>
      <c r="H44" t="s">
        <v>542</v>
      </c>
      <c r="I44" t="s">
        <v>562</v>
      </c>
      <c r="J44">
        <v>0.75</v>
      </c>
      <c r="K44" t="s">
        <v>474</v>
      </c>
      <c r="N44" t="s">
        <v>568</v>
      </c>
      <c r="O44" t="s">
        <v>445</v>
      </c>
      <c r="Y44" t="s">
        <v>558</v>
      </c>
      <c r="AE44" s="4" t="s">
        <v>572</v>
      </c>
    </row>
    <row r="45" spans="1:54" x14ac:dyDescent="0.2">
      <c r="A45" s="12" t="s">
        <v>289</v>
      </c>
      <c r="G45" t="s">
        <v>499</v>
      </c>
      <c r="H45" s="6" t="s">
        <v>563</v>
      </c>
      <c r="I45" t="s">
        <v>564</v>
      </c>
      <c r="J45">
        <v>0.75</v>
      </c>
      <c r="K45" t="s">
        <v>474</v>
      </c>
      <c r="L45" t="s">
        <v>565</v>
      </c>
      <c r="M45" s="6" t="s">
        <v>566</v>
      </c>
      <c r="AE45" s="4" t="s">
        <v>560</v>
      </c>
    </row>
    <row r="46" spans="1:54" x14ac:dyDescent="0.2">
      <c r="A46" s="12" t="s">
        <v>290</v>
      </c>
      <c r="B46" t="str">
        <f>IF(OR($A43=$A46,ISBLANK($A46)),"",IF(ISERR(SEARCH("cell-based",E46)),IF(AND(ISERR(SEARCH("biochem",E46)),ISERR(SEARCH("protein",E46)),ISERR(SEARCH("nucleic",E46))),"",IF(ISERR(SEARCH("target",G46)),"Define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C46" t="s">
        <v>434</v>
      </c>
      <c r="D46" s="4" t="s">
        <v>624</v>
      </c>
      <c r="E46" t="s">
        <v>460</v>
      </c>
      <c r="F46" t="s">
        <v>522</v>
      </c>
      <c r="G46" t="s">
        <v>529</v>
      </c>
      <c r="H46" t="s">
        <v>523</v>
      </c>
      <c r="I46" s="6" t="s">
        <v>575</v>
      </c>
      <c r="M46" t="s">
        <v>491</v>
      </c>
      <c r="N46" t="s">
        <v>586</v>
      </c>
      <c r="O46" t="s">
        <v>464</v>
      </c>
      <c r="P46" t="s">
        <v>527</v>
      </c>
      <c r="R46" t="s">
        <v>439</v>
      </c>
      <c r="S46" t="s">
        <v>472</v>
      </c>
      <c r="T46" t="s">
        <v>461</v>
      </c>
      <c r="U46" s="6" t="s">
        <v>589</v>
      </c>
      <c r="Y46" t="s">
        <v>550</v>
      </c>
      <c r="Z46" t="s">
        <v>573</v>
      </c>
      <c r="AA46">
        <v>10</v>
      </c>
      <c r="AB46" t="s">
        <v>519</v>
      </c>
      <c r="AC46" t="s">
        <v>235</v>
      </c>
      <c r="AE46" s="4" t="s">
        <v>599</v>
      </c>
      <c r="AF46" s="4" t="s">
        <v>436</v>
      </c>
      <c r="AG46" t="s">
        <v>476</v>
      </c>
      <c r="AJ46" t="s">
        <v>233</v>
      </c>
      <c r="AK46" t="s">
        <v>291</v>
      </c>
      <c r="AL46" t="s">
        <v>73</v>
      </c>
      <c r="AM46" t="s">
        <v>89</v>
      </c>
      <c r="AN46" t="s">
        <v>70</v>
      </c>
      <c r="AO46" t="s">
        <v>70</v>
      </c>
      <c r="AP46" t="s">
        <v>86</v>
      </c>
      <c r="AQ46" t="s">
        <v>121</v>
      </c>
      <c r="AR46" t="s">
        <v>122</v>
      </c>
      <c r="AS46" t="s">
        <v>80</v>
      </c>
      <c r="AT46" t="s">
        <v>71</v>
      </c>
      <c r="AU46" t="s">
        <v>101</v>
      </c>
      <c r="AV46" t="s">
        <v>235</v>
      </c>
      <c r="AW46" t="s">
        <v>74</v>
      </c>
      <c r="AX46" t="s">
        <v>222</v>
      </c>
      <c r="AY46" t="s">
        <v>292</v>
      </c>
      <c r="AZ46" t="s">
        <v>237</v>
      </c>
      <c r="BA46" t="s">
        <v>97</v>
      </c>
      <c r="BB46" t="s">
        <v>1</v>
      </c>
    </row>
    <row r="47" spans="1:54" x14ac:dyDescent="0.2">
      <c r="A47" s="12" t="s">
        <v>290</v>
      </c>
      <c r="G47" t="s">
        <v>529</v>
      </c>
      <c r="H47" t="s">
        <v>523</v>
      </c>
      <c r="I47" s="6" t="s">
        <v>576</v>
      </c>
      <c r="M47" t="s">
        <v>491</v>
      </c>
      <c r="N47" t="s">
        <v>587</v>
      </c>
      <c r="O47" t="s">
        <v>464</v>
      </c>
      <c r="AE47" s="4" t="s">
        <v>572</v>
      </c>
    </row>
    <row r="48" spans="1:54" x14ac:dyDescent="0.2">
      <c r="A48" s="12" t="s">
        <v>290</v>
      </c>
      <c r="G48" t="s">
        <v>504</v>
      </c>
      <c r="H48" t="s">
        <v>545</v>
      </c>
      <c r="I48" t="s">
        <v>561</v>
      </c>
      <c r="J48">
        <v>400</v>
      </c>
      <c r="K48" t="s">
        <v>509</v>
      </c>
      <c r="N48" t="s">
        <v>588</v>
      </c>
      <c r="O48" t="s">
        <v>464</v>
      </c>
      <c r="AE48" s="4" t="s">
        <v>560</v>
      </c>
    </row>
    <row r="49" spans="1:54" x14ac:dyDescent="0.2">
      <c r="A49" s="12" t="s">
        <v>290</v>
      </c>
      <c r="N49" t="s">
        <v>590</v>
      </c>
      <c r="O49" t="s">
        <v>464</v>
      </c>
      <c r="AE49" s="4"/>
    </row>
    <row r="50" spans="1:54" x14ac:dyDescent="0.2">
      <c r="A50" s="12" t="s">
        <v>293</v>
      </c>
      <c r="B50" t="str">
        <f>IF(OR($A46=$A50,ISBLANK($A50)),"",IF(ISERR(SEARCH("cell-based",E50)),IF(AND(ISERR(SEARCH("biochem",E50)),ISERR(SEARCH("protein",E50)),ISERR(SEARCH("nucleic",E50))),"",IF(ISERR(SEARCH("target",G50)),"Define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C50" t="s">
        <v>434</v>
      </c>
      <c r="D50" s="4" t="s">
        <v>623</v>
      </c>
      <c r="E50" t="s">
        <v>460</v>
      </c>
      <c r="F50" t="s">
        <v>530</v>
      </c>
      <c r="G50" t="s">
        <v>529</v>
      </c>
      <c r="H50" t="s">
        <v>523</v>
      </c>
      <c r="I50" s="6" t="s">
        <v>575</v>
      </c>
      <c r="M50" t="s">
        <v>491</v>
      </c>
      <c r="P50" t="s">
        <v>492</v>
      </c>
      <c r="R50" t="s">
        <v>439</v>
      </c>
      <c r="S50" t="s">
        <v>472</v>
      </c>
      <c r="T50" t="s">
        <v>461</v>
      </c>
      <c r="U50" t="s">
        <v>495</v>
      </c>
      <c r="Y50" t="s">
        <v>553</v>
      </c>
      <c r="Z50" s="4" t="s">
        <v>592</v>
      </c>
      <c r="AA50">
        <v>100</v>
      </c>
      <c r="AB50" t="s">
        <v>484</v>
      </c>
      <c r="AC50" t="s">
        <v>235</v>
      </c>
      <c r="AE50" s="4" t="s">
        <v>599</v>
      </c>
      <c r="AF50" s="4" t="s">
        <v>436</v>
      </c>
      <c r="AG50" t="s">
        <v>467</v>
      </c>
      <c r="AJ50" t="s">
        <v>233</v>
      </c>
      <c r="AK50" t="s">
        <v>294</v>
      </c>
      <c r="AL50" t="s">
        <v>73</v>
      </c>
      <c r="AM50" t="s">
        <v>89</v>
      </c>
      <c r="AN50" t="s">
        <v>70</v>
      </c>
      <c r="AO50" t="s">
        <v>70</v>
      </c>
      <c r="AP50" t="s">
        <v>86</v>
      </c>
      <c r="AQ50" t="s">
        <v>79</v>
      </c>
      <c r="AR50" t="s">
        <v>134</v>
      </c>
      <c r="AS50" t="s">
        <v>80</v>
      </c>
      <c r="AT50" t="s">
        <v>71</v>
      </c>
      <c r="AU50" t="s">
        <v>101</v>
      </c>
      <c r="AV50" t="s">
        <v>235</v>
      </c>
      <c r="AW50" t="s">
        <v>74</v>
      </c>
      <c r="AX50" t="s">
        <v>222</v>
      </c>
      <c r="AY50" t="s">
        <v>295</v>
      </c>
      <c r="AZ50" t="s">
        <v>237</v>
      </c>
      <c r="BA50" t="s">
        <v>97</v>
      </c>
      <c r="BB50" t="s">
        <v>1</v>
      </c>
    </row>
    <row r="51" spans="1:54" x14ac:dyDescent="0.2">
      <c r="A51" s="12" t="s">
        <v>293</v>
      </c>
      <c r="G51" t="s">
        <v>514</v>
      </c>
      <c r="H51" t="s">
        <v>545</v>
      </c>
      <c r="I51" t="s">
        <v>561</v>
      </c>
      <c r="J51" s="7" t="s">
        <v>591</v>
      </c>
      <c r="K51" t="s">
        <v>509</v>
      </c>
      <c r="AE51" s="4" t="s">
        <v>572</v>
      </c>
    </row>
    <row r="52" spans="1:54" x14ac:dyDescent="0.2">
      <c r="A52" s="12" t="s">
        <v>293</v>
      </c>
      <c r="AE52" s="4" t="s">
        <v>560</v>
      </c>
    </row>
    <row r="53" spans="1:54" x14ac:dyDescent="0.2">
      <c r="A53" s="12" t="s">
        <v>293</v>
      </c>
      <c r="AE53" s="4"/>
    </row>
    <row r="54" spans="1:54" x14ac:dyDescent="0.2">
      <c r="A54" s="12" t="s">
        <v>348</v>
      </c>
      <c r="B54" t="str">
        <f>IF(OR($A50=$A54,ISBLANK($A54)),"",IF(ISERR(SEARCH("cell-based",E54)),IF(AND(ISERR(SEARCH("biochem",E54)),ISERR(SEARCH("protein",E54)),ISERR(SEARCH("nucleic",E54))),"",IF(ISERR(SEARCH("target",G54)),"Define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Need a Detector Role</v>
      </c>
      <c r="C54" t="s">
        <v>478</v>
      </c>
      <c r="D54" s="4" t="s">
        <v>625</v>
      </c>
      <c r="E54" t="s">
        <v>479</v>
      </c>
      <c r="F54" t="s">
        <v>503</v>
      </c>
      <c r="G54" t="s">
        <v>520</v>
      </c>
      <c r="H54" t="s">
        <v>536</v>
      </c>
      <c r="I54" s="5" t="s">
        <v>593</v>
      </c>
      <c r="P54" t="s">
        <v>516</v>
      </c>
      <c r="R54" t="s">
        <v>439</v>
      </c>
      <c r="S54" t="s">
        <v>472</v>
      </c>
      <c r="T54" t="s">
        <v>441</v>
      </c>
      <c r="Y54" t="s">
        <v>554</v>
      </c>
      <c r="Z54" s="4" t="s">
        <v>595</v>
      </c>
      <c r="AA54">
        <v>90</v>
      </c>
      <c r="AB54" t="s">
        <v>484</v>
      </c>
      <c r="AC54" t="s">
        <v>235</v>
      </c>
      <c r="AE54" s="4" t="s">
        <v>599</v>
      </c>
      <c r="AF54" s="4" t="s">
        <v>436</v>
      </c>
      <c r="AG54" t="s">
        <v>443</v>
      </c>
      <c r="AJ54" t="s">
        <v>233</v>
      </c>
      <c r="AK54" t="s">
        <v>349</v>
      </c>
      <c r="AL54" t="s">
        <v>73</v>
      </c>
      <c r="AM54" t="s">
        <v>89</v>
      </c>
      <c r="AN54" t="s">
        <v>70</v>
      </c>
      <c r="AO54" t="s">
        <v>70</v>
      </c>
      <c r="AP54" t="s">
        <v>98</v>
      </c>
      <c r="AQ54" t="s">
        <v>77</v>
      </c>
      <c r="AR54" t="s">
        <v>71</v>
      </c>
      <c r="AS54" t="s">
        <v>71</v>
      </c>
      <c r="AT54" t="s">
        <v>71</v>
      </c>
      <c r="AU54" t="s">
        <v>84</v>
      </c>
      <c r="AV54" t="s">
        <v>235</v>
      </c>
      <c r="AW54" t="s">
        <v>74</v>
      </c>
      <c r="AX54" t="s">
        <v>222</v>
      </c>
      <c r="AY54" t="s">
        <v>350</v>
      </c>
      <c r="AZ54" t="s">
        <v>237</v>
      </c>
      <c r="BA54" t="s">
        <v>1</v>
      </c>
      <c r="BB54" t="s">
        <v>1</v>
      </c>
    </row>
    <row r="55" spans="1:54" x14ac:dyDescent="0.2">
      <c r="A55" s="12" t="s">
        <v>348</v>
      </c>
      <c r="D55" s="4"/>
      <c r="AE55" s="4" t="s">
        <v>572</v>
      </c>
    </row>
    <row r="56" spans="1:54" x14ac:dyDescent="0.2">
      <c r="A56" s="12" t="s">
        <v>348</v>
      </c>
      <c r="D56" s="4"/>
      <c r="AE56" s="4" t="s">
        <v>560</v>
      </c>
    </row>
    <row r="57" spans="1:54" x14ac:dyDescent="0.2">
      <c r="A57" s="12" t="s">
        <v>351</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Need a Detector Role</v>
      </c>
      <c r="C57" t="s">
        <v>478</v>
      </c>
      <c r="D57" s="4" t="s">
        <v>625</v>
      </c>
      <c r="E57" t="s">
        <v>479</v>
      </c>
      <c r="F57" t="s">
        <v>503</v>
      </c>
      <c r="G57" t="s">
        <v>520</v>
      </c>
      <c r="H57" t="s">
        <v>536</v>
      </c>
      <c r="I57" s="5" t="s">
        <v>593</v>
      </c>
      <c r="P57" t="s">
        <v>516</v>
      </c>
      <c r="R57" t="s">
        <v>439</v>
      </c>
      <c r="S57" t="s">
        <v>472</v>
      </c>
      <c r="T57" t="s">
        <v>441</v>
      </c>
      <c r="Y57" t="s">
        <v>554</v>
      </c>
      <c r="Z57" s="4" t="s">
        <v>595</v>
      </c>
      <c r="AA57">
        <v>90</v>
      </c>
      <c r="AB57" t="s">
        <v>484</v>
      </c>
      <c r="AC57" t="s">
        <v>235</v>
      </c>
      <c r="AE57" s="4" t="s">
        <v>599</v>
      </c>
      <c r="AF57" s="4" t="s">
        <v>436</v>
      </c>
      <c r="AG57" t="s">
        <v>443</v>
      </c>
      <c r="AJ57" t="s">
        <v>233</v>
      </c>
      <c r="AK57" t="s">
        <v>352</v>
      </c>
      <c r="AL57" t="s">
        <v>73</v>
      </c>
      <c r="AM57" t="s">
        <v>89</v>
      </c>
      <c r="AN57" t="s">
        <v>70</v>
      </c>
      <c r="AO57" t="s">
        <v>70</v>
      </c>
      <c r="AP57" t="s">
        <v>98</v>
      </c>
      <c r="AQ57" t="s">
        <v>77</v>
      </c>
      <c r="AR57" t="s">
        <v>71</v>
      </c>
      <c r="AS57" t="s">
        <v>71</v>
      </c>
      <c r="AT57" t="s">
        <v>71</v>
      </c>
      <c r="AU57" t="s">
        <v>84</v>
      </c>
      <c r="AV57" t="s">
        <v>235</v>
      </c>
      <c r="AW57" t="s">
        <v>74</v>
      </c>
      <c r="AX57" t="s">
        <v>222</v>
      </c>
      <c r="AY57" t="s">
        <v>353</v>
      </c>
      <c r="AZ57" t="s">
        <v>237</v>
      </c>
      <c r="BA57" t="s">
        <v>1</v>
      </c>
      <c r="BB57" t="s">
        <v>1</v>
      </c>
    </row>
    <row r="58" spans="1:54" x14ac:dyDescent="0.2">
      <c r="A58" s="12" t="s">
        <v>351</v>
      </c>
      <c r="D58" s="4"/>
      <c r="G58" t="s">
        <v>520</v>
      </c>
      <c r="H58" t="s">
        <v>545</v>
      </c>
      <c r="I58" t="s">
        <v>594</v>
      </c>
      <c r="AE58" s="4" t="s">
        <v>572</v>
      </c>
    </row>
    <row r="59" spans="1:54" x14ac:dyDescent="0.2">
      <c r="A59" s="12" t="s">
        <v>351</v>
      </c>
      <c r="D59" s="4"/>
      <c r="AE59" s="4" t="s">
        <v>560</v>
      </c>
    </row>
    <row r="60" spans="1:54" x14ac:dyDescent="0.2">
      <c r="A60" s="12" t="s">
        <v>345</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E60" t="s">
        <v>490</v>
      </c>
      <c r="F60" t="s">
        <v>512</v>
      </c>
      <c r="G60" t="s">
        <v>515</v>
      </c>
      <c r="H60" t="s">
        <v>545</v>
      </c>
      <c r="I60" s="5" t="s">
        <v>596</v>
      </c>
      <c r="P60" t="s">
        <v>516</v>
      </c>
      <c r="R60" t="s">
        <v>439</v>
      </c>
      <c r="S60" t="s">
        <v>472</v>
      </c>
      <c r="T60" t="s">
        <v>441</v>
      </c>
      <c r="Y60" t="s">
        <v>549</v>
      </c>
      <c r="Z60" s="4" t="s">
        <v>595</v>
      </c>
      <c r="AA60">
        <v>20</v>
      </c>
      <c r="AB60" t="s">
        <v>519</v>
      </c>
      <c r="AC60" t="s">
        <v>235</v>
      </c>
      <c r="AE60" s="4" t="s">
        <v>599</v>
      </c>
      <c r="AF60" s="4" t="s">
        <v>436</v>
      </c>
      <c r="AG60" t="s">
        <v>494</v>
      </c>
      <c r="AJ60" t="s">
        <v>233</v>
      </c>
      <c r="AK60" t="s">
        <v>346</v>
      </c>
      <c r="AL60" t="s">
        <v>73</v>
      </c>
      <c r="AM60" t="s">
        <v>89</v>
      </c>
      <c r="AN60" t="s">
        <v>70</v>
      </c>
      <c r="AO60" t="s">
        <v>70</v>
      </c>
      <c r="AP60" t="s">
        <v>98</v>
      </c>
      <c r="AQ60" t="s">
        <v>77</v>
      </c>
      <c r="AR60" t="s">
        <v>71</v>
      </c>
      <c r="AS60" t="s">
        <v>71</v>
      </c>
      <c r="AT60" t="s">
        <v>71</v>
      </c>
      <c r="AU60" t="s">
        <v>84</v>
      </c>
      <c r="AV60" t="s">
        <v>235</v>
      </c>
      <c r="AW60" t="s">
        <v>74</v>
      </c>
      <c r="AX60" t="s">
        <v>222</v>
      </c>
      <c r="AY60" t="s">
        <v>347</v>
      </c>
      <c r="AZ60" t="s">
        <v>237</v>
      </c>
      <c r="BA60" t="s">
        <v>1</v>
      </c>
      <c r="BB60" t="s">
        <v>1</v>
      </c>
    </row>
    <row r="61" spans="1:54" x14ac:dyDescent="0.2">
      <c r="A61" s="12" t="s">
        <v>345</v>
      </c>
      <c r="AE61" s="4" t="s">
        <v>572</v>
      </c>
    </row>
    <row r="62" spans="1:54" x14ac:dyDescent="0.2">
      <c r="A62" s="12" t="s">
        <v>345</v>
      </c>
      <c r="AE62" s="4" t="s">
        <v>560</v>
      </c>
    </row>
    <row r="63" spans="1:54" x14ac:dyDescent="0.2">
      <c r="A63" s="12" t="s">
        <v>174</v>
      </c>
      <c r="B63" t="str">
        <f>IF(OR($A62=$A63,ISBLANK($A63)),"",IF(ISERR(SEARCH("cell-based",E63)),IF(AND(ISERR(SEARCH("biochem",E63)),ISERR(SEARCH("protein",E63)),ISERR(SEARCH("nucleic",E63))),"",IF(ISERR(SEARCH("target",G63)),"Define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Need a Detector Role</v>
      </c>
      <c r="AC63" t="s">
        <v>168</v>
      </c>
      <c r="AE63" s="4" t="s">
        <v>597</v>
      </c>
      <c r="AF63" t="s">
        <v>442</v>
      </c>
      <c r="AG63" t="s">
        <v>505</v>
      </c>
      <c r="AJ63" t="s">
        <v>165</v>
      </c>
      <c r="AK63" t="s">
        <v>172</v>
      </c>
      <c r="AL63" t="s">
        <v>75</v>
      </c>
      <c r="AM63" t="s">
        <v>76</v>
      </c>
      <c r="AN63" t="s">
        <v>70</v>
      </c>
      <c r="AO63" t="s">
        <v>167</v>
      </c>
      <c r="AP63" t="s">
        <v>98</v>
      </c>
      <c r="AQ63" t="s">
        <v>77</v>
      </c>
      <c r="AR63" t="s">
        <v>135</v>
      </c>
      <c r="AS63" t="s">
        <v>80</v>
      </c>
      <c r="AT63" t="s">
        <v>137</v>
      </c>
      <c r="AU63" t="s">
        <v>71</v>
      </c>
      <c r="AV63" t="s">
        <v>168</v>
      </c>
      <c r="AW63" t="s">
        <v>169</v>
      </c>
      <c r="AX63" t="s">
        <v>83</v>
      </c>
      <c r="AY63" t="s">
        <v>173</v>
      </c>
      <c r="AZ63" t="s">
        <v>125</v>
      </c>
      <c r="BA63" t="s">
        <v>97</v>
      </c>
      <c r="BB63" t="s">
        <v>1</v>
      </c>
    </row>
    <row r="64" spans="1:54" x14ac:dyDescent="0.2">
      <c r="A64" s="12" t="s">
        <v>174</v>
      </c>
      <c r="AE64" s="4" t="s">
        <v>598</v>
      </c>
    </row>
    <row r="65" spans="1:54" x14ac:dyDescent="0.2">
      <c r="A65" s="12" t="s">
        <v>164</v>
      </c>
      <c r="B65" t="str">
        <f>IF(OR($A63=$A65,ISBLANK($A65)),"",IF(ISERR(SEARCH("cell-based",E65)),IF(AND(ISERR(SEARCH("biochem",E65)),ISERR(SEARCH("protein",E65)),ISERR(SEARCH("nucleic",E65))),"",IF(ISERR(SEARCH("target",G65)),"Define a Target component","")),IF(ISERR(SEARCH("cell",G65)),"Define a Cell component",""))&amp;IF(ISERR(SEARCH("small-molecule",E65)),IF(ISBLANK(K65), "Need a Detector Role",""),"")&amp;IF(ISERR(SEARCH("fluorescence",L65)),"",IF(ISBLANK(S65), "Need Emission",IF(ISBLANK(R65), "Need Excitation","")))&amp;IF(ISERR(SEARCH("absorbance",L65)),"",IF(ISBLANK(T65), "Need Absorbance","")))</f>
        <v/>
      </c>
      <c r="C65" t="s">
        <v>459</v>
      </c>
      <c r="D65" s="4" t="s">
        <v>597</v>
      </c>
      <c r="E65" t="s">
        <v>447</v>
      </c>
      <c r="F65" t="s">
        <v>444</v>
      </c>
      <c r="G65" t="s">
        <v>528</v>
      </c>
      <c r="H65" t="s">
        <v>542</v>
      </c>
      <c r="I65" s="4" t="s">
        <v>597</v>
      </c>
      <c r="J65">
        <v>200</v>
      </c>
      <c r="K65" t="s">
        <v>474</v>
      </c>
      <c r="M65" t="s">
        <v>491</v>
      </c>
      <c r="N65" s="4" t="s">
        <v>601</v>
      </c>
      <c r="O65" t="s">
        <v>438</v>
      </c>
      <c r="P65" t="s">
        <v>456</v>
      </c>
      <c r="Q65" t="s">
        <v>507</v>
      </c>
      <c r="R65" t="s">
        <v>435</v>
      </c>
      <c r="S65" t="s">
        <v>472</v>
      </c>
      <c r="T65" t="s">
        <v>452</v>
      </c>
      <c r="U65" t="s">
        <v>483</v>
      </c>
      <c r="V65" t="s">
        <v>605</v>
      </c>
      <c r="W65" t="s">
        <v>604</v>
      </c>
      <c r="Y65" t="s">
        <v>551</v>
      </c>
      <c r="Z65" t="s">
        <v>571</v>
      </c>
      <c r="AA65">
        <v>188</v>
      </c>
      <c r="AB65" t="s">
        <v>519</v>
      </c>
      <c r="AC65" t="s">
        <v>168</v>
      </c>
      <c r="AE65" s="4" t="s">
        <v>597</v>
      </c>
      <c r="AF65" t="s">
        <v>442</v>
      </c>
      <c r="AG65" t="s">
        <v>446</v>
      </c>
      <c r="AJ65" t="s">
        <v>165</v>
      </c>
      <c r="AK65" t="s">
        <v>166</v>
      </c>
      <c r="AL65" t="s">
        <v>75</v>
      </c>
      <c r="AM65" t="s">
        <v>76</v>
      </c>
      <c r="AN65" t="s">
        <v>70</v>
      </c>
      <c r="AO65" t="s">
        <v>167</v>
      </c>
      <c r="AP65" t="s">
        <v>98</v>
      </c>
      <c r="AQ65" t="s">
        <v>77</v>
      </c>
      <c r="AR65" t="s">
        <v>149</v>
      </c>
      <c r="AS65" t="s">
        <v>80</v>
      </c>
      <c r="AT65" t="s">
        <v>137</v>
      </c>
      <c r="AU65" t="s">
        <v>71</v>
      </c>
      <c r="AV65" t="s">
        <v>168</v>
      </c>
      <c r="AW65" t="s">
        <v>169</v>
      </c>
      <c r="AX65" t="s">
        <v>83</v>
      </c>
      <c r="AY65" t="s">
        <v>170</v>
      </c>
      <c r="AZ65" t="s">
        <v>125</v>
      </c>
      <c r="BA65" t="s">
        <v>97</v>
      </c>
      <c r="BB65" t="s">
        <v>72</v>
      </c>
    </row>
    <row r="66" spans="1:54" x14ac:dyDescent="0.2">
      <c r="A66" s="12" t="s">
        <v>164</v>
      </c>
      <c r="D66" s="4" t="s">
        <v>600</v>
      </c>
      <c r="G66" t="s">
        <v>518</v>
      </c>
      <c r="H66" t="s">
        <v>544</v>
      </c>
      <c r="I66" s="4" t="s">
        <v>600</v>
      </c>
      <c r="J66">
        <v>25</v>
      </c>
      <c r="K66" t="s">
        <v>474</v>
      </c>
      <c r="L66" s="4" t="s">
        <v>601</v>
      </c>
      <c r="M66" t="s">
        <v>491</v>
      </c>
      <c r="P66" t="s">
        <v>450</v>
      </c>
      <c r="Q66" t="s">
        <v>507</v>
      </c>
      <c r="T66" t="s">
        <v>458</v>
      </c>
      <c r="V66" t="s">
        <v>605</v>
      </c>
      <c r="W66" t="s">
        <v>604</v>
      </c>
      <c r="Y66" t="s">
        <v>551</v>
      </c>
      <c r="Z66" t="s">
        <v>595</v>
      </c>
      <c r="AA66">
        <v>188</v>
      </c>
      <c r="AB66" t="s">
        <v>519</v>
      </c>
      <c r="AE66" s="4" t="s">
        <v>598</v>
      </c>
    </row>
    <row r="67" spans="1:54" x14ac:dyDescent="0.2">
      <c r="A67" s="12" t="s">
        <v>164</v>
      </c>
      <c r="G67" t="s">
        <v>469</v>
      </c>
      <c r="H67" t="s">
        <v>544</v>
      </c>
      <c r="I67" s="4" t="s">
        <v>600</v>
      </c>
      <c r="J67">
        <v>10</v>
      </c>
      <c r="K67" t="s">
        <v>448</v>
      </c>
      <c r="L67" s="4" t="s">
        <v>602</v>
      </c>
      <c r="M67" t="s">
        <v>491</v>
      </c>
      <c r="Y67" t="s">
        <v>556</v>
      </c>
      <c r="AE67" s="4"/>
    </row>
    <row r="68" spans="1:54" x14ac:dyDescent="0.2">
      <c r="A68" s="12" t="s">
        <v>164</v>
      </c>
      <c r="I68" s="4"/>
      <c r="L68" s="4"/>
      <c r="Y68" t="s">
        <v>552</v>
      </c>
      <c r="AE68" s="4"/>
    </row>
    <row r="69" spans="1:54" x14ac:dyDescent="0.2">
      <c r="A69" s="12" t="s">
        <v>171</v>
      </c>
      <c r="B69" t="str">
        <f>IF(OR($A65=$A69,ISBLANK($A69)),"",IF(ISERR(SEARCH("cell-based",E69)),IF(AND(ISERR(SEARCH("biochem",E69)),ISERR(SEARCH("protein",E69)),ISERR(SEARCH("nucleic",E69))),"",IF(ISERR(SEARCH("target",G69)),"Define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459</v>
      </c>
      <c r="D69" s="4" t="s">
        <v>597</v>
      </c>
      <c r="E69" t="s">
        <v>447</v>
      </c>
      <c r="F69" t="s">
        <v>444</v>
      </c>
      <c r="G69" t="s">
        <v>528</v>
      </c>
      <c r="H69" t="s">
        <v>542</v>
      </c>
      <c r="I69" s="4" t="s">
        <v>597</v>
      </c>
      <c r="J69">
        <v>200</v>
      </c>
      <c r="K69" t="s">
        <v>474</v>
      </c>
      <c r="M69" t="s">
        <v>491</v>
      </c>
      <c r="N69" s="4" t="s">
        <v>603</v>
      </c>
      <c r="O69" t="s">
        <v>438</v>
      </c>
      <c r="P69" t="s">
        <v>456</v>
      </c>
      <c r="Q69" t="s">
        <v>507</v>
      </c>
      <c r="R69" t="s">
        <v>435</v>
      </c>
      <c r="S69" t="s">
        <v>472</v>
      </c>
      <c r="T69" t="s">
        <v>452</v>
      </c>
      <c r="U69" t="s">
        <v>483</v>
      </c>
      <c r="V69" t="s">
        <v>606</v>
      </c>
      <c r="W69" t="s">
        <v>607</v>
      </c>
      <c r="Y69" t="s">
        <v>551</v>
      </c>
      <c r="Z69" t="s">
        <v>571</v>
      </c>
      <c r="AA69">
        <v>188</v>
      </c>
      <c r="AB69" t="s">
        <v>519</v>
      </c>
      <c r="AC69" t="s">
        <v>168</v>
      </c>
      <c r="AE69" s="4" t="s">
        <v>597</v>
      </c>
      <c r="AF69" t="s">
        <v>442</v>
      </c>
      <c r="AG69" t="s">
        <v>446</v>
      </c>
      <c r="AJ69" t="s">
        <v>165</v>
      </c>
      <c r="AK69" t="s">
        <v>172</v>
      </c>
      <c r="AL69" t="s">
        <v>75</v>
      </c>
      <c r="AM69" t="s">
        <v>76</v>
      </c>
      <c r="AN69" t="s">
        <v>70</v>
      </c>
      <c r="AO69" t="s">
        <v>167</v>
      </c>
      <c r="AP69" t="s">
        <v>98</v>
      </c>
      <c r="AQ69" t="s">
        <v>77</v>
      </c>
      <c r="AR69" t="s">
        <v>135</v>
      </c>
      <c r="AS69" t="s">
        <v>80</v>
      </c>
      <c r="AT69" t="s">
        <v>137</v>
      </c>
      <c r="AU69" t="s">
        <v>71</v>
      </c>
      <c r="AV69" t="s">
        <v>168</v>
      </c>
      <c r="AW69" t="s">
        <v>169</v>
      </c>
      <c r="AX69" t="s">
        <v>83</v>
      </c>
      <c r="AY69" t="s">
        <v>173</v>
      </c>
      <c r="AZ69" t="s">
        <v>125</v>
      </c>
      <c r="BA69" t="s">
        <v>97</v>
      </c>
      <c r="BB69" t="s">
        <v>72</v>
      </c>
    </row>
    <row r="70" spans="1:54" x14ac:dyDescent="0.2">
      <c r="A70" s="12" t="s">
        <v>171</v>
      </c>
      <c r="D70" s="4" t="s">
        <v>600</v>
      </c>
      <c r="G70" t="s">
        <v>518</v>
      </c>
      <c r="H70" t="s">
        <v>544</v>
      </c>
      <c r="I70" s="4" t="s">
        <v>600</v>
      </c>
      <c r="J70">
        <v>50</v>
      </c>
      <c r="K70" t="s">
        <v>474</v>
      </c>
      <c r="L70" s="4" t="s">
        <v>619</v>
      </c>
      <c r="M70" t="s">
        <v>491</v>
      </c>
      <c r="P70" t="s">
        <v>450</v>
      </c>
      <c r="Q70" t="s">
        <v>507</v>
      </c>
      <c r="T70" t="s">
        <v>458</v>
      </c>
      <c r="V70" t="s">
        <v>606</v>
      </c>
      <c r="W70" t="s">
        <v>607</v>
      </c>
      <c r="Y70" t="s">
        <v>551</v>
      </c>
      <c r="Z70" t="s">
        <v>595</v>
      </c>
      <c r="AA70">
        <v>188</v>
      </c>
      <c r="AB70" t="s">
        <v>519</v>
      </c>
      <c r="AE70" s="4" t="s">
        <v>598</v>
      </c>
    </row>
    <row r="71" spans="1:54" x14ac:dyDescent="0.2">
      <c r="A71" s="12" t="s">
        <v>171</v>
      </c>
      <c r="G71" t="s">
        <v>469</v>
      </c>
      <c r="H71" t="s">
        <v>544</v>
      </c>
      <c r="I71" s="4" t="s">
        <v>600</v>
      </c>
      <c r="J71">
        <v>10</v>
      </c>
      <c r="K71" t="s">
        <v>448</v>
      </c>
      <c r="L71" s="4" t="s">
        <v>602</v>
      </c>
      <c r="M71" t="s">
        <v>491</v>
      </c>
      <c r="Y71" t="s">
        <v>556</v>
      </c>
      <c r="AE71" s="4"/>
    </row>
    <row r="72" spans="1:54" x14ac:dyDescent="0.2">
      <c r="A72" s="12" t="s">
        <v>171</v>
      </c>
      <c r="I72" s="4"/>
      <c r="L72" s="4"/>
      <c r="Y72" t="s">
        <v>552</v>
      </c>
      <c r="AE72" s="4"/>
    </row>
    <row r="73" spans="1:54" x14ac:dyDescent="0.2">
      <c r="A73" s="12" t="s">
        <v>214</v>
      </c>
      <c r="B73" t="str">
        <f>IF(OR($A65=$A73,ISBLANK($A73)),"",IF(ISERR(SEARCH("cell-based",E73)),IF(AND(ISERR(SEARCH("biochem",E73)),ISERR(SEARCH("protein",E73)),ISERR(SEARCH("nucleic",E73))),"",IF(ISERR(SEARCH("target",G73)),"Define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
      </c>
      <c r="C73" t="s">
        <v>459</v>
      </c>
      <c r="D73" s="4" t="s">
        <v>597</v>
      </c>
      <c r="E73" t="s">
        <v>447</v>
      </c>
      <c r="F73" t="s">
        <v>444</v>
      </c>
      <c r="G73" t="s">
        <v>528</v>
      </c>
      <c r="H73" t="s">
        <v>542</v>
      </c>
      <c r="I73" s="4" t="s">
        <v>597</v>
      </c>
      <c r="J73">
        <v>200</v>
      </c>
      <c r="K73" t="s">
        <v>474</v>
      </c>
      <c r="M73" t="s">
        <v>491</v>
      </c>
      <c r="N73" s="4" t="s">
        <v>601</v>
      </c>
      <c r="O73" t="s">
        <v>438</v>
      </c>
      <c r="P73" t="s">
        <v>456</v>
      </c>
      <c r="Q73" t="s">
        <v>507</v>
      </c>
      <c r="R73" t="s">
        <v>435</v>
      </c>
      <c r="S73" t="s">
        <v>472</v>
      </c>
      <c r="T73" t="s">
        <v>452</v>
      </c>
      <c r="U73" t="s">
        <v>483</v>
      </c>
      <c r="V73" t="s">
        <v>605</v>
      </c>
      <c r="W73" t="s">
        <v>604</v>
      </c>
      <c r="Y73" t="s">
        <v>551</v>
      </c>
      <c r="Z73" t="s">
        <v>571</v>
      </c>
      <c r="AA73">
        <v>182</v>
      </c>
      <c r="AB73" t="s">
        <v>519</v>
      </c>
      <c r="AC73" t="s">
        <v>168</v>
      </c>
      <c r="AE73" s="4" t="s">
        <v>597</v>
      </c>
      <c r="AF73" t="s">
        <v>442</v>
      </c>
      <c r="AG73" t="s">
        <v>437</v>
      </c>
      <c r="AJ73" t="s">
        <v>165</v>
      </c>
      <c r="AK73" t="s">
        <v>172</v>
      </c>
      <c r="AL73" t="s">
        <v>75</v>
      </c>
      <c r="AM73" t="s">
        <v>76</v>
      </c>
      <c r="AN73" t="s">
        <v>70</v>
      </c>
      <c r="AO73" t="s">
        <v>167</v>
      </c>
      <c r="AP73" t="s">
        <v>98</v>
      </c>
      <c r="AQ73" t="s">
        <v>77</v>
      </c>
      <c r="AR73" t="s">
        <v>135</v>
      </c>
      <c r="AS73" t="s">
        <v>80</v>
      </c>
      <c r="AT73" t="s">
        <v>137</v>
      </c>
      <c r="AU73" t="s">
        <v>71</v>
      </c>
      <c r="AV73" t="s">
        <v>168</v>
      </c>
      <c r="AW73" t="s">
        <v>169</v>
      </c>
      <c r="AX73" t="s">
        <v>83</v>
      </c>
      <c r="AY73" t="s">
        <v>173</v>
      </c>
      <c r="AZ73" t="s">
        <v>125</v>
      </c>
      <c r="BA73" t="s">
        <v>97</v>
      </c>
      <c r="BB73" t="s">
        <v>72</v>
      </c>
    </row>
    <row r="74" spans="1:54" x14ac:dyDescent="0.2">
      <c r="A74" s="12" t="s">
        <v>214</v>
      </c>
      <c r="D74" s="4" t="s">
        <v>600</v>
      </c>
      <c r="G74" t="s">
        <v>518</v>
      </c>
      <c r="H74" t="s">
        <v>544</v>
      </c>
      <c r="I74" s="4" t="s">
        <v>600</v>
      </c>
      <c r="J74">
        <v>25</v>
      </c>
      <c r="K74" t="s">
        <v>474</v>
      </c>
      <c r="L74" s="4" t="s">
        <v>601</v>
      </c>
      <c r="M74" t="s">
        <v>491</v>
      </c>
      <c r="P74" t="s">
        <v>450</v>
      </c>
      <c r="Q74" t="s">
        <v>507</v>
      </c>
      <c r="T74" t="s">
        <v>458</v>
      </c>
      <c r="V74" t="s">
        <v>605</v>
      </c>
      <c r="W74" t="s">
        <v>604</v>
      </c>
      <c r="Y74" t="s">
        <v>551</v>
      </c>
      <c r="Z74" t="s">
        <v>595</v>
      </c>
      <c r="AA74">
        <v>182</v>
      </c>
      <c r="AB74" t="s">
        <v>519</v>
      </c>
      <c r="AE74" s="4" t="s">
        <v>598</v>
      </c>
    </row>
    <row r="75" spans="1:54" x14ac:dyDescent="0.2">
      <c r="A75" s="12" t="s">
        <v>214</v>
      </c>
      <c r="G75" t="s">
        <v>469</v>
      </c>
      <c r="H75" t="s">
        <v>544</v>
      </c>
      <c r="I75" s="4" t="s">
        <v>600</v>
      </c>
      <c r="J75">
        <v>10</v>
      </c>
      <c r="K75" t="s">
        <v>448</v>
      </c>
      <c r="L75" s="4" t="s">
        <v>602</v>
      </c>
      <c r="M75" t="s">
        <v>491</v>
      </c>
      <c r="Y75" t="s">
        <v>556</v>
      </c>
      <c r="AE75" s="4"/>
    </row>
    <row r="76" spans="1:54" x14ac:dyDescent="0.2">
      <c r="A76" s="12" t="s">
        <v>214</v>
      </c>
      <c r="I76" s="4"/>
      <c r="L76" s="4"/>
      <c r="Y76" t="s">
        <v>552</v>
      </c>
      <c r="AE76" s="4"/>
    </row>
    <row r="77" spans="1:54" x14ac:dyDescent="0.2">
      <c r="A77" s="12" t="s">
        <v>300</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
      </c>
      <c r="C77" t="s">
        <v>459</v>
      </c>
      <c r="D77" s="4" t="s">
        <v>597</v>
      </c>
      <c r="E77" t="s">
        <v>447</v>
      </c>
      <c r="F77" t="s">
        <v>444</v>
      </c>
      <c r="G77" t="s">
        <v>528</v>
      </c>
      <c r="H77" t="s">
        <v>542</v>
      </c>
      <c r="I77" s="4" t="s">
        <v>597</v>
      </c>
      <c r="J77">
        <v>200</v>
      </c>
      <c r="K77" t="s">
        <v>474</v>
      </c>
      <c r="M77" t="s">
        <v>491</v>
      </c>
      <c r="N77" s="4" t="s">
        <v>601</v>
      </c>
      <c r="O77" t="s">
        <v>438</v>
      </c>
      <c r="P77" t="s">
        <v>456</v>
      </c>
      <c r="Q77" t="s">
        <v>507</v>
      </c>
      <c r="R77" t="s">
        <v>435</v>
      </c>
      <c r="S77" t="s">
        <v>472</v>
      </c>
      <c r="T77" t="s">
        <v>452</v>
      </c>
      <c r="U77" t="s">
        <v>483</v>
      </c>
      <c r="V77" t="s">
        <v>605</v>
      </c>
      <c r="W77" t="s">
        <v>604</v>
      </c>
      <c r="Y77" t="s">
        <v>551</v>
      </c>
      <c r="Z77" t="s">
        <v>571</v>
      </c>
      <c r="AA77">
        <v>182</v>
      </c>
      <c r="AB77" t="s">
        <v>519</v>
      </c>
      <c r="AC77" t="s">
        <v>168</v>
      </c>
      <c r="AE77" s="4" t="s">
        <v>597</v>
      </c>
      <c r="AF77" t="s">
        <v>442</v>
      </c>
      <c r="AG77" t="s">
        <v>437</v>
      </c>
      <c r="AJ77" t="s">
        <v>165</v>
      </c>
      <c r="AK77" t="s">
        <v>172</v>
      </c>
      <c r="AL77" t="s">
        <v>75</v>
      </c>
      <c r="AM77" t="s">
        <v>76</v>
      </c>
      <c r="AN77" t="s">
        <v>70</v>
      </c>
      <c r="AO77" t="s">
        <v>167</v>
      </c>
      <c r="AP77" t="s">
        <v>98</v>
      </c>
      <c r="AQ77" t="s">
        <v>77</v>
      </c>
      <c r="AR77" t="s">
        <v>135</v>
      </c>
      <c r="AS77" t="s">
        <v>80</v>
      </c>
      <c r="AT77" t="s">
        <v>137</v>
      </c>
      <c r="AU77" t="s">
        <v>71</v>
      </c>
      <c r="AV77" t="s">
        <v>168</v>
      </c>
      <c r="AW77" t="s">
        <v>169</v>
      </c>
      <c r="AX77" t="s">
        <v>83</v>
      </c>
      <c r="AY77" t="s">
        <v>173</v>
      </c>
      <c r="AZ77" t="s">
        <v>125</v>
      </c>
      <c r="BA77" t="s">
        <v>97</v>
      </c>
      <c r="BB77" t="s">
        <v>72</v>
      </c>
    </row>
    <row r="78" spans="1:54" x14ac:dyDescent="0.2">
      <c r="A78" s="12" t="s">
        <v>300</v>
      </c>
      <c r="D78" s="4" t="s">
        <v>600</v>
      </c>
      <c r="G78" t="s">
        <v>518</v>
      </c>
      <c r="H78" t="s">
        <v>544</v>
      </c>
      <c r="I78" s="4" t="s">
        <v>600</v>
      </c>
      <c r="J78">
        <v>25</v>
      </c>
      <c r="K78" t="s">
        <v>474</v>
      </c>
      <c r="L78" s="4" t="s">
        <v>601</v>
      </c>
      <c r="M78" t="s">
        <v>491</v>
      </c>
      <c r="P78" t="s">
        <v>450</v>
      </c>
      <c r="Q78" t="s">
        <v>507</v>
      </c>
      <c r="T78" t="s">
        <v>458</v>
      </c>
      <c r="V78" t="s">
        <v>605</v>
      </c>
      <c r="W78" t="s">
        <v>604</v>
      </c>
      <c r="Y78" t="s">
        <v>551</v>
      </c>
      <c r="Z78" t="s">
        <v>595</v>
      </c>
      <c r="AA78">
        <v>182</v>
      </c>
      <c r="AB78" t="s">
        <v>519</v>
      </c>
      <c r="AE78" s="4" t="s">
        <v>598</v>
      </c>
    </row>
    <row r="79" spans="1:54" x14ac:dyDescent="0.2">
      <c r="A79" s="12" t="s">
        <v>300</v>
      </c>
      <c r="G79" t="s">
        <v>469</v>
      </c>
      <c r="H79" t="s">
        <v>544</v>
      </c>
      <c r="I79" s="4" t="s">
        <v>600</v>
      </c>
      <c r="J79">
        <v>10</v>
      </c>
      <c r="K79" t="s">
        <v>448</v>
      </c>
      <c r="L79" s="4" t="s">
        <v>602</v>
      </c>
      <c r="M79" t="s">
        <v>491</v>
      </c>
      <c r="Y79" t="s">
        <v>556</v>
      </c>
      <c r="AE79" s="4"/>
    </row>
    <row r="80" spans="1:54" x14ac:dyDescent="0.2">
      <c r="A80" s="12" t="s">
        <v>300</v>
      </c>
      <c r="I80" s="4"/>
      <c r="L80" s="4"/>
      <c r="Y80" t="s">
        <v>552</v>
      </c>
      <c r="AE80" s="4"/>
    </row>
    <row r="81" spans="1:54" x14ac:dyDescent="0.2">
      <c r="A81" s="12" t="s">
        <v>204</v>
      </c>
      <c r="B81" t="str">
        <f>IF(OR($A77=$A81,ISBLANK($A81)),"",IF(ISERR(SEARCH("cell-based",E81)),IF(AND(ISERR(SEARCH("biochem",E81)),ISERR(SEARCH("protein",E81)),ISERR(SEARCH("nucleic",E81))),"",IF(ISERR(SEARCH("target",G81)),"Define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459</v>
      </c>
      <c r="D81" s="4" t="s">
        <v>597</v>
      </c>
      <c r="E81" t="s">
        <v>447</v>
      </c>
      <c r="F81" t="s">
        <v>444</v>
      </c>
      <c r="G81" t="s">
        <v>528</v>
      </c>
      <c r="H81" t="s">
        <v>539</v>
      </c>
      <c r="I81" s="4" t="s">
        <v>597</v>
      </c>
      <c r="J81">
        <v>200</v>
      </c>
      <c r="K81" t="s">
        <v>474</v>
      </c>
      <c r="L81" s="4" t="s">
        <v>608</v>
      </c>
      <c r="M81" t="s">
        <v>491</v>
      </c>
      <c r="N81" t="s">
        <v>609</v>
      </c>
      <c r="O81" t="s">
        <v>438</v>
      </c>
      <c r="P81" t="s">
        <v>465</v>
      </c>
      <c r="Q81" t="s">
        <v>507</v>
      </c>
      <c r="R81" t="s">
        <v>439</v>
      </c>
      <c r="S81" t="s">
        <v>457</v>
      </c>
      <c r="T81" t="s">
        <v>452</v>
      </c>
      <c r="U81" t="s">
        <v>483</v>
      </c>
      <c r="V81" t="s">
        <v>612</v>
      </c>
      <c r="W81" t="s">
        <v>613</v>
      </c>
      <c r="Y81" t="s">
        <v>551</v>
      </c>
      <c r="Z81" t="s">
        <v>571</v>
      </c>
      <c r="AA81">
        <v>384</v>
      </c>
      <c r="AB81" t="s">
        <v>519</v>
      </c>
      <c r="AC81" t="s">
        <v>168</v>
      </c>
      <c r="AE81" s="4" t="s">
        <v>597</v>
      </c>
      <c r="AF81" t="s">
        <v>442</v>
      </c>
      <c r="AG81" t="s">
        <v>476</v>
      </c>
      <c r="AJ81" t="s">
        <v>165</v>
      </c>
      <c r="AK81" t="s">
        <v>205</v>
      </c>
      <c r="AL81" t="s">
        <v>73</v>
      </c>
      <c r="AM81" t="s">
        <v>206</v>
      </c>
      <c r="AN81" t="s">
        <v>70</v>
      </c>
      <c r="AO81" t="s">
        <v>167</v>
      </c>
      <c r="AP81" t="s">
        <v>98</v>
      </c>
      <c r="AQ81" t="s">
        <v>77</v>
      </c>
      <c r="AR81" t="s">
        <v>135</v>
      </c>
      <c r="AS81" t="s">
        <v>80</v>
      </c>
      <c r="AT81" t="s">
        <v>207</v>
      </c>
      <c r="AU81" t="s">
        <v>101</v>
      </c>
      <c r="AV81" t="s">
        <v>168</v>
      </c>
      <c r="AW81" t="s">
        <v>169</v>
      </c>
      <c r="AX81" t="s">
        <v>83</v>
      </c>
      <c r="AY81" t="s">
        <v>208</v>
      </c>
      <c r="AZ81" t="s">
        <v>125</v>
      </c>
      <c r="BA81" t="s">
        <v>97</v>
      </c>
      <c r="BB81" t="s">
        <v>72</v>
      </c>
    </row>
    <row r="82" spans="1:54" x14ac:dyDescent="0.2">
      <c r="A82" s="12" t="s">
        <v>204</v>
      </c>
      <c r="D82" s="4" t="s">
        <v>600</v>
      </c>
      <c r="G82" t="s">
        <v>518</v>
      </c>
      <c r="H82" t="s">
        <v>544</v>
      </c>
      <c r="I82" s="4" t="s">
        <v>600</v>
      </c>
      <c r="J82">
        <v>80</v>
      </c>
      <c r="K82" t="s">
        <v>474</v>
      </c>
      <c r="L82" s="4" t="s">
        <v>611</v>
      </c>
      <c r="M82" t="s">
        <v>491</v>
      </c>
      <c r="N82" t="s">
        <v>610</v>
      </c>
      <c r="O82" t="s">
        <v>438</v>
      </c>
      <c r="V82" t="s">
        <v>612</v>
      </c>
      <c r="W82" t="s">
        <v>614</v>
      </c>
      <c r="Y82" t="s">
        <v>556</v>
      </c>
      <c r="AE82" s="4" t="s">
        <v>598</v>
      </c>
    </row>
    <row r="83" spans="1:54" x14ac:dyDescent="0.2">
      <c r="A83" s="12" t="s">
        <v>204</v>
      </c>
      <c r="G83" t="s">
        <v>469</v>
      </c>
      <c r="H83" t="s">
        <v>544</v>
      </c>
      <c r="I83" s="4" t="s">
        <v>600</v>
      </c>
      <c r="J83">
        <v>10</v>
      </c>
      <c r="K83" t="s">
        <v>448</v>
      </c>
      <c r="L83" s="4" t="s">
        <v>602</v>
      </c>
      <c r="M83" t="s">
        <v>491</v>
      </c>
    </row>
    <row r="84" spans="1:54" ht="14.25" x14ac:dyDescent="0.2">
      <c r="A84" s="12" t="s">
        <v>209</v>
      </c>
      <c r="B84" t="str">
        <f>IF(OR($A81=$A84,ISBLANK($A84)),"",IF(ISERR(SEARCH("cell-based",E84)),IF(AND(ISERR(SEARCH("biochem",E84)),ISERR(SEARCH("protein",E84)),ISERR(SEARCH("nucleic",E84))),"",IF(ISERR(SEARCH("target",G84)),"Define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468</v>
      </c>
      <c r="D84" s="4" t="s">
        <v>597</v>
      </c>
      <c r="E84" t="s">
        <v>453</v>
      </c>
      <c r="F84" t="s">
        <v>454</v>
      </c>
      <c r="G84" t="s">
        <v>528</v>
      </c>
      <c r="H84" t="s">
        <v>542</v>
      </c>
      <c r="I84" s="4" t="s">
        <v>597</v>
      </c>
      <c r="J84">
        <v>2.5</v>
      </c>
      <c r="K84" t="s">
        <v>448</v>
      </c>
      <c r="M84" t="s">
        <v>491</v>
      </c>
      <c r="N84" s="4" t="s">
        <v>597</v>
      </c>
      <c r="O84" t="s">
        <v>445</v>
      </c>
      <c r="P84" t="s">
        <v>517</v>
      </c>
      <c r="Q84" s="8" t="s">
        <v>615</v>
      </c>
      <c r="R84" t="s">
        <v>439</v>
      </c>
      <c r="S84" t="s">
        <v>472</v>
      </c>
      <c r="T84" t="s">
        <v>458</v>
      </c>
      <c r="U84" t="s">
        <v>498</v>
      </c>
      <c r="Y84" t="s">
        <v>546</v>
      </c>
      <c r="Z84" t="s">
        <v>571</v>
      </c>
      <c r="AA84">
        <v>100</v>
      </c>
      <c r="AB84" t="s">
        <v>519</v>
      </c>
      <c r="AC84" t="s">
        <v>168</v>
      </c>
      <c r="AE84" s="4" t="s">
        <v>597</v>
      </c>
      <c r="AF84" t="s">
        <v>442</v>
      </c>
      <c r="AG84" t="s">
        <v>480</v>
      </c>
      <c r="AJ84" t="s">
        <v>165</v>
      </c>
      <c r="AK84" t="s">
        <v>210</v>
      </c>
      <c r="AL84" t="s">
        <v>73</v>
      </c>
      <c r="AM84" t="s">
        <v>76</v>
      </c>
      <c r="AN84" t="s">
        <v>70</v>
      </c>
      <c r="AO84" t="s">
        <v>167</v>
      </c>
      <c r="AP84" t="s">
        <v>98</v>
      </c>
      <c r="AQ84" t="s">
        <v>77</v>
      </c>
      <c r="AR84" t="s">
        <v>135</v>
      </c>
      <c r="AS84" t="s">
        <v>80</v>
      </c>
      <c r="AT84" t="s">
        <v>211</v>
      </c>
      <c r="AU84" t="s">
        <v>103</v>
      </c>
      <c r="AV84" t="s">
        <v>168</v>
      </c>
      <c r="AW84" t="s">
        <v>169</v>
      </c>
      <c r="AX84" t="s">
        <v>83</v>
      </c>
      <c r="AY84" t="s">
        <v>212</v>
      </c>
      <c r="AZ84" t="s">
        <v>125</v>
      </c>
      <c r="BA84" t="s">
        <v>97</v>
      </c>
      <c r="BB84" t="s">
        <v>72</v>
      </c>
    </row>
    <row r="85" spans="1:54" x14ac:dyDescent="0.2">
      <c r="A85" s="12" t="s">
        <v>209</v>
      </c>
      <c r="D85" s="4" t="s">
        <v>600</v>
      </c>
      <c r="G85" t="s">
        <v>518</v>
      </c>
      <c r="H85" t="s">
        <v>544</v>
      </c>
      <c r="I85" s="4" t="s">
        <v>600</v>
      </c>
      <c r="J85">
        <v>25</v>
      </c>
      <c r="K85" t="s">
        <v>448</v>
      </c>
      <c r="L85" s="4" t="s">
        <v>602</v>
      </c>
      <c r="M85" t="s">
        <v>491</v>
      </c>
      <c r="N85" s="4" t="s">
        <v>600</v>
      </c>
      <c r="O85" t="s">
        <v>445</v>
      </c>
      <c r="AE85" s="4" t="s">
        <v>598</v>
      </c>
    </row>
    <row r="86" spans="1:54" ht="14.25" x14ac:dyDescent="0.2">
      <c r="A86" s="12" t="s">
        <v>301</v>
      </c>
      <c r="B86" t="str">
        <f>IF(OR($A84=$A86,ISBLANK($A86)),"",IF(ISERR(SEARCH("cell-based",E86)),IF(AND(ISERR(SEARCH("biochem",E86)),ISERR(SEARCH("protein",E86)),ISERR(SEARCH("nucleic",E86))),"",IF(ISERR(SEARCH("target",G86)),"Define a Target component","")),IF(ISERR(SEARCH("cell",G86)),"Define a Cell component",""))&amp;IF(ISERR(SEARCH("small-molecule",E86)),IF(ISBLANK(K86), "Need a Detector Role",""),"")&amp;IF(ISERR(SEARCH("fluorescence",L86)),"",IF(ISBLANK(S86), "Need Emission",IF(ISBLANK(R86), "Need Excitation","")))&amp;IF(ISERR(SEARCH("absorbance",L86)),"",IF(ISBLANK(T86), "Need Absorbance","")))</f>
        <v/>
      </c>
      <c r="C86" t="s">
        <v>468</v>
      </c>
      <c r="D86" s="4" t="s">
        <v>597</v>
      </c>
      <c r="E86" t="s">
        <v>453</v>
      </c>
      <c r="F86" t="s">
        <v>454</v>
      </c>
      <c r="G86" t="s">
        <v>528</v>
      </c>
      <c r="H86" t="s">
        <v>542</v>
      </c>
      <c r="I86" s="4" t="s">
        <v>597</v>
      </c>
      <c r="J86">
        <v>2.5</v>
      </c>
      <c r="K86" t="s">
        <v>448</v>
      </c>
      <c r="M86" t="s">
        <v>491</v>
      </c>
      <c r="N86" s="4" t="s">
        <v>597</v>
      </c>
      <c r="O86" t="s">
        <v>445</v>
      </c>
      <c r="P86" t="s">
        <v>517</v>
      </c>
      <c r="Q86" s="8" t="s">
        <v>615</v>
      </c>
      <c r="R86" t="s">
        <v>439</v>
      </c>
      <c r="S86" t="s">
        <v>472</v>
      </c>
      <c r="T86" t="s">
        <v>458</v>
      </c>
      <c r="U86" t="s">
        <v>498</v>
      </c>
      <c r="Y86" t="s">
        <v>546</v>
      </c>
      <c r="Z86" t="s">
        <v>571</v>
      </c>
      <c r="AA86">
        <v>100</v>
      </c>
      <c r="AB86" t="s">
        <v>519</v>
      </c>
      <c r="AC86" t="s">
        <v>168</v>
      </c>
      <c r="AE86" s="4" t="s">
        <v>597</v>
      </c>
      <c r="AF86" t="s">
        <v>442</v>
      </c>
      <c r="AG86" t="s">
        <v>480</v>
      </c>
      <c r="AJ86" t="s">
        <v>165</v>
      </c>
      <c r="AK86" t="s">
        <v>210</v>
      </c>
      <c r="AL86" t="s">
        <v>73</v>
      </c>
      <c r="AM86" t="s">
        <v>76</v>
      </c>
      <c r="AN86" t="s">
        <v>70</v>
      </c>
      <c r="AO86" t="s">
        <v>167</v>
      </c>
      <c r="AP86" t="s">
        <v>98</v>
      </c>
      <c r="AQ86" t="s">
        <v>77</v>
      </c>
      <c r="AR86" t="s">
        <v>135</v>
      </c>
      <c r="AS86" t="s">
        <v>80</v>
      </c>
      <c r="AT86" t="s">
        <v>211</v>
      </c>
      <c r="AU86" t="s">
        <v>103</v>
      </c>
      <c r="AV86" t="s">
        <v>168</v>
      </c>
      <c r="AW86" t="s">
        <v>169</v>
      </c>
      <c r="AX86" t="s">
        <v>83</v>
      </c>
      <c r="AY86" t="s">
        <v>212</v>
      </c>
      <c r="AZ86" t="s">
        <v>125</v>
      </c>
      <c r="BA86" t="s">
        <v>97</v>
      </c>
      <c r="BB86" t="s">
        <v>72</v>
      </c>
    </row>
    <row r="87" spans="1:54" x14ac:dyDescent="0.2">
      <c r="A87" s="12" t="s">
        <v>301</v>
      </c>
      <c r="D87" s="4" t="s">
        <v>600</v>
      </c>
      <c r="G87" t="s">
        <v>518</v>
      </c>
      <c r="H87" t="s">
        <v>544</v>
      </c>
      <c r="I87" s="4"/>
      <c r="J87">
        <v>25</v>
      </c>
      <c r="K87" t="s">
        <v>448</v>
      </c>
      <c r="L87" s="4" t="s">
        <v>616</v>
      </c>
      <c r="M87" t="s">
        <v>491</v>
      </c>
      <c r="N87" s="4"/>
      <c r="O87" t="s">
        <v>445</v>
      </c>
      <c r="AE87" s="4" t="s">
        <v>598</v>
      </c>
    </row>
    <row r="88" spans="1:54" x14ac:dyDescent="0.2">
      <c r="A88" s="12" t="s">
        <v>213</v>
      </c>
      <c r="B88" t="str">
        <f>IF(OR($A86=$A88,ISBLANK($A88)),"",IF(ISERR(SEARCH("cell-based",E88)),IF(AND(ISERR(SEARCH("biochem",E88)),ISERR(SEARCH("protein",E88)),ISERR(SEARCH("nucleic",E88))),"",IF(ISERR(SEARCH("target",G88)),"Define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
      </c>
      <c r="C88" t="s">
        <v>459</v>
      </c>
      <c r="D88" s="4" t="s">
        <v>597</v>
      </c>
      <c r="E88" t="s">
        <v>447</v>
      </c>
      <c r="F88" t="s">
        <v>444</v>
      </c>
      <c r="G88" t="s">
        <v>528</v>
      </c>
      <c r="H88" t="s">
        <v>542</v>
      </c>
      <c r="I88" s="4" t="s">
        <v>597</v>
      </c>
      <c r="J88">
        <v>200</v>
      </c>
      <c r="K88" t="s">
        <v>474</v>
      </c>
      <c r="M88" t="s">
        <v>491</v>
      </c>
      <c r="N88" s="4" t="s">
        <v>603</v>
      </c>
      <c r="O88" t="s">
        <v>438</v>
      </c>
      <c r="P88" t="s">
        <v>456</v>
      </c>
      <c r="Q88" t="s">
        <v>507</v>
      </c>
      <c r="R88" t="s">
        <v>435</v>
      </c>
      <c r="S88" t="s">
        <v>472</v>
      </c>
      <c r="T88" t="s">
        <v>452</v>
      </c>
      <c r="U88" t="s">
        <v>483</v>
      </c>
      <c r="V88" t="s">
        <v>606</v>
      </c>
      <c r="W88" t="s">
        <v>607</v>
      </c>
      <c r="Y88" t="s">
        <v>551</v>
      </c>
      <c r="Z88" t="s">
        <v>571</v>
      </c>
      <c r="AA88">
        <v>288</v>
      </c>
      <c r="AB88" t="s">
        <v>519</v>
      </c>
      <c r="AC88" t="s">
        <v>168</v>
      </c>
      <c r="AE88" s="4" t="s">
        <v>597</v>
      </c>
      <c r="AF88" t="s">
        <v>442</v>
      </c>
      <c r="AG88" t="s">
        <v>437</v>
      </c>
      <c r="AJ88" t="s">
        <v>165</v>
      </c>
      <c r="AK88" t="s">
        <v>166</v>
      </c>
      <c r="AL88" t="s">
        <v>75</v>
      </c>
      <c r="AM88" t="s">
        <v>76</v>
      </c>
      <c r="AN88" t="s">
        <v>70</v>
      </c>
      <c r="AO88" t="s">
        <v>167</v>
      </c>
      <c r="AP88" t="s">
        <v>98</v>
      </c>
      <c r="AQ88" t="s">
        <v>77</v>
      </c>
      <c r="AR88" t="s">
        <v>149</v>
      </c>
      <c r="AS88" t="s">
        <v>80</v>
      </c>
      <c r="AT88" t="s">
        <v>137</v>
      </c>
      <c r="AU88" t="s">
        <v>71</v>
      </c>
      <c r="AV88" t="s">
        <v>168</v>
      </c>
      <c r="AW88" t="s">
        <v>169</v>
      </c>
      <c r="AX88" t="s">
        <v>83</v>
      </c>
      <c r="AY88" t="s">
        <v>170</v>
      </c>
      <c r="AZ88" t="s">
        <v>125</v>
      </c>
      <c r="BA88" t="s">
        <v>97</v>
      </c>
      <c r="BB88" t="s">
        <v>72</v>
      </c>
    </row>
    <row r="89" spans="1:54" x14ac:dyDescent="0.2">
      <c r="A89" s="12" t="s">
        <v>213</v>
      </c>
      <c r="D89" s="4" t="s">
        <v>600</v>
      </c>
      <c r="G89" t="s">
        <v>518</v>
      </c>
      <c r="H89" t="s">
        <v>544</v>
      </c>
      <c r="I89" s="4" t="s">
        <v>600</v>
      </c>
      <c r="J89">
        <v>50</v>
      </c>
      <c r="K89" t="s">
        <v>474</v>
      </c>
      <c r="L89" s="4" t="s">
        <v>619</v>
      </c>
      <c r="M89" t="s">
        <v>491</v>
      </c>
      <c r="P89" t="s">
        <v>450</v>
      </c>
      <c r="Q89" t="s">
        <v>507</v>
      </c>
      <c r="T89" t="s">
        <v>458</v>
      </c>
      <c r="V89" t="s">
        <v>606</v>
      </c>
      <c r="W89" t="s">
        <v>607</v>
      </c>
      <c r="Y89" t="s">
        <v>551</v>
      </c>
      <c r="Z89" t="s">
        <v>595</v>
      </c>
      <c r="AA89">
        <v>288</v>
      </c>
      <c r="AB89" t="s">
        <v>519</v>
      </c>
      <c r="AE89" s="4" t="s">
        <v>598</v>
      </c>
    </row>
    <row r="90" spans="1:54" x14ac:dyDescent="0.2">
      <c r="A90" s="12" t="s">
        <v>213</v>
      </c>
      <c r="G90" t="s">
        <v>469</v>
      </c>
      <c r="H90" t="s">
        <v>544</v>
      </c>
      <c r="I90" s="4" t="s">
        <v>600</v>
      </c>
      <c r="J90">
        <v>10</v>
      </c>
      <c r="K90" t="s">
        <v>448</v>
      </c>
      <c r="L90" s="4" t="s">
        <v>602</v>
      </c>
      <c r="M90" t="s">
        <v>491</v>
      </c>
      <c r="Y90" t="s">
        <v>556</v>
      </c>
      <c r="AE90" s="4"/>
    </row>
    <row r="91" spans="1:54" x14ac:dyDescent="0.2">
      <c r="A91" s="14" t="s">
        <v>720</v>
      </c>
      <c r="B91" t="str">
        <f>IF(OR($A90=$A91,ISBLANK($A91)),"",IF(ISERR(SEARCH("cell-based",E91)),IF(AND(ISERR(SEARCH("biochem",E91)),ISERR(SEARCH("protein",E91)),ISERR(SEARCH("nucleic",E91))),"",IF(ISERR(SEARCH("target",G91)),"Define a Target component","")),IF(ISERR(SEARCH("cell",G91)),"Define a Cell component",""))&amp;IF(ISERR(SEARCH("small-molecule",E91)),IF(ISBLANK(K91), "Need a Detector Role",""),"")&amp;IF(ISERR(SEARCH("fluorescence",L91)),"",IF(ISBLANK(S91), "Need Emission",IF(ISBLANK(R91), "Need Excitation","")))&amp;IF(ISERR(SEARCH("absorbance",L91)),"",IF(ISBLANK(T91), "Need Absorbance","")))</f>
        <v/>
      </c>
      <c r="C91" t="s">
        <v>475</v>
      </c>
      <c r="D91" s="4" t="s">
        <v>617</v>
      </c>
      <c r="E91" t="s">
        <v>453</v>
      </c>
      <c r="F91" t="s">
        <v>481</v>
      </c>
      <c r="G91" t="s">
        <v>528</v>
      </c>
      <c r="H91" t="s">
        <v>542</v>
      </c>
      <c r="I91" s="4" t="s">
        <v>617</v>
      </c>
      <c r="J91">
        <v>0.75</v>
      </c>
      <c r="K91" t="s">
        <v>474</v>
      </c>
      <c r="M91" t="s">
        <v>491</v>
      </c>
      <c r="N91" s="4" t="s">
        <v>621</v>
      </c>
      <c r="O91" t="s">
        <v>471</v>
      </c>
      <c r="P91" t="s">
        <v>450</v>
      </c>
      <c r="Q91" t="s">
        <v>510</v>
      </c>
      <c r="R91" t="s">
        <v>439</v>
      </c>
      <c r="S91" t="s">
        <v>440</v>
      </c>
      <c r="T91" t="s">
        <v>452</v>
      </c>
      <c r="U91" t="s">
        <v>483</v>
      </c>
      <c r="V91" t="s">
        <v>653</v>
      </c>
      <c r="W91" t="s">
        <v>654</v>
      </c>
      <c r="Y91" t="s">
        <v>551</v>
      </c>
      <c r="Z91" s="4" t="s">
        <v>571</v>
      </c>
      <c r="AA91">
        <v>186</v>
      </c>
      <c r="AB91" s="4" t="s">
        <v>519</v>
      </c>
      <c r="AC91" t="s">
        <v>145</v>
      </c>
      <c r="AE91" s="4" t="s">
        <v>617</v>
      </c>
      <c r="AF91" t="s">
        <v>442</v>
      </c>
      <c r="AG91" t="s">
        <v>446</v>
      </c>
      <c r="AJ91" t="s">
        <v>142</v>
      </c>
      <c r="AK91" t="s">
        <v>143</v>
      </c>
      <c r="AL91" t="s">
        <v>75</v>
      </c>
      <c r="AM91" t="s">
        <v>76</v>
      </c>
      <c r="AN91" t="s">
        <v>70</v>
      </c>
      <c r="AO91" t="s">
        <v>70</v>
      </c>
      <c r="AP91" t="s">
        <v>98</v>
      </c>
      <c r="AQ91" t="s">
        <v>77</v>
      </c>
      <c r="AR91" t="s">
        <v>99</v>
      </c>
      <c r="AS91" t="s">
        <v>144</v>
      </c>
      <c r="AT91" t="s">
        <v>102</v>
      </c>
      <c r="AU91" t="s">
        <v>71</v>
      </c>
      <c r="AV91" t="s">
        <v>145</v>
      </c>
      <c r="AW91" t="s">
        <v>146</v>
      </c>
      <c r="AX91" t="s">
        <v>83</v>
      </c>
      <c r="AY91" t="s">
        <v>147</v>
      </c>
      <c r="AZ91" t="s">
        <v>148</v>
      </c>
      <c r="BA91" t="s">
        <v>97</v>
      </c>
      <c r="BB91" t="s">
        <v>1</v>
      </c>
    </row>
    <row r="92" spans="1:54" x14ac:dyDescent="0.2">
      <c r="A92" s="14" t="s">
        <v>720</v>
      </c>
      <c r="G92" t="s">
        <v>501</v>
      </c>
      <c r="H92" t="s">
        <v>537</v>
      </c>
      <c r="J92">
        <v>50</v>
      </c>
      <c r="K92" t="s">
        <v>474</v>
      </c>
      <c r="L92" s="4" t="s">
        <v>636</v>
      </c>
      <c r="Y92" t="s">
        <v>556</v>
      </c>
      <c r="AE92" s="4" t="s">
        <v>618</v>
      </c>
    </row>
    <row r="93" spans="1:54" x14ac:dyDescent="0.2">
      <c r="A93" s="14" t="s">
        <v>720</v>
      </c>
      <c r="G93" t="s">
        <v>469</v>
      </c>
      <c r="H93" t="s">
        <v>545</v>
      </c>
      <c r="I93" s="4" t="s">
        <v>620</v>
      </c>
      <c r="Y93" t="s">
        <v>552</v>
      </c>
      <c r="AE93" s="4"/>
    </row>
    <row r="94" spans="1:54" x14ac:dyDescent="0.2">
      <c r="A94" s="12" t="s">
        <v>254</v>
      </c>
      <c r="B94" t="str">
        <f>IF(OR($A88=$A94,ISBLANK($A94)),"",IF(ISERR(SEARCH("cell-based",E94)),IF(AND(ISERR(SEARCH("biochem",E94)),ISERR(SEARCH("protein",E94)),ISERR(SEARCH("nucleic",E94))),"",IF(ISERR(SEARCH("target",G94)),"Define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475</v>
      </c>
      <c r="D94" s="4" t="s">
        <v>617</v>
      </c>
      <c r="E94" t="s">
        <v>453</v>
      </c>
      <c r="F94" t="s">
        <v>481</v>
      </c>
      <c r="G94" t="s">
        <v>528</v>
      </c>
      <c r="H94" t="s">
        <v>542</v>
      </c>
      <c r="I94" s="4" t="s">
        <v>617</v>
      </c>
      <c r="J94">
        <v>0.14000000000000001</v>
      </c>
      <c r="K94" t="s">
        <v>474</v>
      </c>
      <c r="M94" t="s">
        <v>491</v>
      </c>
      <c r="N94" s="4" t="s">
        <v>622</v>
      </c>
      <c r="O94" t="s">
        <v>449</v>
      </c>
      <c r="P94" t="s">
        <v>533</v>
      </c>
      <c r="Q94" s="6" t="s">
        <v>644</v>
      </c>
      <c r="R94" t="s">
        <v>439</v>
      </c>
      <c r="S94" t="s">
        <v>472</v>
      </c>
      <c r="T94" t="s">
        <v>452</v>
      </c>
      <c r="U94" t="s">
        <v>488</v>
      </c>
      <c r="Y94" t="s">
        <v>551</v>
      </c>
      <c r="Z94" s="4" t="s">
        <v>571</v>
      </c>
      <c r="AA94">
        <v>100</v>
      </c>
      <c r="AB94" s="4" t="s">
        <v>519</v>
      </c>
      <c r="AC94" t="s">
        <v>145</v>
      </c>
      <c r="AE94" s="4" t="s">
        <v>617</v>
      </c>
      <c r="AF94" t="s">
        <v>442</v>
      </c>
      <c r="AG94" t="s">
        <v>482</v>
      </c>
      <c r="AJ94" t="s">
        <v>142</v>
      </c>
      <c r="AK94" t="s">
        <v>255</v>
      </c>
      <c r="AL94" t="s">
        <v>73</v>
      </c>
      <c r="AM94" t="s">
        <v>76</v>
      </c>
      <c r="AN94" t="s">
        <v>70</v>
      </c>
      <c r="AO94" t="s">
        <v>70</v>
      </c>
      <c r="AP94" t="s">
        <v>98</v>
      </c>
      <c r="AQ94" t="s">
        <v>77</v>
      </c>
      <c r="AR94" t="s">
        <v>99</v>
      </c>
      <c r="AS94" t="s">
        <v>71</v>
      </c>
      <c r="AT94" t="s">
        <v>150</v>
      </c>
      <c r="AU94" t="s">
        <v>101</v>
      </c>
      <c r="AV94" t="s">
        <v>145</v>
      </c>
      <c r="AW94" t="s">
        <v>146</v>
      </c>
      <c r="AX94" t="s">
        <v>83</v>
      </c>
      <c r="AY94" t="s">
        <v>256</v>
      </c>
      <c r="AZ94" t="s">
        <v>148</v>
      </c>
      <c r="BA94" t="s">
        <v>97</v>
      </c>
      <c r="BB94" t="s">
        <v>1</v>
      </c>
    </row>
    <row r="95" spans="1:54" x14ac:dyDescent="0.2">
      <c r="A95" s="12" t="s">
        <v>254</v>
      </c>
      <c r="G95" t="s">
        <v>501</v>
      </c>
      <c r="H95" t="s">
        <v>537</v>
      </c>
      <c r="J95">
        <v>50</v>
      </c>
      <c r="K95" t="s">
        <v>474</v>
      </c>
      <c r="L95" s="4" t="s">
        <v>637</v>
      </c>
      <c r="AE95" s="4" t="s">
        <v>618</v>
      </c>
    </row>
    <row r="96" spans="1:54" x14ac:dyDescent="0.2">
      <c r="A96" s="12" t="s">
        <v>303</v>
      </c>
      <c r="B96" t="str">
        <f>IF(OR($A93=$A96,ISBLANK($A96)),"",IF(ISERR(SEARCH("cell-based",E96)),IF(AND(ISERR(SEARCH("biochem",E96)),ISERR(SEARCH("protein",E96)),ISERR(SEARCH("nucleic",E96))),"",IF(ISERR(SEARCH("target",G96)),"Define a Target component","")),IF(ISERR(SEARCH("cell",G96)),"Define a Cell component",""))&amp;IF(ISERR(SEARCH("small-molecule",E96)),IF(ISBLANK(K96), "Need a Detector Role",""),"")&amp;IF(ISERR(SEARCH("fluorescence",L96)),"",IF(ISBLANK(S96), "Need Emission",IF(ISBLANK(R96), "Need Excitation","")))&amp;IF(ISERR(SEARCH("absorbance",L96)),"",IF(ISBLANK(T96), "Need Absorbance","")))</f>
        <v/>
      </c>
      <c r="E96" t="s">
        <v>490</v>
      </c>
      <c r="F96" t="s">
        <v>512</v>
      </c>
      <c r="G96" t="s">
        <v>515</v>
      </c>
      <c r="H96" t="s">
        <v>545</v>
      </c>
      <c r="I96" s="5" t="s">
        <v>596</v>
      </c>
      <c r="P96" t="s">
        <v>516</v>
      </c>
      <c r="R96" t="s">
        <v>439</v>
      </c>
      <c r="S96" t="s">
        <v>472</v>
      </c>
      <c r="T96" t="s">
        <v>441</v>
      </c>
      <c r="Y96" t="s">
        <v>549</v>
      </c>
      <c r="Z96" s="4" t="s">
        <v>595</v>
      </c>
      <c r="AA96">
        <v>20</v>
      </c>
      <c r="AB96" t="s">
        <v>519</v>
      </c>
      <c r="AC96" t="s">
        <v>145</v>
      </c>
      <c r="AE96" s="4" t="s">
        <v>617</v>
      </c>
      <c r="AF96" t="s">
        <v>442</v>
      </c>
      <c r="AG96" t="s">
        <v>494</v>
      </c>
      <c r="AJ96" t="s">
        <v>142</v>
      </c>
      <c r="AK96" t="s">
        <v>304</v>
      </c>
      <c r="AL96" t="s">
        <v>73</v>
      </c>
      <c r="AM96" t="s">
        <v>76</v>
      </c>
      <c r="AN96" t="s">
        <v>70</v>
      </c>
      <c r="AO96" t="s">
        <v>70</v>
      </c>
      <c r="AP96" t="s">
        <v>98</v>
      </c>
      <c r="AQ96" t="s">
        <v>77</v>
      </c>
      <c r="AR96" t="s">
        <v>71</v>
      </c>
      <c r="AS96" t="s">
        <v>302</v>
      </c>
      <c r="AT96" t="s">
        <v>71</v>
      </c>
      <c r="AU96" t="s">
        <v>84</v>
      </c>
      <c r="AV96" t="s">
        <v>145</v>
      </c>
      <c r="AW96" t="s">
        <v>146</v>
      </c>
      <c r="AX96" t="s">
        <v>83</v>
      </c>
      <c r="AY96" t="s">
        <v>305</v>
      </c>
      <c r="AZ96" t="s">
        <v>148</v>
      </c>
      <c r="BA96" t="s">
        <v>97</v>
      </c>
      <c r="BB96" t="s">
        <v>1</v>
      </c>
    </row>
    <row r="97" spans="1:54" x14ac:dyDescent="0.2">
      <c r="A97" s="12" t="s">
        <v>303</v>
      </c>
      <c r="AE97" s="4" t="s">
        <v>618</v>
      </c>
    </row>
    <row r="98" spans="1:54" x14ac:dyDescent="0.2">
      <c r="A98" s="12" t="s">
        <v>306</v>
      </c>
      <c r="B98" t="str">
        <f>IF(OR($A96=$A98,ISBLANK($A98)),"",IF(ISERR(SEARCH("cell-based",E98)),IF(AND(ISERR(SEARCH("biochem",E98)),ISERR(SEARCH("protein",E98)),ISERR(SEARCH("nucleic",E98))),"",IF(ISERR(SEARCH("target",G98)),"Define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434</v>
      </c>
      <c r="D98" s="4" t="s">
        <v>627</v>
      </c>
      <c r="E98" t="s">
        <v>490</v>
      </c>
      <c r="F98" t="s">
        <v>503</v>
      </c>
      <c r="G98" t="s">
        <v>529</v>
      </c>
      <c r="H98" t="s">
        <v>523</v>
      </c>
      <c r="I98" s="5" t="s">
        <v>628</v>
      </c>
      <c r="P98" t="s">
        <v>516</v>
      </c>
      <c r="R98" t="s">
        <v>435</v>
      </c>
      <c r="S98" t="s">
        <v>472</v>
      </c>
      <c r="T98" t="s">
        <v>458</v>
      </c>
      <c r="U98" t="s">
        <v>496</v>
      </c>
      <c r="Y98" t="s">
        <v>548</v>
      </c>
      <c r="Z98" s="4" t="s">
        <v>595</v>
      </c>
      <c r="AA98">
        <v>1</v>
      </c>
      <c r="AB98" t="s">
        <v>538</v>
      </c>
      <c r="AC98" t="s">
        <v>145</v>
      </c>
      <c r="AE98" s="4" t="s">
        <v>617</v>
      </c>
      <c r="AF98" t="s">
        <v>442</v>
      </c>
      <c r="AG98" t="s">
        <v>494</v>
      </c>
      <c r="AJ98" t="s">
        <v>142</v>
      </c>
      <c r="AK98" t="s">
        <v>307</v>
      </c>
      <c r="AL98" t="s">
        <v>73</v>
      </c>
      <c r="AM98" t="s">
        <v>76</v>
      </c>
      <c r="AN98" t="s">
        <v>70</v>
      </c>
      <c r="AO98" t="s">
        <v>70</v>
      </c>
      <c r="AP98" t="s">
        <v>98</v>
      </c>
      <c r="AQ98" t="s">
        <v>77</v>
      </c>
      <c r="AR98" t="s">
        <v>71</v>
      </c>
      <c r="AS98" t="s">
        <v>71</v>
      </c>
      <c r="AT98" t="s">
        <v>71</v>
      </c>
      <c r="AU98" t="s">
        <v>84</v>
      </c>
      <c r="AV98" t="s">
        <v>145</v>
      </c>
      <c r="AW98" t="s">
        <v>146</v>
      </c>
      <c r="AX98" t="s">
        <v>83</v>
      </c>
      <c r="AY98" t="s">
        <v>308</v>
      </c>
      <c r="AZ98" t="s">
        <v>148</v>
      </c>
      <c r="BA98" t="s">
        <v>97</v>
      </c>
      <c r="BB98" t="s">
        <v>1</v>
      </c>
    </row>
    <row r="99" spans="1:54" x14ac:dyDescent="0.2">
      <c r="A99" s="12" t="s">
        <v>306</v>
      </c>
      <c r="Z99" s="4"/>
      <c r="AE99" s="4" t="s">
        <v>618</v>
      </c>
    </row>
    <row r="100" spans="1:54" x14ac:dyDescent="0.2">
      <c r="A100" s="12" t="s">
        <v>312</v>
      </c>
      <c r="B100" t="str">
        <f>IF(OR($A98=$A100,ISBLANK($A100)),"",IF(ISERR(SEARCH("cell-based",E100)),IF(AND(ISERR(SEARCH("biochem",E100)),ISERR(SEARCH("protein",E100)),ISERR(SEARCH("nucleic",E100))),"",IF(ISERR(SEARCH("target",G100)),"Define a Target component","")),IF(ISERR(SEARCH("cell",G100)),"Define a Cell component",""))&amp;IF(ISERR(SEARCH("small-molecule",E100)),IF(ISBLANK(K100), "Need a Detector Role",""),"")&amp;IF(ISERR(SEARCH("fluorescence",L100)),"",IF(ISBLANK(S100), "Need Emission",IF(ISBLANK(R100), "Need Excitation","")))&amp;IF(ISERR(SEARCH("absorbance",L100)),"",IF(ISBLANK(T100), "Need Absorbance","")))</f>
        <v/>
      </c>
      <c r="C100" t="s">
        <v>468</v>
      </c>
      <c r="D100" s="4" t="s">
        <v>625</v>
      </c>
      <c r="E100" t="s">
        <v>490</v>
      </c>
      <c r="F100" t="s">
        <v>513</v>
      </c>
      <c r="G100" t="s">
        <v>520</v>
      </c>
      <c r="H100" t="s">
        <v>536</v>
      </c>
      <c r="I100" s="5" t="s">
        <v>629</v>
      </c>
      <c r="P100" t="s">
        <v>516</v>
      </c>
      <c r="R100" t="s">
        <v>439</v>
      </c>
      <c r="S100" t="s">
        <v>472</v>
      </c>
      <c r="T100" t="s">
        <v>458</v>
      </c>
      <c r="Y100" t="s">
        <v>547</v>
      </c>
      <c r="Z100" s="4" t="s">
        <v>595</v>
      </c>
      <c r="AA100">
        <v>30</v>
      </c>
      <c r="AB100" t="s">
        <v>493</v>
      </c>
      <c r="AC100" t="s">
        <v>145</v>
      </c>
      <c r="AE100" s="4" t="s">
        <v>617</v>
      </c>
      <c r="AF100" t="s">
        <v>442</v>
      </c>
      <c r="AG100" t="s">
        <v>494</v>
      </c>
      <c r="AJ100" t="s">
        <v>142</v>
      </c>
      <c r="AK100" t="s">
        <v>313</v>
      </c>
      <c r="AL100" t="s">
        <v>73</v>
      </c>
      <c r="AM100" t="s">
        <v>76</v>
      </c>
      <c r="AN100" t="s">
        <v>70</v>
      </c>
      <c r="AO100" t="s">
        <v>70</v>
      </c>
      <c r="AP100" t="s">
        <v>98</v>
      </c>
      <c r="AQ100" t="s">
        <v>77</v>
      </c>
      <c r="AR100" t="s">
        <v>71</v>
      </c>
      <c r="AS100" t="s">
        <v>71</v>
      </c>
      <c r="AT100" t="s">
        <v>71</v>
      </c>
      <c r="AU100" t="s">
        <v>84</v>
      </c>
      <c r="AV100" t="s">
        <v>145</v>
      </c>
      <c r="AW100" t="s">
        <v>146</v>
      </c>
      <c r="AX100" t="s">
        <v>83</v>
      </c>
      <c r="AY100" t="s">
        <v>314</v>
      </c>
      <c r="AZ100" t="s">
        <v>148</v>
      </c>
      <c r="BA100" t="s">
        <v>97</v>
      </c>
      <c r="BB100" t="s">
        <v>1</v>
      </c>
    </row>
    <row r="101" spans="1:54" x14ac:dyDescent="0.2">
      <c r="A101" s="12" t="s">
        <v>312</v>
      </c>
      <c r="AE101" s="4" t="s">
        <v>618</v>
      </c>
    </row>
    <row r="102" spans="1:54" x14ac:dyDescent="0.2">
      <c r="A102" s="12" t="s">
        <v>315</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Need a Detector Role</v>
      </c>
      <c r="C102" t="s">
        <v>478</v>
      </c>
      <c r="D102" s="4" t="s">
        <v>625</v>
      </c>
      <c r="E102" t="s">
        <v>479</v>
      </c>
      <c r="F102" t="s">
        <v>503</v>
      </c>
      <c r="G102" t="s">
        <v>520</v>
      </c>
      <c r="H102" t="s">
        <v>536</v>
      </c>
      <c r="I102" s="5" t="s">
        <v>593</v>
      </c>
      <c r="P102" t="s">
        <v>516</v>
      </c>
      <c r="R102" t="s">
        <v>439</v>
      </c>
      <c r="S102" t="s">
        <v>472</v>
      </c>
      <c r="T102" t="s">
        <v>458</v>
      </c>
      <c r="Y102" t="s">
        <v>547</v>
      </c>
      <c r="Z102" s="4" t="s">
        <v>595</v>
      </c>
      <c r="AA102">
        <v>30</v>
      </c>
      <c r="AB102" t="s">
        <v>493</v>
      </c>
      <c r="AC102" t="s">
        <v>145</v>
      </c>
      <c r="AE102" s="4" t="s">
        <v>617</v>
      </c>
      <c r="AF102" t="s">
        <v>442</v>
      </c>
      <c r="AG102" t="s">
        <v>494</v>
      </c>
      <c r="AJ102" t="s">
        <v>142</v>
      </c>
      <c r="AK102" t="s">
        <v>316</v>
      </c>
      <c r="AL102" t="s">
        <v>73</v>
      </c>
      <c r="AM102" t="s">
        <v>76</v>
      </c>
      <c r="AN102" t="s">
        <v>70</v>
      </c>
      <c r="AO102" t="s">
        <v>70</v>
      </c>
      <c r="AP102" t="s">
        <v>98</v>
      </c>
      <c r="AQ102" t="s">
        <v>77</v>
      </c>
      <c r="AR102" t="s">
        <v>71</v>
      </c>
      <c r="AS102" t="s">
        <v>71</v>
      </c>
      <c r="AT102" t="s">
        <v>71</v>
      </c>
      <c r="AU102" t="s">
        <v>84</v>
      </c>
      <c r="AV102" t="s">
        <v>145</v>
      </c>
      <c r="AW102" t="s">
        <v>146</v>
      </c>
      <c r="AX102" t="s">
        <v>83</v>
      </c>
      <c r="AY102" t="s">
        <v>317</v>
      </c>
      <c r="AZ102" t="s">
        <v>148</v>
      </c>
      <c r="BA102" t="s">
        <v>97</v>
      </c>
      <c r="BB102" t="s">
        <v>1</v>
      </c>
    </row>
    <row r="103" spans="1:54" x14ac:dyDescent="0.2">
      <c r="A103" s="12" t="s">
        <v>315</v>
      </c>
      <c r="AE103" s="4" t="s">
        <v>618</v>
      </c>
    </row>
    <row r="104" spans="1:54" x14ac:dyDescent="0.2">
      <c r="A104" s="12" t="s">
        <v>309</v>
      </c>
      <c r="B104" t="str">
        <f>IF(OR($A102=$A104,ISBLANK($A104)),"",IF(ISERR(SEARCH("cell-based",E104)),IF(AND(ISERR(SEARCH("biochem",E104)),ISERR(SEARCH("protein",E104)),ISERR(SEARCH("nucleic",E104))),"",IF(ISERR(SEARCH("target",G104)),"Define a Target component","")),IF(ISERR(SEARCH("cell",G104)),"Define a Cell component",""))&amp;IF(ISERR(SEARCH("small-molecule",E104)),IF(ISBLANK(K104), "Need a Detector Role",""),"")&amp;IF(ISERR(SEARCH("fluorescence",L104)),"",IF(ISBLANK(S104), "Need Emission",IF(ISBLANK(R104), "Need Excitation","")))&amp;IF(ISERR(SEARCH("absorbance",L104)),"",IF(ISBLANK(T104), "Need Absorbance","")))</f>
        <v/>
      </c>
      <c r="C104" t="s">
        <v>434</v>
      </c>
      <c r="D104" s="4" t="s">
        <v>627</v>
      </c>
      <c r="E104" t="s">
        <v>490</v>
      </c>
      <c r="F104" t="s">
        <v>503</v>
      </c>
      <c r="G104" t="s">
        <v>529</v>
      </c>
      <c r="H104" t="s">
        <v>523</v>
      </c>
      <c r="I104" s="5" t="s">
        <v>628</v>
      </c>
      <c r="P104" t="s">
        <v>516</v>
      </c>
      <c r="R104" t="s">
        <v>435</v>
      </c>
      <c r="S104" t="s">
        <v>472</v>
      </c>
      <c r="T104" t="s">
        <v>458</v>
      </c>
      <c r="U104" t="s">
        <v>496</v>
      </c>
      <c r="Y104" t="s">
        <v>557</v>
      </c>
      <c r="Z104" s="4" t="s">
        <v>571</v>
      </c>
      <c r="AA104">
        <v>60</v>
      </c>
      <c r="AB104" t="s">
        <v>484</v>
      </c>
      <c r="AC104" t="s">
        <v>145</v>
      </c>
      <c r="AE104" s="4" t="s">
        <v>617</v>
      </c>
      <c r="AF104" t="s">
        <v>442</v>
      </c>
      <c r="AG104" t="s">
        <v>494</v>
      </c>
      <c r="AJ104" t="s">
        <v>142</v>
      </c>
      <c r="AK104" t="s">
        <v>310</v>
      </c>
      <c r="AL104" t="s">
        <v>73</v>
      </c>
      <c r="AM104" t="s">
        <v>76</v>
      </c>
      <c r="AN104" t="s">
        <v>70</v>
      </c>
      <c r="AO104" t="s">
        <v>70</v>
      </c>
      <c r="AP104" t="s">
        <v>71</v>
      </c>
      <c r="AQ104" t="s">
        <v>1</v>
      </c>
      <c r="AR104" t="s">
        <v>1</v>
      </c>
      <c r="AS104" t="s">
        <v>1</v>
      </c>
      <c r="AT104" t="s">
        <v>1</v>
      </c>
      <c r="AU104" t="s">
        <v>1</v>
      </c>
      <c r="AV104" t="s">
        <v>145</v>
      </c>
      <c r="AW104" t="s">
        <v>146</v>
      </c>
      <c r="AX104" t="s">
        <v>83</v>
      </c>
      <c r="AY104" t="s">
        <v>311</v>
      </c>
      <c r="AZ104" t="s">
        <v>148</v>
      </c>
      <c r="BA104" t="s">
        <v>97</v>
      </c>
      <c r="BB104" t="s">
        <v>1</v>
      </c>
    </row>
    <row r="105" spans="1:54" x14ac:dyDescent="0.2">
      <c r="A105" s="12" t="s">
        <v>309</v>
      </c>
    </row>
    <row r="106" spans="1:54" x14ac:dyDescent="0.2">
      <c r="A106" s="12" t="s">
        <v>141</v>
      </c>
      <c r="B106" t="str">
        <f>IF(OR($A104=$A106,ISBLANK($A106)),"",IF(ISERR(SEARCH("cell-based",E106)),IF(AND(ISERR(SEARCH("biochem",E106)),ISERR(SEARCH("protein",E106)),ISERR(SEARCH("nucleic",E106))),"",IF(ISERR(SEARCH("target",G106)),"Define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475</v>
      </c>
      <c r="D106" s="4" t="s">
        <v>617</v>
      </c>
      <c r="E106" t="s">
        <v>453</v>
      </c>
      <c r="F106" t="s">
        <v>481</v>
      </c>
      <c r="G106" t="s">
        <v>528</v>
      </c>
      <c r="H106" t="s">
        <v>542</v>
      </c>
      <c r="I106" s="4" t="s">
        <v>617</v>
      </c>
      <c r="J106">
        <v>0.75</v>
      </c>
      <c r="K106" t="s">
        <v>474</v>
      </c>
      <c r="M106" t="s">
        <v>491</v>
      </c>
      <c r="N106" s="4" t="s">
        <v>621</v>
      </c>
      <c r="O106" t="s">
        <v>471</v>
      </c>
      <c r="P106" t="s">
        <v>450</v>
      </c>
      <c r="Q106" t="s">
        <v>510</v>
      </c>
      <c r="R106" t="s">
        <v>439</v>
      </c>
      <c r="S106" t="s">
        <v>440</v>
      </c>
      <c r="T106" t="s">
        <v>452</v>
      </c>
      <c r="U106" t="s">
        <v>483</v>
      </c>
      <c r="V106" t="s">
        <v>653</v>
      </c>
      <c r="W106" t="s">
        <v>654</v>
      </c>
      <c r="Y106" t="s">
        <v>551</v>
      </c>
      <c r="Z106" s="4" t="s">
        <v>571</v>
      </c>
      <c r="AA106">
        <v>57</v>
      </c>
      <c r="AB106" s="4" t="s">
        <v>519</v>
      </c>
      <c r="AC106" t="s">
        <v>145</v>
      </c>
      <c r="AE106" s="4" t="s">
        <v>617</v>
      </c>
      <c r="AF106" t="s">
        <v>442</v>
      </c>
      <c r="AG106" t="s">
        <v>437</v>
      </c>
      <c r="AJ106" t="s">
        <v>142</v>
      </c>
      <c r="AK106" t="s">
        <v>143</v>
      </c>
      <c r="AL106" t="s">
        <v>75</v>
      </c>
      <c r="AM106" t="s">
        <v>76</v>
      </c>
      <c r="AN106" t="s">
        <v>70</v>
      </c>
      <c r="AO106" t="s">
        <v>70</v>
      </c>
      <c r="AP106" t="s">
        <v>98</v>
      </c>
      <c r="AQ106" t="s">
        <v>77</v>
      </c>
      <c r="AR106" t="s">
        <v>99</v>
      </c>
      <c r="AS106" t="s">
        <v>144</v>
      </c>
      <c r="AT106" t="s">
        <v>102</v>
      </c>
      <c r="AU106" t="s">
        <v>71</v>
      </c>
      <c r="AV106" t="s">
        <v>145</v>
      </c>
      <c r="AW106" t="s">
        <v>146</v>
      </c>
      <c r="AX106" t="s">
        <v>83</v>
      </c>
      <c r="AY106" t="s">
        <v>147</v>
      </c>
      <c r="AZ106" t="s">
        <v>148</v>
      </c>
      <c r="BA106" t="s">
        <v>97</v>
      </c>
      <c r="BB106" t="s">
        <v>1</v>
      </c>
    </row>
    <row r="107" spans="1:54" x14ac:dyDescent="0.2">
      <c r="A107" s="12" t="s">
        <v>141</v>
      </c>
      <c r="G107" t="s">
        <v>501</v>
      </c>
      <c r="H107" t="s">
        <v>537</v>
      </c>
      <c r="J107">
        <v>50</v>
      </c>
      <c r="K107" t="s">
        <v>474</v>
      </c>
      <c r="L107" s="4" t="s">
        <v>636</v>
      </c>
      <c r="Y107" t="s">
        <v>556</v>
      </c>
      <c r="AE107" s="4" t="s">
        <v>618</v>
      </c>
    </row>
    <row r="108" spans="1:54" x14ac:dyDescent="0.2">
      <c r="A108" s="12" t="s">
        <v>141</v>
      </c>
      <c r="G108" t="s">
        <v>469</v>
      </c>
      <c r="H108" t="s">
        <v>545</v>
      </c>
      <c r="I108" s="4" t="s">
        <v>620</v>
      </c>
      <c r="AE108" s="4"/>
    </row>
    <row r="109" spans="1:54" x14ac:dyDescent="0.2">
      <c r="A109" s="12" t="s">
        <v>176</v>
      </c>
      <c r="B109" t="str">
        <f>IF(OR($A106=$A109,ISBLANK($A109)),"",IF(ISERR(SEARCH("cell-based",E109)),IF(AND(ISERR(SEARCH("biochem",E109)),ISERR(SEARCH("protein",E109)),ISERR(SEARCH("nucleic",E109))),"",IF(ISERR(SEARCH("target",G109)),"Define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Need a Detector Role</v>
      </c>
      <c r="AC109" t="s">
        <v>145</v>
      </c>
      <c r="AE109" s="4" t="s">
        <v>617</v>
      </c>
      <c r="AF109" t="s">
        <v>442</v>
      </c>
      <c r="AG109" t="s">
        <v>505</v>
      </c>
      <c r="AJ109" t="s">
        <v>142</v>
      </c>
      <c r="AK109" t="s">
        <v>143</v>
      </c>
      <c r="AL109" t="s">
        <v>75</v>
      </c>
      <c r="AM109" t="s">
        <v>76</v>
      </c>
      <c r="AN109" t="s">
        <v>70</v>
      </c>
      <c r="AO109" t="s">
        <v>70</v>
      </c>
      <c r="AP109" t="s">
        <v>98</v>
      </c>
      <c r="AQ109" t="s">
        <v>77</v>
      </c>
      <c r="AR109" t="s">
        <v>99</v>
      </c>
      <c r="AS109" t="s">
        <v>144</v>
      </c>
      <c r="AT109" t="s">
        <v>102</v>
      </c>
      <c r="AU109" t="s">
        <v>71</v>
      </c>
      <c r="AV109" t="s">
        <v>145</v>
      </c>
      <c r="AW109" t="s">
        <v>146</v>
      </c>
      <c r="AX109" t="s">
        <v>83</v>
      </c>
      <c r="AY109" t="s">
        <v>147</v>
      </c>
      <c r="AZ109" t="s">
        <v>148</v>
      </c>
      <c r="BA109" t="s">
        <v>97</v>
      </c>
      <c r="BB109" t="s">
        <v>1</v>
      </c>
    </row>
    <row r="110" spans="1:54" x14ac:dyDescent="0.2">
      <c r="A110" s="12" t="s">
        <v>176</v>
      </c>
      <c r="AE110" s="4" t="s">
        <v>618</v>
      </c>
    </row>
    <row r="111" spans="1:54" x14ac:dyDescent="0.2">
      <c r="A111" s="12" t="s">
        <v>176</v>
      </c>
      <c r="AE111" s="4"/>
    </row>
    <row r="112" spans="1:54" x14ac:dyDescent="0.2">
      <c r="A112" s="12" t="s">
        <v>193</v>
      </c>
      <c r="B112" t="str">
        <f>IF(OR($A109=$A112,ISBLANK($A112)),"",IF(ISERR(SEARCH("cell-based",E112)),IF(AND(ISERR(SEARCH("biochem",E112)),ISERR(SEARCH("protein",E112)),ISERR(SEARCH("nucleic",E112))),"",IF(ISERR(SEARCH("target",G112)),"Define a Target component","")),IF(ISERR(SEARCH("cell",G112)),"Define a Cell component",""))&amp;IF(ISERR(SEARCH("small-molecule",E112)),IF(ISBLANK(K112), "Need a Detector Role",""),"")&amp;IF(ISERR(SEARCH("fluorescence",L112)),"",IF(ISBLANK(S112), "Need Emission",IF(ISBLANK(R112), "Need Excitation","")))&amp;IF(ISERR(SEARCH("absorbance",L112)),"",IF(ISBLANK(T112), "Need Absorbance","")))</f>
        <v/>
      </c>
      <c r="C112" t="s">
        <v>475</v>
      </c>
      <c r="D112" s="4" t="s">
        <v>617</v>
      </c>
      <c r="E112" t="s">
        <v>453</v>
      </c>
      <c r="F112" t="s">
        <v>481</v>
      </c>
      <c r="G112" t="s">
        <v>528</v>
      </c>
      <c r="H112" t="s">
        <v>542</v>
      </c>
      <c r="I112" s="4" t="s">
        <v>617</v>
      </c>
      <c r="J112">
        <v>0.75</v>
      </c>
      <c r="K112" t="s">
        <v>474</v>
      </c>
      <c r="M112" t="s">
        <v>491</v>
      </c>
      <c r="N112" s="4" t="s">
        <v>621</v>
      </c>
      <c r="O112" t="s">
        <v>471</v>
      </c>
      <c r="P112" t="s">
        <v>450</v>
      </c>
      <c r="Q112" t="s">
        <v>510</v>
      </c>
      <c r="R112" t="s">
        <v>439</v>
      </c>
      <c r="S112" t="s">
        <v>440</v>
      </c>
      <c r="T112" t="s">
        <v>452</v>
      </c>
      <c r="U112" t="s">
        <v>483</v>
      </c>
      <c r="V112" t="s">
        <v>653</v>
      </c>
      <c r="W112" t="s">
        <v>654</v>
      </c>
      <c r="Y112" t="s">
        <v>551</v>
      </c>
      <c r="Z112" s="4" t="s">
        <v>571</v>
      </c>
      <c r="AA112">
        <v>57</v>
      </c>
      <c r="AB112" s="4" t="s">
        <v>519</v>
      </c>
      <c r="AC112" t="s">
        <v>145</v>
      </c>
      <c r="AE112" s="4" t="s">
        <v>617</v>
      </c>
      <c r="AF112" t="s">
        <v>442</v>
      </c>
      <c r="AG112" t="s">
        <v>437</v>
      </c>
      <c r="AJ112" t="s">
        <v>142</v>
      </c>
      <c r="AK112" t="s">
        <v>143</v>
      </c>
      <c r="AL112" t="s">
        <v>75</v>
      </c>
      <c r="AM112" t="s">
        <v>76</v>
      </c>
      <c r="AN112" t="s">
        <v>70</v>
      </c>
      <c r="AO112" t="s">
        <v>70</v>
      </c>
      <c r="AP112" t="s">
        <v>98</v>
      </c>
      <c r="AQ112" t="s">
        <v>77</v>
      </c>
      <c r="AR112" t="s">
        <v>99</v>
      </c>
      <c r="AS112" t="s">
        <v>144</v>
      </c>
      <c r="AT112" t="s">
        <v>102</v>
      </c>
      <c r="AU112" t="s">
        <v>71</v>
      </c>
      <c r="AV112" t="s">
        <v>145</v>
      </c>
      <c r="AW112" t="s">
        <v>146</v>
      </c>
      <c r="AX112" t="s">
        <v>83</v>
      </c>
      <c r="AY112" t="s">
        <v>147</v>
      </c>
      <c r="AZ112" t="s">
        <v>148</v>
      </c>
      <c r="BA112" t="s">
        <v>97</v>
      </c>
      <c r="BB112" t="s">
        <v>1</v>
      </c>
    </row>
    <row r="113" spans="1:54" x14ac:dyDescent="0.2">
      <c r="A113" s="12" t="s">
        <v>193</v>
      </c>
      <c r="G113" t="s">
        <v>501</v>
      </c>
      <c r="H113" t="s">
        <v>537</v>
      </c>
      <c r="J113">
        <v>50</v>
      </c>
      <c r="K113" t="s">
        <v>474</v>
      </c>
      <c r="L113" s="4" t="s">
        <v>636</v>
      </c>
      <c r="Y113" t="s">
        <v>556</v>
      </c>
      <c r="AE113" s="4" t="s">
        <v>618</v>
      </c>
    </row>
    <row r="114" spans="1:54" x14ac:dyDescent="0.2">
      <c r="A114" s="12" t="s">
        <v>193</v>
      </c>
      <c r="G114" t="s">
        <v>469</v>
      </c>
      <c r="H114" t="s">
        <v>545</v>
      </c>
      <c r="I114" s="4" t="s">
        <v>620</v>
      </c>
      <c r="Y114" t="s">
        <v>552</v>
      </c>
      <c r="AE114" s="4"/>
    </row>
    <row r="115" spans="1:54" x14ac:dyDescent="0.2">
      <c r="A115" s="12" t="s">
        <v>194</v>
      </c>
      <c r="B115" t="str">
        <f>IF(OR($A112=$A115,ISBLANK($A115)),"",IF(ISERR(SEARCH("cell-based",E115)),IF(AND(ISERR(SEARCH("biochem",E115)),ISERR(SEARCH("protein",E115)),ISERR(SEARCH("nucleic",E115))),"",IF(ISERR(SEARCH("target",G115)),"Define a Target component","")),IF(ISERR(SEARCH("cell",G115)),"Define a Cell component",""))&amp;IF(ISERR(SEARCH("small-molecule",E115)),IF(ISBLANK(K115), "Need a Detector Role",""),"")&amp;IF(ISERR(SEARCH("fluorescence",L115)),"",IF(ISBLANK(S115), "Need Emission",IF(ISBLANK(R115), "Need Excitation","")))&amp;IF(ISERR(SEARCH("absorbance",L115)),"",IF(ISBLANK(T115), "Need Absorbance","")))</f>
        <v/>
      </c>
      <c r="C115" t="s">
        <v>475</v>
      </c>
      <c r="D115" s="4" t="s">
        <v>617</v>
      </c>
      <c r="E115" t="s">
        <v>453</v>
      </c>
      <c r="F115" t="s">
        <v>481</v>
      </c>
      <c r="G115" t="s">
        <v>528</v>
      </c>
      <c r="H115" t="s">
        <v>542</v>
      </c>
      <c r="I115" s="4" t="s">
        <v>617</v>
      </c>
      <c r="J115">
        <v>0.75</v>
      </c>
      <c r="K115" t="s">
        <v>474</v>
      </c>
      <c r="M115" t="s">
        <v>491</v>
      </c>
      <c r="N115" s="4" t="s">
        <v>630</v>
      </c>
      <c r="O115" t="s">
        <v>471</v>
      </c>
      <c r="P115" t="s">
        <v>456</v>
      </c>
      <c r="Q115" t="s">
        <v>510</v>
      </c>
      <c r="R115" t="s">
        <v>439</v>
      </c>
      <c r="S115" t="s">
        <v>440</v>
      </c>
      <c r="T115" t="s">
        <v>452</v>
      </c>
      <c r="U115" t="s">
        <v>483</v>
      </c>
      <c r="V115" t="s">
        <v>653</v>
      </c>
      <c r="W115" t="s">
        <v>654</v>
      </c>
      <c r="Y115" t="s">
        <v>551</v>
      </c>
      <c r="Z115" s="4" t="s">
        <v>571</v>
      </c>
      <c r="AA115">
        <v>57</v>
      </c>
      <c r="AB115" s="4" t="s">
        <v>519</v>
      </c>
      <c r="AC115" t="s">
        <v>145</v>
      </c>
      <c r="AE115" s="4" t="s">
        <v>617</v>
      </c>
      <c r="AF115" t="s">
        <v>442</v>
      </c>
      <c r="AG115" t="s">
        <v>437</v>
      </c>
      <c r="AJ115" t="s">
        <v>142</v>
      </c>
      <c r="AK115" t="s">
        <v>195</v>
      </c>
      <c r="AL115" t="s">
        <v>73</v>
      </c>
      <c r="AM115" t="s">
        <v>76</v>
      </c>
      <c r="AN115" t="s">
        <v>70</v>
      </c>
      <c r="AO115" t="s">
        <v>70</v>
      </c>
      <c r="AP115" t="s">
        <v>98</v>
      </c>
      <c r="AQ115" t="s">
        <v>77</v>
      </c>
      <c r="AR115" t="s">
        <v>129</v>
      </c>
      <c r="AS115" t="s">
        <v>71</v>
      </c>
      <c r="AT115" t="s">
        <v>137</v>
      </c>
      <c r="AU115" t="s">
        <v>71</v>
      </c>
      <c r="AV115" t="s">
        <v>145</v>
      </c>
      <c r="AW115" t="s">
        <v>146</v>
      </c>
      <c r="AX115" t="s">
        <v>83</v>
      </c>
      <c r="AY115" t="s">
        <v>196</v>
      </c>
      <c r="AZ115" t="s">
        <v>148</v>
      </c>
      <c r="BA115" t="s">
        <v>97</v>
      </c>
      <c r="BB115" t="s">
        <v>1</v>
      </c>
    </row>
    <row r="116" spans="1:54" x14ac:dyDescent="0.2">
      <c r="A116" s="12" t="s">
        <v>194</v>
      </c>
      <c r="G116" t="s">
        <v>501</v>
      </c>
      <c r="H116" t="s">
        <v>537</v>
      </c>
      <c r="J116">
        <v>50</v>
      </c>
      <c r="K116" t="s">
        <v>474</v>
      </c>
      <c r="L116" s="4" t="s">
        <v>635</v>
      </c>
      <c r="Y116" t="s">
        <v>556</v>
      </c>
      <c r="AE116" s="4" t="s">
        <v>618</v>
      </c>
    </row>
    <row r="117" spans="1:54" x14ac:dyDescent="0.2">
      <c r="A117" s="12" t="s">
        <v>194</v>
      </c>
      <c r="G117" t="s">
        <v>469</v>
      </c>
      <c r="H117" t="s">
        <v>545</v>
      </c>
      <c r="I117" s="4" t="s">
        <v>620</v>
      </c>
      <c r="AE117" s="4"/>
    </row>
    <row r="118" spans="1:54" x14ac:dyDescent="0.2">
      <c r="A118" s="12" t="s">
        <v>177</v>
      </c>
      <c r="B118" t="str">
        <f>IF(OR($A115=$A118,ISBLANK($A118)),"",IF(ISERR(SEARCH("cell-based",E118)),IF(AND(ISERR(SEARCH("biochem",E118)),ISERR(SEARCH("protein",E118)),ISERR(SEARCH("nucleic",E118))),"",IF(ISERR(SEARCH("target",G118)),"Define a Target component","")),IF(ISERR(SEARCH("cell",G118)),"Define a Cell component",""))&amp;IF(ISERR(SEARCH("small-molecule",E118)),IF(ISBLANK(K118), "Need a Detector Role",""),"")&amp;IF(ISERR(SEARCH("fluorescence",L118)),"",IF(ISBLANK(S118), "Need Emission",IF(ISBLANK(R118), "Need Excitation","")))&amp;IF(ISERR(SEARCH("absorbance",L118)),"",IF(ISBLANK(T118), "Need Absorbance","")))</f>
        <v/>
      </c>
      <c r="C118" t="s">
        <v>475</v>
      </c>
      <c r="D118" s="4" t="s">
        <v>631</v>
      </c>
      <c r="E118" t="s">
        <v>453</v>
      </c>
      <c r="F118" t="s">
        <v>481</v>
      </c>
      <c r="G118" t="s">
        <v>528</v>
      </c>
      <c r="H118" t="s">
        <v>542</v>
      </c>
      <c r="I118" s="4" t="s">
        <v>631</v>
      </c>
      <c r="J118">
        <v>50</v>
      </c>
      <c r="K118" t="s">
        <v>474</v>
      </c>
      <c r="M118" t="s">
        <v>491</v>
      </c>
      <c r="N118" s="4" t="s">
        <v>634</v>
      </c>
      <c r="O118" t="s">
        <v>471</v>
      </c>
      <c r="P118" t="s">
        <v>450</v>
      </c>
      <c r="Q118" t="s">
        <v>510</v>
      </c>
      <c r="R118" t="s">
        <v>439</v>
      </c>
      <c r="S118" t="s">
        <v>440</v>
      </c>
      <c r="T118" t="s">
        <v>452</v>
      </c>
      <c r="U118" t="s">
        <v>483</v>
      </c>
      <c r="V118" t="s">
        <v>653</v>
      </c>
      <c r="W118" t="s">
        <v>654</v>
      </c>
      <c r="Y118" t="s">
        <v>551</v>
      </c>
      <c r="Z118" s="4" t="s">
        <v>571</v>
      </c>
      <c r="AA118">
        <v>26</v>
      </c>
      <c r="AB118" s="4" t="s">
        <v>519</v>
      </c>
      <c r="AC118" t="s">
        <v>646</v>
      </c>
      <c r="AE118" s="4" t="s">
        <v>631</v>
      </c>
      <c r="AF118" s="4" t="s">
        <v>442</v>
      </c>
      <c r="AG118" t="s">
        <v>437</v>
      </c>
      <c r="AJ118" t="s">
        <v>178</v>
      </c>
      <c r="AK118" t="s">
        <v>179</v>
      </c>
      <c r="AL118" t="s">
        <v>75</v>
      </c>
      <c r="AM118" t="s">
        <v>76</v>
      </c>
      <c r="AN118" t="s">
        <v>70</v>
      </c>
      <c r="AO118" t="s">
        <v>70</v>
      </c>
      <c r="AP118" t="s">
        <v>98</v>
      </c>
      <c r="AQ118" t="s">
        <v>77</v>
      </c>
      <c r="AR118" t="s">
        <v>99</v>
      </c>
      <c r="AS118" t="s">
        <v>71</v>
      </c>
      <c r="AT118" t="s">
        <v>88</v>
      </c>
      <c r="AU118" t="s">
        <v>71</v>
      </c>
      <c r="AV118" t="s">
        <v>180</v>
      </c>
      <c r="AW118" t="s">
        <v>181</v>
      </c>
      <c r="AX118" t="s">
        <v>175</v>
      </c>
      <c r="AY118" t="s">
        <v>182</v>
      </c>
      <c r="AZ118" t="s">
        <v>183</v>
      </c>
      <c r="BA118" t="s">
        <v>97</v>
      </c>
      <c r="BB118" t="s">
        <v>1</v>
      </c>
    </row>
    <row r="119" spans="1:54" x14ac:dyDescent="0.2">
      <c r="A119" s="12" t="s">
        <v>177</v>
      </c>
      <c r="G119" t="s">
        <v>501</v>
      </c>
      <c r="H119" t="s">
        <v>537</v>
      </c>
      <c r="J119">
        <v>200</v>
      </c>
      <c r="K119" t="s">
        <v>474</v>
      </c>
      <c r="L119" s="4" t="s">
        <v>634</v>
      </c>
      <c r="Y119" t="s">
        <v>556</v>
      </c>
      <c r="AE119" s="4" t="s">
        <v>618</v>
      </c>
    </row>
    <row r="120" spans="1:54" x14ac:dyDescent="0.2">
      <c r="A120" s="12" t="s">
        <v>177</v>
      </c>
      <c r="G120" s="5" t="s">
        <v>632</v>
      </c>
      <c r="H120" t="s">
        <v>545</v>
      </c>
      <c r="I120" s="4" t="s">
        <v>633</v>
      </c>
      <c r="J120">
        <v>2</v>
      </c>
      <c r="K120" t="s">
        <v>470</v>
      </c>
    </row>
    <row r="121" spans="1:54" x14ac:dyDescent="0.2">
      <c r="A121" s="12" t="s">
        <v>188</v>
      </c>
      <c r="B121" t="str">
        <f>IF(OR($A118=$A121,ISBLANK($A121)),"",IF(ISERR(SEARCH("cell-based",E121)),IF(AND(ISERR(SEARCH("biochem",E121)),ISERR(SEARCH("protein",E121)),ISERR(SEARCH("nucleic",E121))),"",IF(ISERR(SEARCH("target",G121)),"Define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Need a Detector Role</v>
      </c>
      <c r="AC121" t="s">
        <v>646</v>
      </c>
      <c r="AE121" s="4" t="s">
        <v>631</v>
      </c>
      <c r="AF121" s="4" t="s">
        <v>442</v>
      </c>
      <c r="AG121" t="s">
        <v>505</v>
      </c>
      <c r="AJ121" t="s">
        <v>178</v>
      </c>
      <c r="AK121" t="s">
        <v>179</v>
      </c>
      <c r="AL121" t="s">
        <v>75</v>
      </c>
      <c r="AM121" t="s">
        <v>76</v>
      </c>
      <c r="AN121" t="s">
        <v>70</v>
      </c>
      <c r="AO121" t="s">
        <v>70</v>
      </c>
      <c r="AP121" t="s">
        <v>98</v>
      </c>
      <c r="AQ121" t="s">
        <v>77</v>
      </c>
      <c r="AR121" t="s">
        <v>99</v>
      </c>
      <c r="AS121" t="s">
        <v>71</v>
      </c>
      <c r="AT121" t="s">
        <v>88</v>
      </c>
      <c r="AU121" t="s">
        <v>71</v>
      </c>
      <c r="AV121" t="s">
        <v>180</v>
      </c>
      <c r="AW121" t="s">
        <v>181</v>
      </c>
      <c r="AX121" t="s">
        <v>175</v>
      </c>
      <c r="AY121" t="s">
        <v>182</v>
      </c>
      <c r="AZ121" t="s">
        <v>183</v>
      </c>
      <c r="BA121" t="s">
        <v>97</v>
      </c>
      <c r="BB121" t="s">
        <v>1</v>
      </c>
    </row>
    <row r="122" spans="1:54" x14ac:dyDescent="0.2">
      <c r="A122" s="12" t="s">
        <v>188</v>
      </c>
      <c r="AE122" s="4" t="s">
        <v>618</v>
      </c>
    </row>
    <row r="123" spans="1:54" x14ac:dyDescent="0.2">
      <c r="A123" s="12" t="s">
        <v>188</v>
      </c>
    </row>
    <row r="124" spans="1:54" x14ac:dyDescent="0.2">
      <c r="A124" s="12" t="s">
        <v>192</v>
      </c>
      <c r="B124" t="str">
        <f>IF(OR($A121=$A124,ISBLANK($A124)),"",IF(ISERR(SEARCH("cell-based",E124)),IF(AND(ISERR(SEARCH("biochem",E124)),ISERR(SEARCH("protein",E124)),ISERR(SEARCH("nucleic",E124))),"",IF(ISERR(SEARCH("target",G124)),"Define a Target component","")),IF(ISERR(SEARCH("cell",G124)),"Define a Cell component",""))&amp;IF(ISERR(SEARCH("small-molecule",E124)),IF(ISBLANK(K124), "Need a Detector Role",""),"")&amp;IF(ISERR(SEARCH("fluorescence",L124)),"",IF(ISBLANK(S124), "Need Emission",IF(ISBLANK(R124), "Need Excitation","")))&amp;IF(ISERR(SEARCH("absorbance",L124)),"",IF(ISBLANK(T124), "Need Absorbance","")))</f>
        <v/>
      </c>
      <c r="C124" t="s">
        <v>475</v>
      </c>
      <c r="D124" s="4" t="s">
        <v>631</v>
      </c>
      <c r="E124" t="s">
        <v>453</v>
      </c>
      <c r="F124" t="s">
        <v>481</v>
      </c>
      <c r="G124" t="s">
        <v>528</v>
      </c>
      <c r="H124" t="s">
        <v>542</v>
      </c>
      <c r="I124" s="4" t="s">
        <v>631</v>
      </c>
      <c r="J124">
        <v>50</v>
      </c>
      <c r="K124" t="s">
        <v>474</v>
      </c>
      <c r="M124" t="s">
        <v>491</v>
      </c>
      <c r="N124" s="4" t="s">
        <v>634</v>
      </c>
      <c r="O124" t="s">
        <v>471</v>
      </c>
      <c r="P124" t="s">
        <v>450</v>
      </c>
      <c r="Q124" t="s">
        <v>510</v>
      </c>
      <c r="R124" t="s">
        <v>439</v>
      </c>
      <c r="S124" t="s">
        <v>440</v>
      </c>
      <c r="T124" t="s">
        <v>452</v>
      </c>
      <c r="U124" t="s">
        <v>483</v>
      </c>
      <c r="V124" t="s">
        <v>653</v>
      </c>
      <c r="W124" t="s">
        <v>654</v>
      </c>
      <c r="Y124" t="s">
        <v>551</v>
      </c>
      <c r="Z124" s="4" t="s">
        <v>571</v>
      </c>
      <c r="AA124">
        <v>187</v>
      </c>
      <c r="AB124" s="4" t="s">
        <v>519</v>
      </c>
      <c r="AC124" t="s">
        <v>646</v>
      </c>
      <c r="AE124" s="4" t="s">
        <v>631</v>
      </c>
      <c r="AF124" s="4" t="s">
        <v>442</v>
      </c>
      <c r="AG124" t="s">
        <v>446</v>
      </c>
      <c r="AJ124" t="s">
        <v>178</v>
      </c>
      <c r="AK124" t="s">
        <v>179</v>
      </c>
      <c r="AL124" t="s">
        <v>75</v>
      </c>
      <c r="AM124" t="s">
        <v>76</v>
      </c>
      <c r="AN124" t="s">
        <v>70</v>
      </c>
      <c r="AO124" t="s">
        <v>70</v>
      </c>
      <c r="AP124" t="s">
        <v>98</v>
      </c>
      <c r="AQ124" t="s">
        <v>77</v>
      </c>
      <c r="AR124" t="s">
        <v>99</v>
      </c>
      <c r="AS124" t="s">
        <v>71</v>
      </c>
      <c r="AT124" t="s">
        <v>88</v>
      </c>
      <c r="AU124" t="s">
        <v>71</v>
      </c>
      <c r="AV124" t="s">
        <v>180</v>
      </c>
      <c r="AW124" t="s">
        <v>181</v>
      </c>
      <c r="AX124" t="s">
        <v>175</v>
      </c>
      <c r="AY124" t="s">
        <v>182</v>
      </c>
      <c r="AZ124" t="s">
        <v>183</v>
      </c>
      <c r="BA124" t="s">
        <v>97</v>
      </c>
      <c r="BB124" t="s">
        <v>1</v>
      </c>
    </row>
    <row r="125" spans="1:54" x14ac:dyDescent="0.2">
      <c r="A125" s="12" t="s">
        <v>192</v>
      </c>
      <c r="G125" t="s">
        <v>501</v>
      </c>
      <c r="H125" t="s">
        <v>537</v>
      </c>
      <c r="J125">
        <v>200</v>
      </c>
      <c r="K125" t="s">
        <v>474</v>
      </c>
      <c r="L125" s="4" t="s">
        <v>634</v>
      </c>
      <c r="Y125" t="s">
        <v>556</v>
      </c>
      <c r="AE125" s="4" t="s">
        <v>618</v>
      </c>
    </row>
    <row r="126" spans="1:54" x14ac:dyDescent="0.2">
      <c r="A126" s="12" t="s">
        <v>192</v>
      </c>
      <c r="G126" s="5" t="s">
        <v>632</v>
      </c>
      <c r="H126" t="s">
        <v>545</v>
      </c>
      <c r="I126" s="4" t="s">
        <v>633</v>
      </c>
      <c r="J126">
        <v>2</v>
      </c>
      <c r="K126" t="s">
        <v>470</v>
      </c>
    </row>
    <row r="127" spans="1:54" x14ac:dyDescent="0.2">
      <c r="A127" s="12" t="s">
        <v>198</v>
      </c>
      <c r="B127" t="str">
        <f>IF(OR($A124=$A127,ISBLANK($A127)),"",IF(ISERR(SEARCH("cell-based",E127)),IF(AND(ISERR(SEARCH("biochem",E127)),ISERR(SEARCH("protein",E127)),ISERR(SEARCH("nucleic",E127))),"",IF(ISERR(SEARCH("target",G127)),"Define a Target component","")),IF(ISERR(SEARCH("cell",G127)),"Define a Cell component",""))&amp;IF(ISERR(SEARCH("small-molecule",E127)),IF(ISBLANK(K127), "Need a Detector Role",""),"")&amp;IF(ISERR(SEARCH("fluorescence",L127)),"",IF(ISBLANK(S127), "Need Emission",IF(ISBLANK(R127), "Need Excitation","")))&amp;IF(ISERR(SEARCH("absorbance",L127)),"",IF(ISBLANK(T127), "Need Absorbance","")))</f>
        <v/>
      </c>
      <c r="C127" t="s">
        <v>475</v>
      </c>
      <c r="D127" s="4" t="s">
        <v>631</v>
      </c>
      <c r="E127" t="s">
        <v>453</v>
      </c>
      <c r="F127" t="s">
        <v>481</v>
      </c>
      <c r="G127" t="s">
        <v>528</v>
      </c>
      <c r="H127" t="s">
        <v>542</v>
      </c>
      <c r="I127" s="4" t="s">
        <v>631</v>
      </c>
      <c r="J127">
        <v>50</v>
      </c>
      <c r="K127" t="s">
        <v>474</v>
      </c>
      <c r="M127" t="s">
        <v>491</v>
      </c>
      <c r="N127" s="4" t="s">
        <v>634</v>
      </c>
      <c r="O127" t="s">
        <v>471</v>
      </c>
      <c r="P127" t="s">
        <v>450</v>
      </c>
      <c r="Q127" t="s">
        <v>510</v>
      </c>
      <c r="R127" t="s">
        <v>439</v>
      </c>
      <c r="S127" t="s">
        <v>440</v>
      </c>
      <c r="T127" t="s">
        <v>452</v>
      </c>
      <c r="U127" t="s">
        <v>483</v>
      </c>
      <c r="V127" t="s">
        <v>653</v>
      </c>
      <c r="W127" t="s">
        <v>654</v>
      </c>
      <c r="Y127" t="s">
        <v>551</v>
      </c>
      <c r="Z127" s="4" t="s">
        <v>571</v>
      </c>
      <c r="AA127">
        <v>457</v>
      </c>
      <c r="AB127" s="4" t="s">
        <v>519</v>
      </c>
      <c r="AC127" t="s">
        <v>646</v>
      </c>
      <c r="AE127" s="4" t="s">
        <v>631</v>
      </c>
      <c r="AF127" s="4" t="s">
        <v>442</v>
      </c>
      <c r="AG127" t="s">
        <v>437</v>
      </c>
      <c r="AJ127" t="s">
        <v>178</v>
      </c>
      <c r="AK127" t="s">
        <v>179</v>
      </c>
      <c r="AL127" t="s">
        <v>75</v>
      </c>
      <c r="AM127" t="s">
        <v>76</v>
      </c>
      <c r="AN127" t="s">
        <v>70</v>
      </c>
      <c r="AO127" t="s">
        <v>70</v>
      </c>
      <c r="AP127" t="s">
        <v>98</v>
      </c>
      <c r="AQ127" t="s">
        <v>77</v>
      </c>
      <c r="AR127" t="s">
        <v>99</v>
      </c>
      <c r="AS127" t="s">
        <v>71</v>
      </c>
      <c r="AT127" t="s">
        <v>88</v>
      </c>
      <c r="AU127" t="s">
        <v>71</v>
      </c>
      <c r="AV127" t="s">
        <v>180</v>
      </c>
      <c r="AW127" t="s">
        <v>181</v>
      </c>
      <c r="AX127" t="s">
        <v>175</v>
      </c>
      <c r="AY127" t="s">
        <v>182</v>
      </c>
      <c r="AZ127" t="s">
        <v>183</v>
      </c>
      <c r="BA127" t="s">
        <v>97</v>
      </c>
      <c r="BB127" t="s">
        <v>1</v>
      </c>
    </row>
    <row r="128" spans="1:54" x14ac:dyDescent="0.2">
      <c r="A128" s="12" t="s">
        <v>198</v>
      </c>
      <c r="G128" t="s">
        <v>501</v>
      </c>
      <c r="H128" t="s">
        <v>537</v>
      </c>
      <c r="J128">
        <v>200</v>
      </c>
      <c r="K128" t="s">
        <v>474</v>
      </c>
      <c r="L128" s="4" t="s">
        <v>634</v>
      </c>
      <c r="Y128" t="s">
        <v>556</v>
      </c>
      <c r="AE128" s="4" t="s">
        <v>618</v>
      </c>
    </row>
    <row r="129" spans="1:54" x14ac:dyDescent="0.2">
      <c r="A129" s="12" t="s">
        <v>198</v>
      </c>
      <c r="G129" s="5" t="s">
        <v>632</v>
      </c>
      <c r="H129" t="s">
        <v>545</v>
      </c>
      <c r="I129" s="4" t="s">
        <v>633</v>
      </c>
      <c r="J129">
        <v>2</v>
      </c>
      <c r="K129" t="s">
        <v>470</v>
      </c>
    </row>
    <row r="130" spans="1:54" x14ac:dyDescent="0.2">
      <c r="A130" s="12" t="s">
        <v>354</v>
      </c>
      <c r="B130" t="str">
        <f>IF(OR($A127=$A130,ISBLANK($A130)),"",IF(ISERR(SEARCH("cell-based",E130)),IF(AND(ISERR(SEARCH("biochem",E130)),ISERR(SEARCH("protein",E130)),ISERR(SEARCH("nucleic",E130))),"",IF(ISERR(SEARCH("target",G130)),"Define a Target component","")),IF(ISERR(SEARCH("cell",G130)),"Define a Cell component",""))&amp;IF(ISERR(SEARCH("small-molecule",E130)),IF(ISBLANK(K130), "Need a Detector Role",""),"")&amp;IF(ISERR(SEARCH("fluorescence",L130)),"",IF(ISBLANK(S130), "Need Emission",IF(ISBLANK(R130), "Need Excitation","")))&amp;IF(ISERR(SEARCH("absorbance",L130)),"",IF(ISBLANK(T130), "Need Absorbance","")))</f>
        <v/>
      </c>
      <c r="C130" t="s">
        <v>475</v>
      </c>
      <c r="D130" s="4" t="s">
        <v>631</v>
      </c>
      <c r="E130" t="s">
        <v>453</v>
      </c>
      <c r="F130" t="s">
        <v>481</v>
      </c>
      <c r="G130" t="s">
        <v>528</v>
      </c>
      <c r="H130" t="s">
        <v>542</v>
      </c>
      <c r="I130" s="4" t="s">
        <v>631</v>
      </c>
      <c r="J130">
        <v>50</v>
      </c>
      <c r="K130" t="s">
        <v>474</v>
      </c>
      <c r="M130" t="s">
        <v>491</v>
      </c>
      <c r="N130" s="4" t="s">
        <v>634</v>
      </c>
      <c r="O130" t="s">
        <v>471</v>
      </c>
      <c r="P130" t="s">
        <v>450</v>
      </c>
      <c r="Q130" t="s">
        <v>510</v>
      </c>
      <c r="R130" t="s">
        <v>439</v>
      </c>
      <c r="S130" t="s">
        <v>440</v>
      </c>
      <c r="T130" t="s">
        <v>452</v>
      </c>
      <c r="U130" t="s">
        <v>483</v>
      </c>
      <c r="V130" t="s">
        <v>653</v>
      </c>
      <c r="W130" t="s">
        <v>654</v>
      </c>
      <c r="Y130" t="s">
        <v>551</v>
      </c>
      <c r="Z130" s="4" t="s">
        <v>571</v>
      </c>
      <c r="AA130">
        <v>457</v>
      </c>
      <c r="AB130" s="4" t="s">
        <v>519</v>
      </c>
      <c r="AC130" t="s">
        <v>646</v>
      </c>
      <c r="AE130" s="4" t="s">
        <v>631</v>
      </c>
      <c r="AF130" s="4" t="s">
        <v>442</v>
      </c>
      <c r="AG130" t="s">
        <v>437</v>
      </c>
      <c r="AJ130" t="s">
        <v>178</v>
      </c>
      <c r="AK130" t="s">
        <v>179</v>
      </c>
      <c r="AL130" t="s">
        <v>75</v>
      </c>
      <c r="AM130" t="s">
        <v>76</v>
      </c>
      <c r="AN130" t="s">
        <v>70</v>
      </c>
      <c r="AO130" t="s">
        <v>70</v>
      </c>
      <c r="AP130" t="s">
        <v>98</v>
      </c>
      <c r="AQ130" t="s">
        <v>77</v>
      </c>
      <c r="AR130" t="s">
        <v>99</v>
      </c>
      <c r="AS130" t="s">
        <v>71</v>
      </c>
      <c r="AT130" t="s">
        <v>88</v>
      </c>
      <c r="AU130" t="s">
        <v>71</v>
      </c>
      <c r="AV130" t="s">
        <v>180</v>
      </c>
      <c r="AW130" t="s">
        <v>181</v>
      </c>
      <c r="AX130" t="s">
        <v>175</v>
      </c>
      <c r="AY130" t="s">
        <v>182</v>
      </c>
      <c r="AZ130" t="s">
        <v>183</v>
      </c>
      <c r="BA130" t="s">
        <v>97</v>
      </c>
      <c r="BB130" t="s">
        <v>1</v>
      </c>
    </row>
    <row r="131" spans="1:54" x14ac:dyDescent="0.2">
      <c r="A131" s="12" t="s">
        <v>354</v>
      </c>
      <c r="G131" t="s">
        <v>501</v>
      </c>
      <c r="H131" t="s">
        <v>537</v>
      </c>
      <c r="J131">
        <v>200</v>
      </c>
      <c r="K131" t="s">
        <v>474</v>
      </c>
      <c r="L131" s="4" t="s">
        <v>634</v>
      </c>
      <c r="Y131" t="s">
        <v>556</v>
      </c>
      <c r="AE131" s="4" t="s">
        <v>618</v>
      </c>
    </row>
    <row r="132" spans="1:54" x14ac:dyDescent="0.2">
      <c r="A132" s="12" t="s">
        <v>354</v>
      </c>
      <c r="G132" s="5" t="s">
        <v>632</v>
      </c>
      <c r="H132" t="s">
        <v>545</v>
      </c>
      <c r="I132" s="4" t="s">
        <v>633</v>
      </c>
      <c r="J132">
        <v>2</v>
      </c>
      <c r="K132" t="s">
        <v>470</v>
      </c>
    </row>
    <row r="133" spans="1:54" x14ac:dyDescent="0.2">
      <c r="A133" s="12" t="s">
        <v>199</v>
      </c>
      <c r="B133" t="str">
        <f>IF(OR($A130=$A133,ISBLANK($A133)),"",IF(ISERR(SEARCH("cell-based",E133)),IF(AND(ISERR(SEARCH("biochem",E133)),ISERR(SEARCH("protein",E133)),ISERR(SEARCH("nucleic",E133))),"",IF(ISERR(SEARCH("target",G133)),"Define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
      </c>
      <c r="C133" t="s">
        <v>475</v>
      </c>
      <c r="D133" s="4" t="s">
        <v>631</v>
      </c>
      <c r="E133" t="s">
        <v>453</v>
      </c>
      <c r="F133" t="s">
        <v>454</v>
      </c>
      <c r="G133" t="s">
        <v>528</v>
      </c>
      <c r="H133" t="s">
        <v>542</v>
      </c>
      <c r="I133" s="4" t="s">
        <v>631</v>
      </c>
      <c r="J133">
        <v>300</v>
      </c>
      <c r="K133" t="s">
        <v>474</v>
      </c>
      <c r="M133" t="s">
        <v>491</v>
      </c>
      <c r="N133" t="s">
        <v>638</v>
      </c>
      <c r="O133" t="s">
        <v>438</v>
      </c>
      <c r="P133" t="s">
        <v>456</v>
      </c>
      <c r="Q133" t="s">
        <v>510</v>
      </c>
      <c r="R133" t="s">
        <v>439</v>
      </c>
      <c r="S133" t="s">
        <v>472</v>
      </c>
      <c r="T133" t="s">
        <v>452</v>
      </c>
      <c r="U133" t="s">
        <v>483</v>
      </c>
      <c r="V133" t="s">
        <v>653</v>
      </c>
      <c r="W133" t="s">
        <v>654</v>
      </c>
      <c r="Y133" t="s">
        <v>551</v>
      </c>
      <c r="Z133" s="4" t="s">
        <v>571</v>
      </c>
      <c r="AA133">
        <v>457</v>
      </c>
      <c r="AB133" s="4" t="s">
        <v>519</v>
      </c>
      <c r="AC133" t="s">
        <v>646</v>
      </c>
      <c r="AE133" s="4" t="s">
        <v>631</v>
      </c>
      <c r="AF133" s="4" t="s">
        <v>442</v>
      </c>
      <c r="AG133" t="s">
        <v>487</v>
      </c>
      <c r="AJ133" t="s">
        <v>178</v>
      </c>
      <c r="AK133" t="s">
        <v>200</v>
      </c>
      <c r="AL133" t="s">
        <v>73</v>
      </c>
      <c r="AM133" t="s">
        <v>76</v>
      </c>
      <c r="AN133" t="s">
        <v>70</v>
      </c>
      <c r="AO133" t="s">
        <v>70</v>
      </c>
      <c r="AP133" t="s">
        <v>98</v>
      </c>
      <c r="AQ133" t="s">
        <v>77</v>
      </c>
      <c r="AR133" t="s">
        <v>129</v>
      </c>
      <c r="AS133" t="s">
        <v>71</v>
      </c>
      <c r="AT133" t="s">
        <v>137</v>
      </c>
      <c r="AU133" t="s">
        <v>117</v>
      </c>
      <c r="AV133" t="s">
        <v>180</v>
      </c>
      <c r="AW133" t="s">
        <v>181</v>
      </c>
      <c r="AX133" t="s">
        <v>175</v>
      </c>
      <c r="AY133" t="s">
        <v>201</v>
      </c>
      <c r="AZ133" t="s">
        <v>183</v>
      </c>
      <c r="BA133" t="s">
        <v>97</v>
      </c>
      <c r="BB133" t="s">
        <v>1</v>
      </c>
    </row>
    <row r="134" spans="1:54" x14ac:dyDescent="0.2">
      <c r="A134" s="12" t="s">
        <v>199</v>
      </c>
      <c r="G134" s="5" t="s">
        <v>632</v>
      </c>
      <c r="H134" t="s">
        <v>545</v>
      </c>
      <c r="I134" s="4"/>
      <c r="J134">
        <v>500</v>
      </c>
      <c r="K134" t="s">
        <v>474</v>
      </c>
      <c r="L134" t="s">
        <v>638</v>
      </c>
      <c r="Y134" t="s">
        <v>556</v>
      </c>
      <c r="AE134" s="4" t="s">
        <v>618</v>
      </c>
    </row>
    <row r="135" spans="1:54" x14ac:dyDescent="0.2">
      <c r="A135" s="12" t="s">
        <v>215</v>
      </c>
      <c r="B135" t="str">
        <f>IF(OR($A45=$A135,ISBLANK($A135)),"",IF(ISERR(SEARCH("cell-based",E135)),IF(AND(ISERR(SEARCH("biochem",E135)),ISERR(SEARCH("protein",E135)),ISERR(SEARCH("nucleic",E135))),"",IF(ISERR(SEARCH("target",G135)),"Define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475</v>
      </c>
      <c r="D135" t="s">
        <v>639</v>
      </c>
      <c r="E135" t="s">
        <v>453</v>
      </c>
      <c r="F135" t="s">
        <v>481</v>
      </c>
      <c r="G135" t="s">
        <v>528</v>
      </c>
      <c r="H135" t="s">
        <v>542</v>
      </c>
      <c r="I135" t="s">
        <v>639</v>
      </c>
      <c r="J135">
        <v>1</v>
      </c>
      <c r="K135" t="s">
        <v>474</v>
      </c>
      <c r="M135" t="s">
        <v>491</v>
      </c>
      <c r="N135" t="s">
        <v>567</v>
      </c>
      <c r="O135" t="s">
        <v>445</v>
      </c>
      <c r="P135" t="s">
        <v>525</v>
      </c>
      <c r="Q135" t="s">
        <v>507</v>
      </c>
      <c r="R135" t="s">
        <v>439</v>
      </c>
      <c r="S135" t="s">
        <v>472</v>
      </c>
      <c r="T135" t="s">
        <v>466</v>
      </c>
      <c r="U135" t="s">
        <v>483</v>
      </c>
      <c r="V135" t="s">
        <v>570</v>
      </c>
      <c r="W135" t="s">
        <v>569</v>
      </c>
      <c r="Y135" t="s">
        <v>551</v>
      </c>
      <c r="Z135" t="s">
        <v>571</v>
      </c>
      <c r="AA135">
        <v>373</v>
      </c>
      <c r="AB135" s="4" t="s">
        <v>519</v>
      </c>
      <c r="AC135" t="s">
        <v>640</v>
      </c>
      <c r="AE135" t="s">
        <v>639</v>
      </c>
      <c r="AF135" s="4" t="s">
        <v>442</v>
      </c>
      <c r="AG135" t="s">
        <v>446</v>
      </c>
      <c r="AJ135" t="s">
        <v>216</v>
      </c>
      <c r="AK135" t="s">
        <v>217</v>
      </c>
      <c r="AL135" t="s">
        <v>75</v>
      </c>
      <c r="AM135" t="s">
        <v>76</v>
      </c>
      <c r="AN135" t="s">
        <v>70</v>
      </c>
      <c r="AO135" t="s">
        <v>70</v>
      </c>
      <c r="AP135" t="s">
        <v>98</v>
      </c>
      <c r="AQ135" t="s">
        <v>77</v>
      </c>
      <c r="AR135" t="s">
        <v>99</v>
      </c>
      <c r="AS135" t="s">
        <v>78</v>
      </c>
      <c r="AT135" t="s">
        <v>138</v>
      </c>
      <c r="AU135" t="s">
        <v>71</v>
      </c>
      <c r="AV135" t="s">
        <v>218</v>
      </c>
      <c r="AW135" t="s">
        <v>219</v>
      </c>
      <c r="AX135" t="s">
        <v>81</v>
      </c>
      <c r="AY135" t="s">
        <v>220</v>
      </c>
      <c r="AZ135" t="s">
        <v>221</v>
      </c>
      <c r="BA135" t="s">
        <v>97</v>
      </c>
      <c r="BB135" t="s">
        <v>1</v>
      </c>
    </row>
    <row r="136" spans="1:54" x14ac:dyDescent="0.2">
      <c r="A136" s="12" t="s">
        <v>215</v>
      </c>
      <c r="G136" t="s">
        <v>501</v>
      </c>
      <c r="H136" t="s">
        <v>537</v>
      </c>
      <c r="J136">
        <v>15</v>
      </c>
      <c r="K136" t="s">
        <v>474</v>
      </c>
      <c r="L136" t="s">
        <v>641</v>
      </c>
      <c r="N136" t="s">
        <v>642</v>
      </c>
      <c r="O136" t="s">
        <v>445</v>
      </c>
      <c r="Y136" t="s">
        <v>556</v>
      </c>
      <c r="AE136" t="s">
        <v>618</v>
      </c>
    </row>
    <row r="137" spans="1:54" x14ac:dyDescent="0.2">
      <c r="A137" s="12" t="s">
        <v>230</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Need a Detector Role</v>
      </c>
      <c r="AC137" t="s">
        <v>640</v>
      </c>
      <c r="AE137" t="s">
        <v>639</v>
      </c>
      <c r="AF137" s="4" t="s">
        <v>442</v>
      </c>
      <c r="AG137" t="s">
        <v>505</v>
      </c>
      <c r="AJ137" t="s">
        <v>216</v>
      </c>
      <c r="AK137" t="s">
        <v>217</v>
      </c>
      <c r="AL137" t="s">
        <v>75</v>
      </c>
      <c r="AM137" t="s">
        <v>76</v>
      </c>
      <c r="AN137" t="s">
        <v>70</v>
      </c>
      <c r="AO137" t="s">
        <v>70</v>
      </c>
      <c r="AP137" t="s">
        <v>98</v>
      </c>
      <c r="AQ137" t="s">
        <v>77</v>
      </c>
      <c r="AR137" t="s">
        <v>99</v>
      </c>
      <c r="AS137" t="s">
        <v>78</v>
      </c>
      <c r="AT137" t="s">
        <v>138</v>
      </c>
      <c r="AU137" t="s">
        <v>71</v>
      </c>
      <c r="AV137" t="s">
        <v>218</v>
      </c>
      <c r="AW137" t="s">
        <v>219</v>
      </c>
      <c r="AX137" t="s">
        <v>81</v>
      </c>
      <c r="AY137" t="s">
        <v>220</v>
      </c>
      <c r="AZ137" t="s">
        <v>221</v>
      </c>
      <c r="BA137" t="s">
        <v>97</v>
      </c>
      <c r="BB137" t="s">
        <v>1</v>
      </c>
    </row>
    <row r="138" spans="1:54" x14ac:dyDescent="0.2">
      <c r="A138" s="12" t="s">
        <v>230</v>
      </c>
      <c r="AE138" t="s">
        <v>618</v>
      </c>
    </row>
    <row r="139" spans="1:54" x14ac:dyDescent="0.2">
      <c r="A139" s="12" t="s">
        <v>257</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475</v>
      </c>
      <c r="D139" t="s">
        <v>639</v>
      </c>
      <c r="E139" t="s">
        <v>453</v>
      </c>
      <c r="F139" t="s">
        <v>481</v>
      </c>
      <c r="G139" t="s">
        <v>528</v>
      </c>
      <c r="H139" t="s">
        <v>542</v>
      </c>
      <c r="I139" t="s">
        <v>639</v>
      </c>
      <c r="J139">
        <v>1</v>
      </c>
      <c r="K139" t="s">
        <v>474</v>
      </c>
      <c r="M139" t="s">
        <v>491</v>
      </c>
      <c r="N139" t="s">
        <v>567</v>
      </c>
      <c r="O139" t="s">
        <v>445</v>
      </c>
      <c r="P139" t="s">
        <v>525</v>
      </c>
      <c r="Q139" t="s">
        <v>507</v>
      </c>
      <c r="R139" t="s">
        <v>439</v>
      </c>
      <c r="S139" t="s">
        <v>472</v>
      </c>
      <c r="T139" t="s">
        <v>466</v>
      </c>
      <c r="U139" t="s">
        <v>483</v>
      </c>
      <c r="V139" t="s">
        <v>570</v>
      </c>
      <c r="W139" t="s">
        <v>569</v>
      </c>
      <c r="Y139" t="s">
        <v>551</v>
      </c>
      <c r="Z139" t="s">
        <v>571</v>
      </c>
      <c r="AA139">
        <v>229</v>
      </c>
      <c r="AB139" s="4" t="s">
        <v>519</v>
      </c>
      <c r="AC139" t="s">
        <v>640</v>
      </c>
      <c r="AE139" t="s">
        <v>639</v>
      </c>
      <c r="AF139" s="4" t="s">
        <v>442</v>
      </c>
      <c r="AG139" t="s">
        <v>437</v>
      </c>
      <c r="AJ139" t="s">
        <v>216</v>
      </c>
      <c r="AK139" t="s">
        <v>217</v>
      </c>
      <c r="AL139" t="s">
        <v>75</v>
      </c>
      <c r="AM139" t="s">
        <v>76</v>
      </c>
      <c r="AN139" t="s">
        <v>70</v>
      </c>
      <c r="AO139" t="s">
        <v>70</v>
      </c>
      <c r="AP139" t="s">
        <v>98</v>
      </c>
      <c r="AQ139" t="s">
        <v>77</v>
      </c>
      <c r="AR139" t="s">
        <v>99</v>
      </c>
      <c r="AS139" t="s">
        <v>78</v>
      </c>
      <c r="AT139" t="s">
        <v>138</v>
      </c>
      <c r="AU139" t="s">
        <v>71</v>
      </c>
      <c r="AV139" t="s">
        <v>218</v>
      </c>
      <c r="AW139" t="s">
        <v>219</v>
      </c>
      <c r="AX139" t="s">
        <v>81</v>
      </c>
      <c r="AY139" t="s">
        <v>220</v>
      </c>
      <c r="AZ139" t="s">
        <v>221</v>
      </c>
      <c r="BA139" t="s">
        <v>97</v>
      </c>
      <c r="BB139" t="s">
        <v>1</v>
      </c>
    </row>
    <row r="140" spans="1:54" x14ac:dyDescent="0.2">
      <c r="A140" s="12" t="s">
        <v>257</v>
      </c>
      <c r="G140" t="s">
        <v>501</v>
      </c>
      <c r="H140" t="s">
        <v>537</v>
      </c>
      <c r="J140">
        <v>15</v>
      </c>
      <c r="K140" t="s">
        <v>474</v>
      </c>
      <c r="L140" t="s">
        <v>641</v>
      </c>
      <c r="N140" t="s">
        <v>642</v>
      </c>
      <c r="O140" t="s">
        <v>445</v>
      </c>
      <c r="Y140" t="s">
        <v>556</v>
      </c>
      <c r="AE140" t="s">
        <v>618</v>
      </c>
    </row>
    <row r="141" spans="1:54" x14ac:dyDescent="0.2">
      <c r="A141" s="12" t="s">
        <v>258</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
      </c>
      <c r="C141" t="s">
        <v>475</v>
      </c>
      <c r="D141" t="s">
        <v>639</v>
      </c>
      <c r="E141" t="s">
        <v>453</v>
      </c>
      <c r="F141" t="s">
        <v>481</v>
      </c>
      <c r="G141" t="s">
        <v>528</v>
      </c>
      <c r="H141" t="s">
        <v>542</v>
      </c>
      <c r="I141" t="s">
        <v>639</v>
      </c>
      <c r="J141">
        <v>0.2</v>
      </c>
      <c r="K141" t="s">
        <v>474</v>
      </c>
      <c r="M141" t="s">
        <v>491</v>
      </c>
      <c r="N141" t="s">
        <v>643</v>
      </c>
      <c r="O141" t="s">
        <v>449</v>
      </c>
      <c r="P141" t="s">
        <v>533</v>
      </c>
      <c r="Q141" s="6" t="s">
        <v>644</v>
      </c>
      <c r="R141" t="s">
        <v>439</v>
      </c>
      <c r="S141" t="s">
        <v>472</v>
      </c>
      <c r="T141" t="s">
        <v>452</v>
      </c>
      <c r="Y141" t="s">
        <v>551</v>
      </c>
      <c r="Z141" t="s">
        <v>571</v>
      </c>
      <c r="AA141">
        <v>100</v>
      </c>
      <c r="AB141" s="4" t="s">
        <v>519</v>
      </c>
      <c r="AC141" t="s">
        <v>640</v>
      </c>
      <c r="AE141" t="s">
        <v>639</v>
      </c>
      <c r="AF141" s="4" t="s">
        <v>442</v>
      </c>
      <c r="AG141" t="s">
        <v>482</v>
      </c>
      <c r="AJ141" t="s">
        <v>216</v>
      </c>
      <c r="AK141" t="s">
        <v>259</v>
      </c>
      <c r="AL141" t="s">
        <v>73</v>
      </c>
      <c r="AM141" t="s">
        <v>76</v>
      </c>
      <c r="AN141" t="s">
        <v>70</v>
      </c>
      <c r="AO141" t="s">
        <v>70</v>
      </c>
      <c r="AP141" t="s">
        <v>98</v>
      </c>
      <c r="AQ141" t="s">
        <v>77</v>
      </c>
      <c r="AR141" t="s">
        <v>99</v>
      </c>
      <c r="AS141" t="s">
        <v>78</v>
      </c>
      <c r="AT141" t="s">
        <v>139</v>
      </c>
      <c r="AU141" t="s">
        <v>101</v>
      </c>
      <c r="AV141" t="s">
        <v>218</v>
      </c>
      <c r="AW141" t="s">
        <v>219</v>
      </c>
      <c r="AX141" t="s">
        <v>81</v>
      </c>
      <c r="AY141" t="s">
        <v>260</v>
      </c>
      <c r="AZ141" t="s">
        <v>221</v>
      </c>
      <c r="BA141" t="s">
        <v>97</v>
      </c>
      <c r="BB141" t="s">
        <v>1</v>
      </c>
    </row>
    <row r="142" spans="1:54" x14ac:dyDescent="0.2">
      <c r="A142" s="12" t="s">
        <v>258</v>
      </c>
      <c r="G142" t="s">
        <v>501</v>
      </c>
      <c r="H142" t="s">
        <v>537</v>
      </c>
      <c r="J142">
        <v>1</v>
      </c>
      <c r="K142" t="s">
        <v>474</v>
      </c>
      <c r="L142" t="s">
        <v>643</v>
      </c>
      <c r="AE142" t="s">
        <v>618</v>
      </c>
    </row>
    <row r="143" spans="1:54" x14ac:dyDescent="0.2">
      <c r="A143" s="12" t="s">
        <v>299</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475</v>
      </c>
      <c r="D143" t="s">
        <v>639</v>
      </c>
      <c r="E143" t="s">
        <v>453</v>
      </c>
      <c r="F143" t="s">
        <v>481</v>
      </c>
      <c r="G143" t="s">
        <v>528</v>
      </c>
      <c r="H143" t="s">
        <v>542</v>
      </c>
      <c r="I143" t="s">
        <v>639</v>
      </c>
      <c r="J143">
        <v>0.2</v>
      </c>
      <c r="K143" t="s">
        <v>474</v>
      </c>
      <c r="M143" t="s">
        <v>491</v>
      </c>
      <c r="N143" t="s">
        <v>643</v>
      </c>
      <c r="O143" t="s">
        <v>449</v>
      </c>
      <c r="P143" t="s">
        <v>533</v>
      </c>
      <c r="Q143" s="6" t="s">
        <v>644</v>
      </c>
      <c r="R143" t="s">
        <v>439</v>
      </c>
      <c r="S143" t="s">
        <v>472</v>
      </c>
      <c r="T143" t="s">
        <v>452</v>
      </c>
      <c r="Y143" t="s">
        <v>551</v>
      </c>
      <c r="Z143" t="s">
        <v>571</v>
      </c>
      <c r="AA143">
        <v>100</v>
      </c>
      <c r="AB143" s="4" t="s">
        <v>519</v>
      </c>
      <c r="AC143" t="s">
        <v>640</v>
      </c>
      <c r="AE143" t="s">
        <v>639</v>
      </c>
      <c r="AF143" s="4" t="s">
        <v>442</v>
      </c>
      <c r="AG143" t="s">
        <v>482</v>
      </c>
      <c r="AJ143" t="s">
        <v>216</v>
      </c>
      <c r="AK143" t="s">
        <v>259</v>
      </c>
      <c r="AL143" t="s">
        <v>73</v>
      </c>
      <c r="AM143" t="s">
        <v>76</v>
      </c>
      <c r="AN143" t="s">
        <v>70</v>
      </c>
      <c r="AO143" t="s">
        <v>70</v>
      </c>
      <c r="AP143" t="s">
        <v>98</v>
      </c>
      <c r="AQ143" t="s">
        <v>77</v>
      </c>
      <c r="AR143" t="s">
        <v>99</v>
      </c>
      <c r="AS143" t="s">
        <v>78</v>
      </c>
      <c r="AT143" t="s">
        <v>139</v>
      </c>
      <c r="AU143" t="s">
        <v>101</v>
      </c>
      <c r="AV143" t="s">
        <v>218</v>
      </c>
      <c r="AW143" t="s">
        <v>219</v>
      </c>
      <c r="AX143" t="s">
        <v>81</v>
      </c>
      <c r="AY143" t="s">
        <v>260</v>
      </c>
      <c r="AZ143" t="s">
        <v>221</v>
      </c>
      <c r="BA143" t="s">
        <v>97</v>
      </c>
      <c r="BB143" t="s">
        <v>1</v>
      </c>
    </row>
    <row r="144" spans="1:54" x14ac:dyDescent="0.2">
      <c r="A144" s="12" t="s">
        <v>299</v>
      </c>
      <c r="G144" t="s">
        <v>501</v>
      </c>
      <c r="H144" t="s">
        <v>537</v>
      </c>
      <c r="J144">
        <v>1</v>
      </c>
      <c r="K144" t="s">
        <v>474</v>
      </c>
      <c r="L144" t="s">
        <v>643</v>
      </c>
      <c r="AE144" t="s">
        <v>618</v>
      </c>
    </row>
    <row r="145" spans="1:54" x14ac:dyDescent="0.2">
      <c r="A145" s="12" t="s">
        <v>184</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
      </c>
      <c r="C145" t="s">
        <v>475</v>
      </c>
      <c r="D145" t="s">
        <v>645</v>
      </c>
      <c r="E145" t="s">
        <v>453</v>
      </c>
      <c r="F145" t="s">
        <v>481</v>
      </c>
      <c r="G145" t="s">
        <v>528</v>
      </c>
      <c r="H145" t="s">
        <v>542</v>
      </c>
      <c r="I145" t="s">
        <v>645</v>
      </c>
      <c r="J145">
        <v>50</v>
      </c>
      <c r="K145" t="s">
        <v>474</v>
      </c>
      <c r="M145" t="s">
        <v>491</v>
      </c>
      <c r="N145" s="4" t="s">
        <v>634</v>
      </c>
      <c r="O145" t="s">
        <v>471</v>
      </c>
      <c r="P145" t="s">
        <v>450</v>
      </c>
      <c r="Q145" t="s">
        <v>510</v>
      </c>
      <c r="R145" t="s">
        <v>439</v>
      </c>
      <c r="S145" t="s">
        <v>440</v>
      </c>
      <c r="T145" t="s">
        <v>452</v>
      </c>
      <c r="U145" t="s">
        <v>483</v>
      </c>
      <c r="V145" t="s">
        <v>653</v>
      </c>
      <c r="W145" t="s">
        <v>654</v>
      </c>
      <c r="Y145" t="s">
        <v>551</v>
      </c>
      <c r="Z145" s="4" t="s">
        <v>571</v>
      </c>
      <c r="AA145">
        <v>457</v>
      </c>
      <c r="AB145" s="4" t="s">
        <v>519</v>
      </c>
      <c r="AC145" t="s">
        <v>647</v>
      </c>
      <c r="AE145" t="s">
        <v>645</v>
      </c>
      <c r="AF145" s="4" t="s">
        <v>442</v>
      </c>
      <c r="AG145" t="s">
        <v>446</v>
      </c>
      <c r="AJ145" t="s">
        <v>178</v>
      </c>
      <c r="AK145" t="s">
        <v>185</v>
      </c>
      <c r="AL145" t="s">
        <v>75</v>
      </c>
      <c r="AM145" t="s">
        <v>76</v>
      </c>
      <c r="AN145" t="s">
        <v>70</v>
      </c>
      <c r="AO145" t="s">
        <v>70</v>
      </c>
      <c r="AP145" t="s">
        <v>98</v>
      </c>
      <c r="AQ145" t="s">
        <v>77</v>
      </c>
      <c r="AR145" t="s">
        <v>99</v>
      </c>
      <c r="AS145" t="s">
        <v>144</v>
      </c>
      <c r="AT145" t="s">
        <v>88</v>
      </c>
      <c r="AU145" t="s">
        <v>71</v>
      </c>
      <c r="AV145" t="s">
        <v>180</v>
      </c>
      <c r="AW145" t="s">
        <v>181</v>
      </c>
      <c r="AX145" t="s">
        <v>175</v>
      </c>
      <c r="AY145" t="s">
        <v>186</v>
      </c>
      <c r="AZ145" t="s">
        <v>187</v>
      </c>
      <c r="BA145" t="s">
        <v>97</v>
      </c>
      <c r="BB145" t="s">
        <v>1</v>
      </c>
    </row>
    <row r="146" spans="1:54" x14ac:dyDescent="0.2">
      <c r="A146" s="12" t="s">
        <v>184</v>
      </c>
      <c r="G146" t="s">
        <v>501</v>
      </c>
      <c r="H146" t="s">
        <v>537</v>
      </c>
      <c r="J146">
        <v>200</v>
      </c>
      <c r="K146" t="s">
        <v>474</v>
      </c>
      <c r="L146" s="4" t="s">
        <v>634</v>
      </c>
      <c r="AE146" t="s">
        <v>618</v>
      </c>
      <c r="AF146" s="4"/>
    </row>
    <row r="147" spans="1:54" x14ac:dyDescent="0.2">
      <c r="A147" s="12" t="s">
        <v>184</v>
      </c>
      <c r="G147" s="5" t="s">
        <v>632</v>
      </c>
      <c r="H147" t="s">
        <v>545</v>
      </c>
      <c r="I147" s="4" t="s">
        <v>633</v>
      </c>
      <c r="J147">
        <v>2</v>
      </c>
      <c r="K147" t="s">
        <v>470</v>
      </c>
      <c r="AF147" s="4"/>
    </row>
    <row r="148" spans="1:54" x14ac:dyDescent="0.2">
      <c r="A148" s="12" t="s">
        <v>189</v>
      </c>
      <c r="B148" t="str">
        <f>IF(OR($A145=$A148,ISBLANK($A148)),"",IF(ISERR(SEARCH("cell-based",E148)),IF(AND(ISERR(SEARCH("biochem",E148)),ISERR(SEARCH("protein",E148)),ISERR(SEARCH("nucleic",E148))),"",IF(ISERR(SEARCH("target",G148)),"Define a Target component","")),IF(ISERR(SEARCH("cell",G148)),"Define a Cell component",""))&amp;IF(ISERR(SEARCH("small-molecule",E148)),IF(ISBLANK(K148), "Need a Detector Role",""),"")&amp;IF(ISERR(SEARCH("fluorescence",L148)),"",IF(ISBLANK(S148), "Need Emission",IF(ISBLANK(R148), "Need Excitation","")))&amp;IF(ISERR(SEARCH("absorbance",L148)),"",IF(ISBLANK(T148), "Need Absorbance","")))</f>
        <v>Need a Detector Role</v>
      </c>
      <c r="L148" s="4"/>
      <c r="AC148" t="s">
        <v>647</v>
      </c>
      <c r="AE148" t="s">
        <v>645</v>
      </c>
      <c r="AF148" s="4" t="s">
        <v>442</v>
      </c>
      <c r="AG148" t="s">
        <v>505</v>
      </c>
      <c r="AJ148" t="s">
        <v>178</v>
      </c>
      <c r="AK148" t="s">
        <v>185</v>
      </c>
      <c r="AL148" t="s">
        <v>75</v>
      </c>
      <c r="AM148" t="s">
        <v>76</v>
      </c>
      <c r="AN148" t="s">
        <v>70</v>
      </c>
      <c r="AO148" t="s">
        <v>70</v>
      </c>
      <c r="AP148" t="s">
        <v>98</v>
      </c>
      <c r="AQ148" t="s">
        <v>77</v>
      </c>
      <c r="AR148" t="s">
        <v>99</v>
      </c>
      <c r="AS148" t="s">
        <v>144</v>
      </c>
      <c r="AT148" t="s">
        <v>88</v>
      </c>
      <c r="AU148" t="s">
        <v>71</v>
      </c>
      <c r="AV148" t="s">
        <v>180</v>
      </c>
      <c r="AW148" t="s">
        <v>181</v>
      </c>
      <c r="AX148" t="s">
        <v>175</v>
      </c>
      <c r="AY148" t="s">
        <v>186</v>
      </c>
      <c r="AZ148" t="s">
        <v>187</v>
      </c>
      <c r="BA148" t="s">
        <v>97</v>
      </c>
      <c r="BB148" t="s">
        <v>1</v>
      </c>
    </row>
    <row r="149" spans="1:54" x14ac:dyDescent="0.2">
      <c r="A149" s="12" t="s">
        <v>189</v>
      </c>
      <c r="L149" s="4"/>
      <c r="AE149" t="s">
        <v>618</v>
      </c>
      <c r="AF149" s="4"/>
    </row>
    <row r="150" spans="1:54" x14ac:dyDescent="0.2">
      <c r="A150" s="12" t="s">
        <v>191</v>
      </c>
      <c r="B150" t="str">
        <f>IF(OR($A148=$A150,ISBLANK($A150)),"",IF(ISERR(SEARCH("cell-based",E150)),IF(AND(ISERR(SEARCH("biochem",E150)),ISERR(SEARCH("protein",E150)),ISERR(SEARCH("nucleic",E150))),"",IF(ISERR(SEARCH("target",G150)),"Define a Target component","")),IF(ISERR(SEARCH("cell",G150)),"Define a Cell component",""))&amp;IF(ISERR(SEARCH("small-molecule",E150)),IF(ISBLANK(K150), "Need a Detector Role",""),"")&amp;IF(ISERR(SEARCH("fluorescence",L150)),"",IF(ISBLANK(S150), "Need Emission",IF(ISBLANK(R150), "Need Excitation","")))&amp;IF(ISERR(SEARCH("absorbance",L150)),"",IF(ISBLANK(T150), "Need Absorbance","")))</f>
        <v/>
      </c>
      <c r="C150" t="s">
        <v>475</v>
      </c>
      <c r="D150" t="s">
        <v>645</v>
      </c>
      <c r="E150" t="s">
        <v>453</v>
      </c>
      <c r="F150" t="s">
        <v>481</v>
      </c>
      <c r="G150" t="s">
        <v>528</v>
      </c>
      <c r="H150" t="s">
        <v>542</v>
      </c>
      <c r="I150" t="s">
        <v>645</v>
      </c>
      <c r="J150">
        <v>50</v>
      </c>
      <c r="K150" t="s">
        <v>474</v>
      </c>
      <c r="M150" t="s">
        <v>491</v>
      </c>
      <c r="N150" s="4" t="s">
        <v>634</v>
      </c>
      <c r="O150" t="s">
        <v>471</v>
      </c>
      <c r="P150" t="s">
        <v>450</v>
      </c>
      <c r="Q150" t="s">
        <v>510</v>
      </c>
      <c r="R150" t="s">
        <v>439</v>
      </c>
      <c r="S150" t="s">
        <v>440</v>
      </c>
      <c r="T150" t="s">
        <v>452</v>
      </c>
      <c r="U150" t="s">
        <v>483</v>
      </c>
      <c r="V150" t="s">
        <v>653</v>
      </c>
      <c r="W150" t="s">
        <v>654</v>
      </c>
      <c r="Y150" t="s">
        <v>551</v>
      </c>
      <c r="Z150" s="4" t="s">
        <v>571</v>
      </c>
      <c r="AA150">
        <v>457</v>
      </c>
      <c r="AB150" s="4" t="s">
        <v>519</v>
      </c>
      <c r="AC150" t="s">
        <v>647</v>
      </c>
      <c r="AE150" t="s">
        <v>645</v>
      </c>
      <c r="AF150" s="4" t="s">
        <v>442</v>
      </c>
      <c r="AG150" t="s">
        <v>446</v>
      </c>
      <c r="AJ150" t="s">
        <v>178</v>
      </c>
      <c r="AK150" t="s">
        <v>185</v>
      </c>
      <c r="AL150" t="s">
        <v>75</v>
      </c>
      <c r="AM150" t="s">
        <v>76</v>
      </c>
      <c r="AN150" t="s">
        <v>70</v>
      </c>
      <c r="AO150" t="s">
        <v>70</v>
      </c>
      <c r="AP150" t="s">
        <v>98</v>
      </c>
      <c r="AQ150" t="s">
        <v>77</v>
      </c>
      <c r="AR150" t="s">
        <v>99</v>
      </c>
      <c r="AS150" t="s">
        <v>144</v>
      </c>
      <c r="AT150" t="s">
        <v>88</v>
      </c>
      <c r="AU150" t="s">
        <v>71</v>
      </c>
      <c r="AV150" t="s">
        <v>180</v>
      </c>
      <c r="AW150" t="s">
        <v>181</v>
      </c>
      <c r="AX150" t="s">
        <v>175</v>
      </c>
      <c r="AY150" t="s">
        <v>186</v>
      </c>
      <c r="AZ150" t="s">
        <v>187</v>
      </c>
      <c r="BA150" t="s">
        <v>97</v>
      </c>
      <c r="BB150" t="s">
        <v>1</v>
      </c>
    </row>
    <row r="151" spans="1:54" x14ac:dyDescent="0.2">
      <c r="A151" s="12" t="s">
        <v>191</v>
      </c>
      <c r="G151" t="s">
        <v>501</v>
      </c>
      <c r="H151" t="s">
        <v>537</v>
      </c>
      <c r="J151">
        <v>200</v>
      </c>
      <c r="K151" t="s">
        <v>474</v>
      </c>
      <c r="L151" s="4" t="s">
        <v>634</v>
      </c>
      <c r="AE151" t="s">
        <v>618</v>
      </c>
      <c r="AF151" s="4"/>
    </row>
    <row r="152" spans="1:54" x14ac:dyDescent="0.2">
      <c r="A152" s="12" t="s">
        <v>191</v>
      </c>
      <c r="G152" s="5" t="s">
        <v>632</v>
      </c>
      <c r="H152" t="s">
        <v>545</v>
      </c>
      <c r="I152" s="4" t="s">
        <v>633</v>
      </c>
      <c r="J152">
        <v>2</v>
      </c>
      <c r="K152" t="s">
        <v>470</v>
      </c>
      <c r="AF152" s="4"/>
    </row>
    <row r="153" spans="1:54" x14ac:dyDescent="0.2">
      <c r="A153" s="12" t="s">
        <v>197</v>
      </c>
      <c r="B153" t="str">
        <f>IF(OR($A150=$A153,ISBLANK($A153)),"",IF(ISERR(SEARCH("cell-based",E153)),IF(AND(ISERR(SEARCH("biochem",E153)),ISERR(SEARCH("protein",E153)),ISERR(SEARCH("nucleic",E153))),"",IF(ISERR(SEARCH("target",G153)),"Define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
      </c>
      <c r="C153" t="s">
        <v>475</v>
      </c>
      <c r="D153" t="s">
        <v>645</v>
      </c>
      <c r="E153" t="s">
        <v>453</v>
      </c>
      <c r="F153" t="s">
        <v>481</v>
      </c>
      <c r="G153" t="s">
        <v>528</v>
      </c>
      <c r="H153" t="s">
        <v>542</v>
      </c>
      <c r="I153" t="s">
        <v>645</v>
      </c>
      <c r="J153">
        <v>50</v>
      </c>
      <c r="K153" t="s">
        <v>474</v>
      </c>
      <c r="M153" t="s">
        <v>491</v>
      </c>
      <c r="N153" s="4" t="s">
        <v>634</v>
      </c>
      <c r="O153" t="s">
        <v>471</v>
      </c>
      <c r="P153" t="s">
        <v>450</v>
      </c>
      <c r="Q153" t="s">
        <v>510</v>
      </c>
      <c r="R153" t="s">
        <v>439</v>
      </c>
      <c r="S153" t="s">
        <v>440</v>
      </c>
      <c r="T153" t="s">
        <v>452</v>
      </c>
      <c r="U153" t="s">
        <v>483</v>
      </c>
      <c r="V153" t="s">
        <v>653</v>
      </c>
      <c r="W153" t="s">
        <v>654</v>
      </c>
      <c r="Y153" t="s">
        <v>551</v>
      </c>
      <c r="Z153" s="4" t="s">
        <v>571</v>
      </c>
      <c r="AA153">
        <v>457</v>
      </c>
      <c r="AB153" s="4" t="s">
        <v>519</v>
      </c>
      <c r="AC153" t="s">
        <v>647</v>
      </c>
      <c r="AE153" t="s">
        <v>645</v>
      </c>
      <c r="AF153" s="4" t="s">
        <v>442</v>
      </c>
      <c r="AG153" t="s">
        <v>437</v>
      </c>
      <c r="AJ153" t="s">
        <v>178</v>
      </c>
      <c r="AK153" t="s">
        <v>185</v>
      </c>
      <c r="AL153" t="s">
        <v>75</v>
      </c>
      <c r="AM153" t="s">
        <v>76</v>
      </c>
      <c r="AN153" t="s">
        <v>70</v>
      </c>
      <c r="AO153" t="s">
        <v>70</v>
      </c>
      <c r="AP153" t="s">
        <v>98</v>
      </c>
      <c r="AQ153" t="s">
        <v>77</v>
      </c>
      <c r="AR153" t="s">
        <v>99</v>
      </c>
      <c r="AS153" t="s">
        <v>144</v>
      </c>
      <c r="AT153" t="s">
        <v>88</v>
      </c>
      <c r="AU153" t="s">
        <v>71</v>
      </c>
      <c r="AV153" t="s">
        <v>180</v>
      </c>
      <c r="AW153" t="s">
        <v>181</v>
      </c>
      <c r="AX153" t="s">
        <v>175</v>
      </c>
      <c r="AY153" t="s">
        <v>186</v>
      </c>
      <c r="AZ153" t="s">
        <v>187</v>
      </c>
      <c r="BA153" t="s">
        <v>97</v>
      </c>
      <c r="BB153" t="s">
        <v>1</v>
      </c>
    </row>
    <row r="154" spans="1:54" x14ac:dyDescent="0.2">
      <c r="A154" s="12" t="s">
        <v>197</v>
      </c>
      <c r="G154" t="s">
        <v>501</v>
      </c>
      <c r="H154" t="s">
        <v>537</v>
      </c>
      <c r="J154">
        <v>200</v>
      </c>
      <c r="K154" t="s">
        <v>474</v>
      </c>
      <c r="L154" s="4" t="s">
        <v>634</v>
      </c>
      <c r="AE154" t="s">
        <v>618</v>
      </c>
      <c r="AF154" s="4"/>
    </row>
    <row r="155" spans="1:54" x14ac:dyDescent="0.2">
      <c r="A155" s="12" t="s">
        <v>197</v>
      </c>
      <c r="G155" s="5" t="s">
        <v>632</v>
      </c>
      <c r="H155" t="s">
        <v>545</v>
      </c>
      <c r="I155" s="4" t="s">
        <v>633</v>
      </c>
      <c r="J155">
        <v>2</v>
      </c>
      <c r="K155" t="s">
        <v>470</v>
      </c>
      <c r="AF155" s="4"/>
    </row>
    <row r="156" spans="1:54" x14ac:dyDescent="0.2">
      <c r="A156" s="12" t="s">
        <v>202</v>
      </c>
      <c r="B156" t="str">
        <f>IF(OR($A153=$A156,ISBLANK($A156)),"",IF(ISERR(SEARCH("cell-based",E156)),IF(AND(ISERR(SEARCH("biochem",E156)),ISERR(SEARCH("protein",E156)),ISERR(SEARCH("nucleic",E156))),"",IF(ISERR(SEARCH("target",G156)),"Define a Target component","")),IF(ISERR(SEARCH("cell",G156)),"Define a Cell component",""))&amp;IF(ISERR(SEARCH("small-molecule",E156)),IF(ISBLANK(K156), "Need a Detector Role",""),"")&amp;IF(ISERR(SEARCH("fluorescence",L156)),"",IF(ISBLANK(S156), "Need Emission",IF(ISBLANK(R156), "Need Excitation","")))&amp;IF(ISERR(SEARCH("absorbance",L156)),"",IF(ISBLANK(T156), "Need Absorbance","")))</f>
        <v/>
      </c>
      <c r="C156" t="s">
        <v>475</v>
      </c>
      <c r="D156" t="s">
        <v>645</v>
      </c>
      <c r="E156" t="s">
        <v>453</v>
      </c>
      <c r="F156" t="s">
        <v>454</v>
      </c>
      <c r="G156" t="s">
        <v>528</v>
      </c>
      <c r="H156" t="s">
        <v>542</v>
      </c>
      <c r="I156" t="s">
        <v>645</v>
      </c>
      <c r="J156">
        <v>300</v>
      </c>
      <c r="K156" t="s">
        <v>474</v>
      </c>
      <c r="M156" t="s">
        <v>491</v>
      </c>
      <c r="N156" t="s">
        <v>638</v>
      </c>
      <c r="O156" t="s">
        <v>438</v>
      </c>
      <c r="P156" t="s">
        <v>456</v>
      </c>
      <c r="Q156" t="s">
        <v>510</v>
      </c>
      <c r="R156" t="s">
        <v>439</v>
      </c>
      <c r="S156" t="s">
        <v>472</v>
      </c>
      <c r="T156" t="s">
        <v>452</v>
      </c>
      <c r="U156" t="s">
        <v>483</v>
      </c>
      <c r="V156" t="s">
        <v>653</v>
      </c>
      <c r="W156" t="s">
        <v>654</v>
      </c>
      <c r="Y156" t="s">
        <v>551</v>
      </c>
      <c r="Z156" s="4" t="s">
        <v>571</v>
      </c>
      <c r="AA156">
        <v>457</v>
      </c>
      <c r="AB156" s="4" t="s">
        <v>519</v>
      </c>
      <c r="AC156" t="s">
        <v>647</v>
      </c>
      <c r="AE156" t="s">
        <v>645</v>
      </c>
      <c r="AF156" s="4" t="s">
        <v>442</v>
      </c>
      <c r="AG156" t="s">
        <v>487</v>
      </c>
      <c r="AJ156" t="s">
        <v>178</v>
      </c>
      <c r="AK156" t="s">
        <v>200</v>
      </c>
      <c r="AL156" t="s">
        <v>73</v>
      </c>
      <c r="AM156" t="s">
        <v>76</v>
      </c>
      <c r="AN156" t="s">
        <v>70</v>
      </c>
      <c r="AO156" t="s">
        <v>70</v>
      </c>
      <c r="AP156" t="s">
        <v>98</v>
      </c>
      <c r="AQ156" t="s">
        <v>77</v>
      </c>
      <c r="AR156" t="s">
        <v>129</v>
      </c>
      <c r="AS156" t="s">
        <v>71</v>
      </c>
      <c r="AT156" t="s">
        <v>137</v>
      </c>
      <c r="AU156" t="s">
        <v>117</v>
      </c>
      <c r="AV156" t="s">
        <v>180</v>
      </c>
      <c r="AW156" t="s">
        <v>181</v>
      </c>
      <c r="AX156" t="s">
        <v>175</v>
      </c>
      <c r="AY156" t="s">
        <v>203</v>
      </c>
      <c r="AZ156" t="s">
        <v>187</v>
      </c>
      <c r="BA156" t="s">
        <v>97</v>
      </c>
      <c r="BB156" t="s">
        <v>1</v>
      </c>
    </row>
    <row r="157" spans="1:54" x14ac:dyDescent="0.2">
      <c r="A157" s="12" t="s">
        <v>202</v>
      </c>
      <c r="G157" s="5" t="s">
        <v>632</v>
      </c>
      <c r="H157" t="s">
        <v>545</v>
      </c>
      <c r="I157" s="4"/>
      <c r="J157">
        <v>500</v>
      </c>
      <c r="K157" t="s">
        <v>474</v>
      </c>
      <c r="L157" t="s">
        <v>638</v>
      </c>
      <c r="Y157" t="s">
        <v>556</v>
      </c>
      <c r="AE157" t="s">
        <v>618</v>
      </c>
      <c r="AF157" s="4"/>
    </row>
    <row r="158" spans="1:54" x14ac:dyDescent="0.2">
      <c r="A158" s="12" t="s">
        <v>333</v>
      </c>
      <c r="B158" t="str">
        <f>IF(OR($A156=$A158,ISBLANK($A158)),"",IF(ISERR(SEARCH("cell-based",E158)),IF(AND(ISERR(SEARCH("biochem",E158)),ISERR(SEARCH("protein",E158)),ISERR(SEARCH("nucleic",E158))),"",IF(ISERR(SEARCH("target",G158)),"Define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E158" t="s">
        <v>490</v>
      </c>
      <c r="F158" t="s">
        <v>512</v>
      </c>
      <c r="G158" t="s">
        <v>515</v>
      </c>
      <c r="H158" t="s">
        <v>545</v>
      </c>
      <c r="I158" s="5" t="s">
        <v>596</v>
      </c>
      <c r="P158" t="s">
        <v>516</v>
      </c>
      <c r="R158" t="s">
        <v>439</v>
      </c>
      <c r="S158" t="s">
        <v>472</v>
      </c>
      <c r="T158" t="s">
        <v>441</v>
      </c>
      <c r="Y158" t="s">
        <v>549</v>
      </c>
      <c r="Z158" s="4" t="s">
        <v>595</v>
      </c>
      <c r="AA158">
        <v>20</v>
      </c>
      <c r="AB158" t="s">
        <v>519</v>
      </c>
      <c r="AC158" t="s">
        <v>647</v>
      </c>
      <c r="AE158" t="s">
        <v>645</v>
      </c>
      <c r="AF158" s="4" t="s">
        <v>442</v>
      </c>
      <c r="AG158" t="s">
        <v>494</v>
      </c>
      <c r="AJ158" t="s">
        <v>178</v>
      </c>
      <c r="AK158" t="s">
        <v>334</v>
      </c>
      <c r="AL158" t="s">
        <v>73</v>
      </c>
      <c r="AM158" t="s">
        <v>76</v>
      </c>
      <c r="AN158" t="s">
        <v>70</v>
      </c>
      <c r="AO158" t="s">
        <v>70</v>
      </c>
      <c r="AP158" t="s">
        <v>98</v>
      </c>
      <c r="AQ158" t="s">
        <v>77</v>
      </c>
      <c r="AR158" t="s">
        <v>71</v>
      </c>
      <c r="AS158" t="s">
        <v>302</v>
      </c>
      <c r="AT158" t="s">
        <v>71</v>
      </c>
      <c r="AU158" t="s">
        <v>84</v>
      </c>
      <c r="AV158" t="s">
        <v>180</v>
      </c>
      <c r="AW158" t="s">
        <v>181</v>
      </c>
      <c r="AX158" t="s">
        <v>175</v>
      </c>
      <c r="AY158" t="s">
        <v>335</v>
      </c>
      <c r="AZ158" t="s">
        <v>187</v>
      </c>
      <c r="BA158" t="s">
        <v>97</v>
      </c>
      <c r="BB158" t="s">
        <v>1</v>
      </c>
    </row>
    <row r="159" spans="1:54" x14ac:dyDescent="0.2">
      <c r="A159" s="12" t="s">
        <v>333</v>
      </c>
      <c r="AE159" t="s">
        <v>618</v>
      </c>
      <c r="AF159" s="4"/>
    </row>
    <row r="160" spans="1:54" x14ac:dyDescent="0.2">
      <c r="A160" s="12" t="s">
        <v>327</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434</v>
      </c>
      <c r="D160" s="4" t="s">
        <v>627</v>
      </c>
      <c r="E160" t="s">
        <v>490</v>
      </c>
      <c r="F160" t="s">
        <v>503</v>
      </c>
      <c r="G160" t="s">
        <v>529</v>
      </c>
      <c r="H160" t="s">
        <v>523</v>
      </c>
      <c r="I160" s="5" t="s">
        <v>628</v>
      </c>
      <c r="P160" t="s">
        <v>516</v>
      </c>
      <c r="R160" t="s">
        <v>435</v>
      </c>
      <c r="S160" t="s">
        <v>472</v>
      </c>
      <c r="T160" t="s">
        <v>458</v>
      </c>
      <c r="U160" t="s">
        <v>496</v>
      </c>
      <c r="Y160" t="s">
        <v>557</v>
      </c>
      <c r="Z160" s="4" t="s">
        <v>571</v>
      </c>
      <c r="AA160">
        <v>60</v>
      </c>
      <c r="AB160" t="s">
        <v>484</v>
      </c>
      <c r="AC160" t="s">
        <v>647</v>
      </c>
      <c r="AE160" t="s">
        <v>645</v>
      </c>
      <c r="AF160" s="4" t="s">
        <v>442</v>
      </c>
      <c r="AG160" t="s">
        <v>494</v>
      </c>
      <c r="AJ160" t="s">
        <v>178</v>
      </c>
      <c r="AK160" t="s">
        <v>328</v>
      </c>
      <c r="AL160" t="s">
        <v>73</v>
      </c>
      <c r="AM160" t="s">
        <v>76</v>
      </c>
      <c r="AN160" t="s">
        <v>70</v>
      </c>
      <c r="AO160" t="s">
        <v>70</v>
      </c>
      <c r="AP160" t="s">
        <v>98</v>
      </c>
      <c r="AQ160" t="s">
        <v>77</v>
      </c>
      <c r="AR160" t="s">
        <v>71</v>
      </c>
      <c r="AS160" t="s">
        <v>302</v>
      </c>
      <c r="AT160" t="s">
        <v>71</v>
      </c>
      <c r="AU160" t="s">
        <v>84</v>
      </c>
      <c r="AV160" t="s">
        <v>180</v>
      </c>
      <c r="AW160" t="s">
        <v>181</v>
      </c>
      <c r="AX160" t="s">
        <v>175</v>
      </c>
      <c r="AY160" t="s">
        <v>329</v>
      </c>
      <c r="AZ160" t="s">
        <v>187</v>
      </c>
      <c r="BA160" t="s">
        <v>97</v>
      </c>
      <c r="BB160" t="s">
        <v>1</v>
      </c>
    </row>
    <row r="161" spans="1:54" x14ac:dyDescent="0.2">
      <c r="A161" s="12" t="s">
        <v>327</v>
      </c>
      <c r="AE161" t="s">
        <v>618</v>
      </c>
      <c r="AF161" s="4"/>
    </row>
    <row r="162" spans="1:54" x14ac:dyDescent="0.2">
      <c r="A162" s="12" t="s">
        <v>330</v>
      </c>
      <c r="B162" t="str">
        <f>IF(OR($A160=$A162,ISBLANK($A162)),"",IF(ISERR(SEARCH("cell-based",E162)),IF(AND(ISERR(SEARCH("biochem",E162)),ISERR(SEARCH("protein",E162)),ISERR(SEARCH("nucleic",E162))),"",IF(ISERR(SEARCH("target",G162)),"Define a Target component","")),IF(ISERR(SEARCH("cell",G162)),"Define a Cell component",""))&amp;IF(ISERR(SEARCH("small-molecule",E162)),IF(ISBLANK(K162), "Need a Detector Role",""),"")&amp;IF(ISERR(SEARCH("fluorescence",L162)),"",IF(ISBLANK(S162), "Need Emission",IF(ISBLANK(R162), "Need Excitation","")))&amp;IF(ISERR(SEARCH("absorbance",L162)),"",IF(ISBLANK(T162), "Need Absorbance","")))</f>
        <v/>
      </c>
      <c r="C162" t="s">
        <v>434</v>
      </c>
      <c r="D162" s="4" t="s">
        <v>627</v>
      </c>
      <c r="E162" t="s">
        <v>490</v>
      </c>
      <c r="F162" t="s">
        <v>503</v>
      </c>
      <c r="G162" t="s">
        <v>529</v>
      </c>
      <c r="H162" t="s">
        <v>523</v>
      </c>
      <c r="I162" s="5" t="s">
        <v>628</v>
      </c>
      <c r="P162" t="s">
        <v>516</v>
      </c>
      <c r="R162" t="s">
        <v>435</v>
      </c>
      <c r="S162" t="s">
        <v>472</v>
      </c>
      <c r="T162" t="s">
        <v>458</v>
      </c>
      <c r="U162" t="s">
        <v>496</v>
      </c>
      <c r="Y162" t="s">
        <v>548</v>
      </c>
      <c r="Z162" s="4" t="s">
        <v>595</v>
      </c>
      <c r="AA162">
        <v>1</v>
      </c>
      <c r="AB162" t="s">
        <v>538</v>
      </c>
      <c r="AC162" t="s">
        <v>647</v>
      </c>
      <c r="AE162" t="s">
        <v>645</v>
      </c>
      <c r="AF162" s="4" t="s">
        <v>442</v>
      </c>
      <c r="AG162" t="s">
        <v>494</v>
      </c>
      <c r="AJ162" t="s">
        <v>178</v>
      </c>
      <c r="AK162" t="s">
        <v>331</v>
      </c>
      <c r="AL162" t="s">
        <v>73</v>
      </c>
      <c r="AM162" t="s">
        <v>76</v>
      </c>
      <c r="AN162" t="s">
        <v>70</v>
      </c>
      <c r="AO162" t="s">
        <v>70</v>
      </c>
      <c r="AP162" t="s">
        <v>98</v>
      </c>
      <c r="AQ162" t="s">
        <v>77</v>
      </c>
      <c r="AR162" t="s">
        <v>71</v>
      </c>
      <c r="AS162" t="s">
        <v>302</v>
      </c>
      <c r="AT162" t="s">
        <v>71</v>
      </c>
      <c r="AU162" t="s">
        <v>84</v>
      </c>
      <c r="AV162" t="s">
        <v>180</v>
      </c>
      <c r="AW162" t="s">
        <v>181</v>
      </c>
      <c r="AX162" t="s">
        <v>175</v>
      </c>
      <c r="AY162" t="s">
        <v>332</v>
      </c>
      <c r="AZ162" t="s">
        <v>187</v>
      </c>
      <c r="BA162" t="s">
        <v>97</v>
      </c>
      <c r="BB162" t="s">
        <v>1</v>
      </c>
    </row>
    <row r="163" spans="1:54" x14ac:dyDescent="0.2">
      <c r="A163" s="12" t="s">
        <v>330</v>
      </c>
      <c r="Z163" s="4"/>
      <c r="AE163" t="s">
        <v>618</v>
      </c>
      <c r="AF163" s="4"/>
    </row>
    <row r="164" spans="1:54" x14ac:dyDescent="0.2">
      <c r="A164" s="12" t="s">
        <v>339</v>
      </c>
      <c r="B164" t="str">
        <f>IF(OR($A162=$A164,ISBLANK($A164)),"",IF(ISERR(SEARCH("cell-based",E164)),IF(AND(ISERR(SEARCH("biochem",E164)),ISERR(SEARCH("protein",E164)),ISERR(SEARCH("nucleic",E164))),"",IF(ISERR(SEARCH("target",G164)),"Define a Target component","")),IF(ISERR(SEARCH("cell",G164)),"Define a Cell component",""))&amp;IF(ISERR(SEARCH("small-molecule",E164)),IF(ISBLANK(K164), "Need a Detector Role",""),"")&amp;IF(ISERR(SEARCH("fluorescence",L164)),"",IF(ISBLANK(S164), "Need Emission",IF(ISBLANK(R164), "Need Excitation","")))&amp;IF(ISERR(SEARCH("absorbance",L164)),"",IF(ISBLANK(T164), "Need Absorbance","")))</f>
        <v/>
      </c>
      <c r="C164" t="s">
        <v>468</v>
      </c>
      <c r="D164" s="4" t="s">
        <v>625</v>
      </c>
      <c r="E164" t="s">
        <v>490</v>
      </c>
      <c r="F164" t="s">
        <v>513</v>
      </c>
      <c r="G164" t="s">
        <v>520</v>
      </c>
      <c r="H164" t="s">
        <v>536</v>
      </c>
      <c r="I164" s="5" t="s">
        <v>629</v>
      </c>
      <c r="P164" t="s">
        <v>516</v>
      </c>
      <c r="R164" t="s">
        <v>439</v>
      </c>
      <c r="S164" t="s">
        <v>472</v>
      </c>
      <c r="T164" t="s">
        <v>458</v>
      </c>
      <c r="Y164" t="s">
        <v>554</v>
      </c>
      <c r="Z164" s="4" t="s">
        <v>595</v>
      </c>
      <c r="AA164">
        <v>90</v>
      </c>
      <c r="AB164" t="s">
        <v>484</v>
      </c>
      <c r="AC164" t="s">
        <v>647</v>
      </c>
      <c r="AE164" t="s">
        <v>645</v>
      </c>
      <c r="AF164" s="4" t="s">
        <v>442</v>
      </c>
      <c r="AG164" t="s">
        <v>494</v>
      </c>
      <c r="AJ164" t="s">
        <v>178</v>
      </c>
      <c r="AK164" t="s">
        <v>340</v>
      </c>
      <c r="AL164" t="s">
        <v>73</v>
      </c>
      <c r="AM164" t="s">
        <v>76</v>
      </c>
      <c r="AN164" t="s">
        <v>70</v>
      </c>
      <c r="AO164" t="s">
        <v>70</v>
      </c>
      <c r="AP164" t="s">
        <v>98</v>
      </c>
      <c r="AQ164" t="s">
        <v>77</v>
      </c>
      <c r="AR164" t="s">
        <v>71</v>
      </c>
      <c r="AS164" t="s">
        <v>302</v>
      </c>
      <c r="AT164" t="s">
        <v>71</v>
      </c>
      <c r="AU164" t="s">
        <v>84</v>
      </c>
      <c r="AV164" t="s">
        <v>180</v>
      </c>
      <c r="AW164" t="s">
        <v>181</v>
      </c>
      <c r="AX164" t="s">
        <v>175</v>
      </c>
      <c r="AY164" t="s">
        <v>341</v>
      </c>
      <c r="AZ164" t="s">
        <v>187</v>
      </c>
      <c r="BA164" t="s">
        <v>97</v>
      </c>
      <c r="BB164" t="s">
        <v>1</v>
      </c>
    </row>
    <row r="165" spans="1:54" x14ac:dyDescent="0.2">
      <c r="A165" s="12" t="s">
        <v>339</v>
      </c>
      <c r="AE165" t="s">
        <v>618</v>
      </c>
      <c r="AF165" s="4"/>
    </row>
    <row r="166" spans="1:54" x14ac:dyDescent="0.2">
      <c r="A166" s="12" t="s">
        <v>342</v>
      </c>
      <c r="B166" t="str">
        <f>IF(OR($A164=$A166,ISBLANK($A166)),"",IF(ISERR(SEARCH("cell-based",E166)),IF(AND(ISERR(SEARCH("biochem",E166)),ISERR(SEARCH("protein",E166)),ISERR(SEARCH("nucleic",E166))),"",IF(ISERR(SEARCH("target",G166)),"Define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D166" s="4"/>
      <c r="E166" t="s">
        <v>490</v>
      </c>
      <c r="F166" t="s">
        <v>513</v>
      </c>
      <c r="G166" t="s">
        <v>520</v>
      </c>
      <c r="H166" t="s">
        <v>545</v>
      </c>
      <c r="I166" s="5" t="s">
        <v>596</v>
      </c>
      <c r="P166" t="s">
        <v>516</v>
      </c>
      <c r="R166" t="s">
        <v>439</v>
      </c>
      <c r="S166" t="s">
        <v>472</v>
      </c>
      <c r="T166" t="s">
        <v>458</v>
      </c>
      <c r="Y166" t="s">
        <v>554</v>
      </c>
      <c r="Z166" s="4" t="s">
        <v>595</v>
      </c>
      <c r="AA166">
        <v>90</v>
      </c>
      <c r="AB166" t="s">
        <v>484</v>
      </c>
      <c r="AC166" t="s">
        <v>647</v>
      </c>
      <c r="AE166" t="s">
        <v>645</v>
      </c>
      <c r="AF166" s="4" t="s">
        <v>442</v>
      </c>
      <c r="AG166" t="s">
        <v>494</v>
      </c>
      <c r="AJ166" t="s">
        <v>178</v>
      </c>
      <c r="AK166" t="s">
        <v>343</v>
      </c>
      <c r="AL166" t="s">
        <v>73</v>
      </c>
      <c r="AM166" t="s">
        <v>76</v>
      </c>
      <c r="AN166" t="s">
        <v>70</v>
      </c>
      <c r="AO166" t="s">
        <v>70</v>
      </c>
      <c r="AP166" t="s">
        <v>98</v>
      </c>
      <c r="AQ166" t="s">
        <v>77</v>
      </c>
      <c r="AR166" t="s">
        <v>71</v>
      </c>
      <c r="AS166" t="s">
        <v>71</v>
      </c>
      <c r="AT166" t="s">
        <v>71</v>
      </c>
      <c r="AU166" t="s">
        <v>84</v>
      </c>
      <c r="AV166" t="s">
        <v>180</v>
      </c>
      <c r="AW166" t="s">
        <v>181</v>
      </c>
      <c r="AX166" t="s">
        <v>175</v>
      </c>
      <c r="AY166" t="s">
        <v>344</v>
      </c>
      <c r="AZ166" t="s">
        <v>187</v>
      </c>
      <c r="BA166" t="s">
        <v>97</v>
      </c>
      <c r="BB166" t="s">
        <v>1</v>
      </c>
    </row>
    <row r="167" spans="1:54" x14ac:dyDescent="0.2">
      <c r="A167" s="12" t="s">
        <v>342</v>
      </c>
      <c r="AE167" t="s">
        <v>618</v>
      </c>
      <c r="AF167" s="4"/>
    </row>
    <row r="168" spans="1:54" x14ac:dyDescent="0.2">
      <c r="A168" s="12" t="s">
        <v>336</v>
      </c>
      <c r="B168" t="str">
        <f>IF(OR($A166=$A168,ISBLANK($A168)),"",IF(ISERR(SEARCH("cell-based",E168)),IF(AND(ISERR(SEARCH("biochem",E168)),ISERR(SEARCH("protein",E168)),ISERR(SEARCH("nucleic",E168))),"",IF(ISERR(SEARCH("target",G168)),"Define a Target component","")),IF(ISERR(SEARCH("cell",G168)),"Define a Cell component",""))&amp;IF(ISERR(SEARCH("small-molecule",E168)),IF(ISBLANK(K168), "Need a Detector Role",""),"")&amp;IF(ISERR(SEARCH("fluorescence",L168)),"",IF(ISBLANK(S168), "Need Emission",IF(ISBLANK(R168), "Need Excitation","")))&amp;IF(ISERR(SEARCH("absorbance",L168)),"",IF(ISBLANK(T168), "Need Absorbance","")))</f>
        <v>Need a Detector Role</v>
      </c>
      <c r="C168" t="s">
        <v>478</v>
      </c>
      <c r="D168" s="4" t="s">
        <v>625</v>
      </c>
      <c r="E168" t="s">
        <v>479</v>
      </c>
      <c r="F168" t="s">
        <v>503</v>
      </c>
      <c r="G168" t="s">
        <v>520</v>
      </c>
      <c r="H168" t="s">
        <v>536</v>
      </c>
      <c r="I168" s="5" t="s">
        <v>593</v>
      </c>
      <c r="P168" t="s">
        <v>516</v>
      </c>
      <c r="R168" t="s">
        <v>439</v>
      </c>
      <c r="S168" t="s">
        <v>472</v>
      </c>
      <c r="T168" t="s">
        <v>458</v>
      </c>
      <c r="Y168" t="s">
        <v>547</v>
      </c>
      <c r="Z168" s="4" t="s">
        <v>595</v>
      </c>
      <c r="AA168">
        <v>30</v>
      </c>
      <c r="AB168" t="s">
        <v>493</v>
      </c>
      <c r="AC168" t="s">
        <v>647</v>
      </c>
      <c r="AE168" t="s">
        <v>645</v>
      </c>
      <c r="AF168" s="4" t="s">
        <v>442</v>
      </c>
      <c r="AG168" t="s">
        <v>494</v>
      </c>
      <c r="AJ168" t="s">
        <v>178</v>
      </c>
      <c r="AK168" t="s">
        <v>337</v>
      </c>
      <c r="AL168" t="s">
        <v>73</v>
      </c>
      <c r="AM168" t="s">
        <v>76</v>
      </c>
      <c r="AN168" t="s">
        <v>70</v>
      </c>
      <c r="AO168" t="s">
        <v>70</v>
      </c>
      <c r="AP168" t="s">
        <v>98</v>
      </c>
      <c r="AQ168" t="s">
        <v>77</v>
      </c>
      <c r="AR168" t="s">
        <v>71</v>
      </c>
      <c r="AS168" t="s">
        <v>71</v>
      </c>
      <c r="AT168" t="s">
        <v>71</v>
      </c>
      <c r="AU168" t="s">
        <v>84</v>
      </c>
      <c r="AV168" t="s">
        <v>180</v>
      </c>
      <c r="AW168" t="s">
        <v>181</v>
      </c>
      <c r="AX168" t="s">
        <v>175</v>
      </c>
      <c r="AY168" t="s">
        <v>338</v>
      </c>
      <c r="AZ168" t="s">
        <v>187</v>
      </c>
      <c r="BA168" t="s">
        <v>97</v>
      </c>
      <c r="BB168" t="s">
        <v>1</v>
      </c>
    </row>
    <row r="169" spans="1:54" x14ac:dyDescent="0.2">
      <c r="A169" s="12" t="s">
        <v>336</v>
      </c>
      <c r="AE169" t="s">
        <v>618</v>
      </c>
      <c r="AF169" s="4"/>
    </row>
    <row r="170" spans="1:54" x14ac:dyDescent="0.2">
      <c r="A170" s="12" t="s">
        <v>246</v>
      </c>
      <c r="B170" t="str">
        <f>IF(OR($A168=$A170,ISBLANK($A170)),"",IF(ISERR(SEARCH("cell-based",E170)),IF(AND(ISERR(SEARCH("biochem",E170)),ISERR(SEARCH("protein",E170)),ISERR(SEARCH("nucleic",E170))),"",IF(ISERR(SEARCH("target",G170)),"Define a Target component","")),IF(ISERR(SEARCH("cell",G170)),"Define a Cell component",""))&amp;IF(ISERR(SEARCH("small-molecule",E170)),IF(ISBLANK(K170), "Need a Detector Role",""),"")&amp;IF(ISERR(SEARCH("fluorescence",L170)),"",IF(ISBLANK(S170), "Need Emission",IF(ISBLANK(R170), "Need Excitation","")))&amp;IF(ISERR(SEARCH("absorbance",L170)),"",IF(ISBLANK(T170), "Need Absorbance","")))</f>
        <v/>
      </c>
      <c r="C170" t="s">
        <v>475</v>
      </c>
      <c r="D170" t="s">
        <v>648</v>
      </c>
      <c r="E170" t="s">
        <v>453</v>
      </c>
      <c r="F170" t="s">
        <v>481</v>
      </c>
      <c r="G170" t="s">
        <v>528</v>
      </c>
      <c r="H170" t="s">
        <v>542</v>
      </c>
      <c r="I170" t="s">
        <v>648</v>
      </c>
      <c r="J170">
        <v>100</v>
      </c>
      <c r="K170" t="s">
        <v>474</v>
      </c>
      <c r="M170" t="s">
        <v>491</v>
      </c>
      <c r="N170" t="s">
        <v>651</v>
      </c>
      <c r="O170" t="s">
        <v>438</v>
      </c>
      <c r="P170" t="s">
        <v>450</v>
      </c>
      <c r="Q170" t="s">
        <v>510</v>
      </c>
      <c r="R170" t="s">
        <v>439</v>
      </c>
      <c r="S170" t="s">
        <v>472</v>
      </c>
      <c r="T170" t="s">
        <v>452</v>
      </c>
      <c r="U170" t="s">
        <v>483</v>
      </c>
      <c r="V170" t="s">
        <v>652</v>
      </c>
      <c r="W170" t="s">
        <v>653</v>
      </c>
      <c r="Y170" t="s">
        <v>551</v>
      </c>
      <c r="Z170" s="4" t="s">
        <v>571</v>
      </c>
      <c r="AA170">
        <v>77</v>
      </c>
      <c r="AB170" s="4" t="s">
        <v>519</v>
      </c>
      <c r="AC170" t="s">
        <v>650</v>
      </c>
      <c r="AE170" t="s">
        <v>648</v>
      </c>
      <c r="AF170" s="4" t="s">
        <v>442</v>
      </c>
      <c r="AG170" t="s">
        <v>446</v>
      </c>
      <c r="AJ170" t="s">
        <v>247</v>
      </c>
      <c r="AK170" t="s">
        <v>248</v>
      </c>
      <c r="AL170" t="s">
        <v>75</v>
      </c>
      <c r="AM170" t="s">
        <v>76</v>
      </c>
      <c r="AN170" t="s">
        <v>70</v>
      </c>
      <c r="AO170" t="s">
        <v>70</v>
      </c>
      <c r="AP170" t="s">
        <v>98</v>
      </c>
      <c r="AQ170" t="s">
        <v>77</v>
      </c>
      <c r="AR170" t="s">
        <v>99</v>
      </c>
      <c r="AS170" t="s">
        <v>105</v>
      </c>
      <c r="AT170" t="s">
        <v>102</v>
      </c>
      <c r="AU170" t="s">
        <v>71</v>
      </c>
      <c r="AV170" t="s">
        <v>249</v>
      </c>
      <c r="AW170" t="s">
        <v>250</v>
      </c>
      <c r="AX170" t="s">
        <v>81</v>
      </c>
      <c r="AY170" t="s">
        <v>251</v>
      </c>
      <c r="AZ170" t="s">
        <v>252</v>
      </c>
      <c r="BA170" t="s">
        <v>97</v>
      </c>
      <c r="BB170" t="s">
        <v>1</v>
      </c>
    </row>
    <row r="171" spans="1:54" x14ac:dyDescent="0.2">
      <c r="A171" s="12" t="s">
        <v>246</v>
      </c>
      <c r="G171" t="s">
        <v>501</v>
      </c>
      <c r="H171" t="s">
        <v>721</v>
      </c>
      <c r="I171" t="s">
        <v>651</v>
      </c>
      <c r="J171">
        <v>5</v>
      </c>
      <c r="K171" t="s">
        <v>470</v>
      </c>
      <c r="Y171" t="s">
        <v>556</v>
      </c>
      <c r="AE171" t="s">
        <v>649</v>
      </c>
    </row>
    <row r="172" spans="1:54" x14ac:dyDescent="0.2">
      <c r="A172" s="12" t="s">
        <v>253</v>
      </c>
      <c r="B172" t="str">
        <f>IF(OR($A170=$A172,ISBLANK($A172)),"",IF(ISERR(SEARCH("cell-based",E172)),IF(AND(ISERR(SEARCH("biochem",E172)),ISERR(SEARCH("protein",E172)),ISERR(SEARCH("nucleic",E172))),"",IF(ISERR(SEARCH("target",G172)),"Define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Need a Detector Role</v>
      </c>
      <c r="AC172" t="s">
        <v>650</v>
      </c>
      <c r="AE172" t="s">
        <v>648</v>
      </c>
      <c r="AF172" s="4" t="s">
        <v>442</v>
      </c>
      <c r="AG172" t="s">
        <v>505</v>
      </c>
      <c r="AJ172" t="s">
        <v>247</v>
      </c>
      <c r="AK172" t="s">
        <v>248</v>
      </c>
      <c r="AL172" t="s">
        <v>75</v>
      </c>
      <c r="AM172" t="s">
        <v>76</v>
      </c>
      <c r="AN172" t="s">
        <v>70</v>
      </c>
      <c r="AO172" t="s">
        <v>70</v>
      </c>
      <c r="AP172" t="s">
        <v>98</v>
      </c>
      <c r="AQ172" t="s">
        <v>77</v>
      </c>
      <c r="AR172" t="s">
        <v>99</v>
      </c>
      <c r="AS172" t="s">
        <v>105</v>
      </c>
      <c r="AT172" t="s">
        <v>102</v>
      </c>
      <c r="AU172" t="s">
        <v>71</v>
      </c>
      <c r="AV172" t="s">
        <v>249</v>
      </c>
      <c r="AW172" t="s">
        <v>250</v>
      </c>
      <c r="AX172" t="s">
        <v>81</v>
      </c>
      <c r="AY172" t="s">
        <v>251</v>
      </c>
      <c r="AZ172" t="s">
        <v>252</v>
      </c>
      <c r="BA172" t="s">
        <v>97</v>
      </c>
      <c r="BB172" t="s">
        <v>1</v>
      </c>
    </row>
    <row r="173" spans="1:54" x14ac:dyDescent="0.2">
      <c r="A173" s="12" t="s">
        <v>253</v>
      </c>
      <c r="AE173" t="s">
        <v>649</v>
      </c>
      <c r="AF173" s="4"/>
    </row>
    <row r="174" spans="1:54" x14ac:dyDescent="0.2">
      <c r="A174" s="12" t="s">
        <v>363</v>
      </c>
      <c r="B174" t="str">
        <f>IF(OR($A172=$A174,ISBLANK($A174)),"",IF(ISERR(SEARCH("cell-based",E174)),IF(AND(ISERR(SEARCH("biochem",E174)),ISERR(SEARCH("protein",E174)),ISERR(SEARCH("nucleic",E174))),"",IF(ISERR(SEARCH("target",G174)),"Define a Target component","")),IF(ISERR(SEARCH("cell",G174)),"Define a Cell component",""))&amp;IF(ISERR(SEARCH("small-molecule",E174)),IF(ISBLANK(K174), "Need a Detector Role",""),"")&amp;IF(ISERR(SEARCH("fluorescence",L174)),"",IF(ISBLANK(S174), "Need Emission",IF(ISBLANK(R174), "Need Excitation","")))&amp;IF(ISERR(SEARCH("absorbance",L174)),"",IF(ISBLANK(T174), "Need Absorbance","")))</f>
        <v/>
      </c>
      <c r="C174" t="s">
        <v>475</v>
      </c>
      <c r="D174" t="s">
        <v>648</v>
      </c>
      <c r="E174" t="s">
        <v>453</v>
      </c>
      <c r="F174" t="s">
        <v>481</v>
      </c>
      <c r="G174" t="s">
        <v>528</v>
      </c>
      <c r="H174" t="s">
        <v>542</v>
      </c>
      <c r="I174" t="s">
        <v>648</v>
      </c>
      <c r="J174">
        <v>100</v>
      </c>
      <c r="K174" t="s">
        <v>474</v>
      </c>
      <c r="M174" t="s">
        <v>491</v>
      </c>
      <c r="N174" t="s">
        <v>651</v>
      </c>
      <c r="O174" t="s">
        <v>438</v>
      </c>
      <c r="P174" t="s">
        <v>450</v>
      </c>
      <c r="Q174" t="s">
        <v>510</v>
      </c>
      <c r="R174" t="s">
        <v>439</v>
      </c>
      <c r="S174" t="s">
        <v>472</v>
      </c>
      <c r="T174" t="s">
        <v>452</v>
      </c>
      <c r="U174" t="s">
        <v>483</v>
      </c>
      <c r="V174" t="s">
        <v>652</v>
      </c>
      <c r="W174" t="s">
        <v>653</v>
      </c>
      <c r="Y174" t="s">
        <v>551</v>
      </c>
      <c r="Z174" s="4" t="s">
        <v>571</v>
      </c>
      <c r="AA174">
        <v>77</v>
      </c>
      <c r="AB174" s="4" t="s">
        <v>519</v>
      </c>
      <c r="AC174" t="s">
        <v>650</v>
      </c>
      <c r="AE174" t="s">
        <v>648</v>
      </c>
      <c r="AF174" s="4" t="s">
        <v>442</v>
      </c>
      <c r="AG174" t="s">
        <v>437</v>
      </c>
      <c r="AJ174" t="s">
        <v>247</v>
      </c>
      <c r="AK174" t="s">
        <v>248</v>
      </c>
      <c r="AL174" t="s">
        <v>75</v>
      </c>
      <c r="AM174" t="s">
        <v>76</v>
      </c>
      <c r="AN174" t="s">
        <v>70</v>
      </c>
      <c r="AO174" t="s">
        <v>70</v>
      </c>
      <c r="AP174" t="s">
        <v>98</v>
      </c>
      <c r="AQ174" t="s">
        <v>77</v>
      </c>
      <c r="AR174" t="s">
        <v>99</v>
      </c>
      <c r="AS174" t="s">
        <v>105</v>
      </c>
      <c r="AT174" t="s">
        <v>102</v>
      </c>
      <c r="AU174" t="s">
        <v>71</v>
      </c>
      <c r="AV174" t="s">
        <v>249</v>
      </c>
      <c r="AW174" t="s">
        <v>250</v>
      </c>
      <c r="AX174" t="s">
        <v>81</v>
      </c>
      <c r="AY174" t="s">
        <v>251</v>
      </c>
      <c r="AZ174" t="s">
        <v>252</v>
      </c>
      <c r="BA174" t="s">
        <v>97</v>
      </c>
      <c r="BB174" t="s">
        <v>1</v>
      </c>
    </row>
    <row r="175" spans="1:54" x14ac:dyDescent="0.2">
      <c r="A175" s="12" t="s">
        <v>363</v>
      </c>
      <c r="G175" t="s">
        <v>501</v>
      </c>
      <c r="H175" t="s">
        <v>721</v>
      </c>
      <c r="I175" t="s">
        <v>651</v>
      </c>
      <c r="J175">
        <v>5</v>
      </c>
      <c r="K175" t="s">
        <v>470</v>
      </c>
      <c r="Y175" t="s">
        <v>556</v>
      </c>
      <c r="AE175" t="s">
        <v>649</v>
      </c>
    </row>
    <row r="176" spans="1:54" x14ac:dyDescent="0.2">
      <c r="A176" s="12" t="s">
        <v>375</v>
      </c>
      <c r="B176" t="str">
        <f>IF(OR($A174=$A176,ISBLANK($A176)),"",IF(ISERR(SEARCH("cell-based",E176)),IF(AND(ISERR(SEARCH("biochem",E176)),ISERR(SEARCH("protein",E176)),ISERR(SEARCH("nucleic",E176))),"",IF(ISERR(SEARCH("target",G176)),"Define a Target component","")),IF(ISERR(SEARCH("cell",G176)),"Define a Cell component",""))&amp;IF(ISERR(SEARCH("small-molecule",E176)),IF(ISBLANK(K176), "Need a Detector Role",""),"")&amp;IF(ISERR(SEARCH("fluorescence",L176)),"",IF(ISBLANK(S176), "Need Emission",IF(ISBLANK(R176), "Need Excitation","")))&amp;IF(ISERR(SEARCH("absorbance",L176)),"",IF(ISBLANK(T176), "Need Absorbance","")))</f>
        <v/>
      </c>
      <c r="C176" t="s">
        <v>475</v>
      </c>
      <c r="D176" t="s">
        <v>648</v>
      </c>
      <c r="E176" t="s">
        <v>453</v>
      </c>
      <c r="F176" t="s">
        <v>481</v>
      </c>
      <c r="G176" t="s">
        <v>528</v>
      </c>
      <c r="H176" t="s">
        <v>542</v>
      </c>
      <c r="I176" t="s">
        <v>648</v>
      </c>
      <c r="J176">
        <v>3.9</v>
      </c>
      <c r="K176" t="s">
        <v>448</v>
      </c>
      <c r="M176" t="s">
        <v>491</v>
      </c>
      <c r="N176" t="s">
        <v>657</v>
      </c>
      <c r="O176" t="s">
        <v>438</v>
      </c>
      <c r="P176" t="s">
        <v>534</v>
      </c>
      <c r="Q176" s="6" t="s">
        <v>655</v>
      </c>
      <c r="R176" t="s">
        <v>439</v>
      </c>
      <c r="S176" t="s">
        <v>472</v>
      </c>
      <c r="T176" t="s">
        <v>452</v>
      </c>
      <c r="U176" t="s">
        <v>496</v>
      </c>
      <c r="X176" t="s">
        <v>613</v>
      </c>
      <c r="Y176" t="s">
        <v>550</v>
      </c>
      <c r="Z176" t="s">
        <v>571</v>
      </c>
      <c r="AA176">
        <v>20</v>
      </c>
      <c r="AB176" s="4" t="s">
        <v>519</v>
      </c>
      <c r="AC176" t="s">
        <v>650</v>
      </c>
      <c r="AE176" t="s">
        <v>648</v>
      </c>
      <c r="AF176" s="4" t="s">
        <v>442</v>
      </c>
      <c r="AG176" t="s">
        <v>480</v>
      </c>
      <c r="AJ176" t="s">
        <v>247</v>
      </c>
      <c r="AK176" t="s">
        <v>376</v>
      </c>
      <c r="AL176" t="s">
        <v>73</v>
      </c>
      <c r="AM176" t="s">
        <v>76</v>
      </c>
      <c r="AN176" t="s">
        <v>70</v>
      </c>
      <c r="AO176" t="s">
        <v>70</v>
      </c>
      <c r="AP176" t="s">
        <v>98</v>
      </c>
      <c r="AQ176" t="s">
        <v>77</v>
      </c>
      <c r="AR176" t="s">
        <v>99</v>
      </c>
      <c r="AS176" t="s">
        <v>105</v>
      </c>
      <c r="AT176" t="s">
        <v>100</v>
      </c>
      <c r="AU176" t="s">
        <v>101</v>
      </c>
      <c r="AV176" t="s">
        <v>249</v>
      </c>
      <c r="AW176" t="s">
        <v>250</v>
      </c>
      <c r="AX176" t="s">
        <v>81</v>
      </c>
      <c r="AY176" t="s">
        <v>377</v>
      </c>
      <c r="AZ176" t="s">
        <v>252</v>
      </c>
      <c r="BA176" t="s">
        <v>97</v>
      </c>
      <c r="BB176" t="s">
        <v>1</v>
      </c>
    </row>
    <row r="177" spans="1:54" x14ac:dyDescent="0.2">
      <c r="A177" s="12" t="s">
        <v>375</v>
      </c>
      <c r="G177" t="s">
        <v>501</v>
      </c>
      <c r="H177" t="s">
        <v>544</v>
      </c>
      <c r="J177">
        <v>50</v>
      </c>
      <c r="K177" t="s">
        <v>448</v>
      </c>
      <c r="L177" t="s">
        <v>656</v>
      </c>
      <c r="Y177" t="s">
        <v>556</v>
      </c>
      <c r="AE177" t="s">
        <v>649</v>
      </c>
    </row>
    <row r="178" spans="1:54" x14ac:dyDescent="0.2">
      <c r="A178" s="12" t="s">
        <v>223</v>
      </c>
      <c r="B178" t="str">
        <f>IF(OR($A176=$A178,ISBLANK($A178)),"",IF(ISERR(SEARCH("cell-based",E178)),IF(AND(ISERR(SEARCH("biochem",E178)),ISERR(SEARCH("protein",E178)),ISERR(SEARCH("nucleic",E178))),"",IF(ISERR(SEARCH("target",G178)),"Define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Need a Detector Role</v>
      </c>
      <c r="AC178" t="s">
        <v>226</v>
      </c>
      <c r="AE178" t="s">
        <v>658</v>
      </c>
      <c r="AF178" s="4" t="s">
        <v>442</v>
      </c>
      <c r="AG178" t="s">
        <v>505</v>
      </c>
      <c r="AJ178" t="s">
        <v>224</v>
      </c>
      <c r="AK178" t="s">
        <v>225</v>
      </c>
      <c r="AL178" t="s">
        <v>75</v>
      </c>
      <c r="AM178" t="s">
        <v>76</v>
      </c>
      <c r="AN178" t="s">
        <v>70</v>
      </c>
      <c r="AO178" t="s">
        <v>70</v>
      </c>
      <c r="AP178" t="s">
        <v>98</v>
      </c>
      <c r="AQ178" t="s">
        <v>77</v>
      </c>
      <c r="AR178" t="s">
        <v>99</v>
      </c>
      <c r="AS178" t="s">
        <v>144</v>
      </c>
      <c r="AT178" t="s">
        <v>88</v>
      </c>
      <c r="AU178" t="s">
        <v>71</v>
      </c>
      <c r="AV178" t="s">
        <v>226</v>
      </c>
      <c r="AW178" t="s">
        <v>227</v>
      </c>
      <c r="AX178" t="s">
        <v>222</v>
      </c>
      <c r="AY178" t="s">
        <v>228</v>
      </c>
      <c r="AZ178" t="s">
        <v>229</v>
      </c>
      <c r="BA178" t="s">
        <v>97</v>
      </c>
      <c r="BB178" t="s">
        <v>1</v>
      </c>
    </row>
    <row r="179" spans="1:54" x14ac:dyDescent="0.2">
      <c r="A179" s="12" t="s">
        <v>223</v>
      </c>
      <c r="AE179" t="s">
        <v>618</v>
      </c>
    </row>
    <row r="180" spans="1:54" x14ac:dyDescent="0.2">
      <c r="A180" s="12" t="s">
        <v>231</v>
      </c>
      <c r="B180" t="str">
        <f>IF(OR($A178=$A180,ISBLANK($A180)),"",IF(ISERR(SEARCH("cell-based",E180)),IF(AND(ISERR(SEARCH("biochem",E180)),ISERR(SEARCH("protein",E180)),ISERR(SEARCH("nucleic",E180))),"",IF(ISERR(SEARCH("target",G180)),"Define a Target component","")),IF(ISERR(SEARCH("cell",G180)),"Define a Cell component",""))&amp;IF(ISERR(SEARCH("small-molecule",E180)),IF(ISBLANK(K180), "Need a Detector Role",""),"")&amp;IF(ISERR(SEARCH("fluorescence",L180)),"",IF(ISBLANK(S180), "Need Emission",IF(ISBLANK(R180), "Need Excitation","")))&amp;IF(ISERR(SEARCH("absorbance",L180)),"",IF(ISBLANK(T180), "Need Absorbance","")))</f>
        <v/>
      </c>
      <c r="C180" t="s">
        <v>475</v>
      </c>
      <c r="D180" t="s">
        <v>658</v>
      </c>
      <c r="E180" t="s">
        <v>453</v>
      </c>
      <c r="F180" t="s">
        <v>481</v>
      </c>
      <c r="G180" t="s">
        <v>528</v>
      </c>
      <c r="H180" t="s">
        <v>542</v>
      </c>
      <c r="I180" t="s">
        <v>658</v>
      </c>
      <c r="J180">
        <v>7.5</v>
      </c>
      <c r="K180" t="s">
        <v>474</v>
      </c>
      <c r="M180" t="s">
        <v>491</v>
      </c>
      <c r="N180" s="4" t="s">
        <v>659</v>
      </c>
      <c r="O180" t="s">
        <v>501</v>
      </c>
      <c r="Q180" t="s">
        <v>510</v>
      </c>
      <c r="R180" t="s">
        <v>439</v>
      </c>
      <c r="S180" t="s">
        <v>440</v>
      </c>
      <c r="T180" t="s">
        <v>452</v>
      </c>
      <c r="U180" t="s">
        <v>483</v>
      </c>
      <c r="V180" t="s">
        <v>653</v>
      </c>
      <c r="W180" t="s">
        <v>654</v>
      </c>
      <c r="Y180" t="s">
        <v>551</v>
      </c>
      <c r="Z180" t="s">
        <v>571</v>
      </c>
      <c r="AA180">
        <v>114</v>
      </c>
      <c r="AB180" s="4" t="s">
        <v>519</v>
      </c>
      <c r="AC180" t="s">
        <v>226</v>
      </c>
      <c r="AE180" t="s">
        <v>658</v>
      </c>
      <c r="AF180" s="4" t="s">
        <v>442</v>
      </c>
      <c r="AG180" t="s">
        <v>446</v>
      </c>
      <c r="AJ180" t="s">
        <v>224</v>
      </c>
      <c r="AK180" t="s">
        <v>225</v>
      </c>
      <c r="AL180" t="s">
        <v>75</v>
      </c>
      <c r="AM180" t="s">
        <v>76</v>
      </c>
      <c r="AN180" t="s">
        <v>70</v>
      </c>
      <c r="AO180" t="s">
        <v>70</v>
      </c>
      <c r="AP180" t="s">
        <v>98</v>
      </c>
      <c r="AQ180" t="s">
        <v>77</v>
      </c>
      <c r="AR180" t="s">
        <v>99</v>
      </c>
      <c r="AS180" t="s">
        <v>144</v>
      </c>
      <c r="AT180" t="s">
        <v>88</v>
      </c>
      <c r="AU180" t="s">
        <v>71</v>
      </c>
      <c r="AV180" t="s">
        <v>226</v>
      </c>
      <c r="AW180" t="s">
        <v>227</v>
      </c>
      <c r="AX180" t="s">
        <v>222</v>
      </c>
      <c r="AY180" t="s">
        <v>228</v>
      </c>
      <c r="AZ180" t="s">
        <v>229</v>
      </c>
      <c r="BA180" t="s">
        <v>97</v>
      </c>
      <c r="BB180" t="s">
        <v>1</v>
      </c>
    </row>
    <row r="181" spans="1:54" x14ac:dyDescent="0.2">
      <c r="A181" s="12" t="s">
        <v>231</v>
      </c>
      <c r="G181" t="s">
        <v>501</v>
      </c>
      <c r="H181" t="s">
        <v>537</v>
      </c>
      <c r="J181">
        <v>50</v>
      </c>
      <c r="K181" t="s">
        <v>474</v>
      </c>
      <c r="L181" s="4" t="s">
        <v>659</v>
      </c>
      <c r="Y181" t="s">
        <v>556</v>
      </c>
      <c r="AE181" t="s">
        <v>618</v>
      </c>
    </row>
    <row r="182" spans="1:54" x14ac:dyDescent="0.2">
      <c r="A182" s="12" t="s">
        <v>364</v>
      </c>
      <c r="B182" t="str">
        <f>IF(OR($A180=$A182,ISBLANK($A182)),"",IF(ISERR(SEARCH("cell-based",E182)),IF(AND(ISERR(SEARCH("biochem",E182)),ISERR(SEARCH("protein",E182)),ISERR(SEARCH("nucleic",E182))),"",IF(ISERR(SEARCH("target",G182)),"Define a Target component","")),IF(ISERR(SEARCH("cell",G182)),"Define a Cell component",""))&amp;IF(ISERR(SEARCH("small-molecule",E182)),IF(ISBLANK(K182), "Need a Detector Role",""),"")&amp;IF(ISERR(SEARCH("fluorescence",L182)),"",IF(ISBLANK(S182), "Need Emission",IF(ISBLANK(R182), "Need Excitation","")))&amp;IF(ISERR(SEARCH("absorbance",L182)),"",IF(ISBLANK(T182), "Need Absorbance","")))</f>
        <v/>
      </c>
      <c r="C182" t="s">
        <v>475</v>
      </c>
      <c r="D182" t="s">
        <v>658</v>
      </c>
      <c r="E182" t="s">
        <v>453</v>
      </c>
      <c r="F182" t="s">
        <v>481</v>
      </c>
      <c r="G182" t="s">
        <v>528</v>
      </c>
      <c r="H182" t="s">
        <v>542</v>
      </c>
      <c r="I182" t="s">
        <v>658</v>
      </c>
      <c r="J182">
        <v>7.5</v>
      </c>
      <c r="K182" t="s">
        <v>474</v>
      </c>
      <c r="M182" t="s">
        <v>491</v>
      </c>
      <c r="N182" s="4" t="s">
        <v>659</v>
      </c>
      <c r="O182" t="s">
        <v>501</v>
      </c>
      <c r="Q182" t="s">
        <v>510</v>
      </c>
      <c r="R182" t="s">
        <v>439</v>
      </c>
      <c r="S182" t="s">
        <v>440</v>
      </c>
      <c r="T182" t="s">
        <v>452</v>
      </c>
      <c r="U182" t="s">
        <v>483</v>
      </c>
      <c r="V182" t="s">
        <v>653</v>
      </c>
      <c r="W182" t="s">
        <v>654</v>
      </c>
      <c r="Y182" t="s">
        <v>551</v>
      </c>
      <c r="Z182" t="s">
        <v>571</v>
      </c>
      <c r="AA182">
        <v>57</v>
      </c>
      <c r="AB182" s="4" t="s">
        <v>519</v>
      </c>
      <c r="AC182" t="s">
        <v>226</v>
      </c>
      <c r="AE182" t="s">
        <v>658</v>
      </c>
      <c r="AF182" s="4" t="s">
        <v>442</v>
      </c>
      <c r="AG182" t="s">
        <v>437</v>
      </c>
      <c r="AJ182" t="s">
        <v>224</v>
      </c>
      <c r="AK182" t="s">
        <v>225</v>
      </c>
      <c r="AL182" t="s">
        <v>75</v>
      </c>
      <c r="AM182" t="s">
        <v>76</v>
      </c>
      <c r="AN182" t="s">
        <v>70</v>
      </c>
      <c r="AO182" t="s">
        <v>70</v>
      </c>
      <c r="AP182" t="s">
        <v>98</v>
      </c>
      <c r="AQ182" t="s">
        <v>77</v>
      </c>
      <c r="AR182" t="s">
        <v>99</v>
      </c>
      <c r="AS182" t="s">
        <v>144</v>
      </c>
      <c r="AT182" t="s">
        <v>88</v>
      </c>
      <c r="AU182" t="s">
        <v>71</v>
      </c>
      <c r="AV182" t="s">
        <v>226</v>
      </c>
      <c r="AW182" t="s">
        <v>227</v>
      </c>
      <c r="AX182" t="s">
        <v>222</v>
      </c>
      <c r="AY182" t="s">
        <v>228</v>
      </c>
      <c r="AZ182" t="s">
        <v>229</v>
      </c>
      <c r="BA182" t="s">
        <v>97</v>
      </c>
      <c r="BB182" t="s">
        <v>1</v>
      </c>
    </row>
    <row r="183" spans="1:54" x14ac:dyDescent="0.2">
      <c r="A183" s="12" t="s">
        <v>364</v>
      </c>
      <c r="G183" t="s">
        <v>501</v>
      </c>
      <c r="H183" t="s">
        <v>537</v>
      </c>
      <c r="J183">
        <v>50</v>
      </c>
      <c r="K183" t="s">
        <v>474</v>
      </c>
      <c r="L183" s="4" t="s">
        <v>659</v>
      </c>
      <c r="Y183" t="s">
        <v>556</v>
      </c>
      <c r="AE183" t="s">
        <v>618</v>
      </c>
    </row>
    <row r="184" spans="1:54" x14ac:dyDescent="0.2">
      <c r="A184" s="12" t="s">
        <v>371</v>
      </c>
      <c r="B184" t="str">
        <f>IF(OR($A182=$A184,ISBLANK($A184)),"",IF(ISERR(SEARCH("cell-based",E184)),IF(AND(ISERR(SEARCH("biochem",E184)),ISERR(SEARCH("protein",E184)),ISERR(SEARCH("nucleic",E184))),"",IF(ISERR(SEARCH("target",G184)),"Define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475</v>
      </c>
      <c r="D184" t="s">
        <v>658</v>
      </c>
      <c r="E184" t="s">
        <v>453</v>
      </c>
      <c r="F184" t="s">
        <v>481</v>
      </c>
      <c r="G184" t="s">
        <v>528</v>
      </c>
      <c r="H184" t="s">
        <v>542</v>
      </c>
      <c r="I184" t="s">
        <v>658</v>
      </c>
      <c r="J184">
        <v>10</v>
      </c>
      <c r="K184" t="s">
        <v>474</v>
      </c>
      <c r="M184" t="s">
        <v>491</v>
      </c>
      <c r="N184" s="4" t="s">
        <v>661</v>
      </c>
      <c r="O184" t="s">
        <v>449</v>
      </c>
      <c r="P184" t="s">
        <v>533</v>
      </c>
      <c r="Q184" s="6" t="s">
        <v>644</v>
      </c>
      <c r="R184" t="s">
        <v>439</v>
      </c>
      <c r="S184" t="s">
        <v>472</v>
      </c>
      <c r="T184" t="s">
        <v>452</v>
      </c>
      <c r="U184" t="s">
        <v>498</v>
      </c>
      <c r="Y184" t="s">
        <v>556</v>
      </c>
      <c r="Z184" s="4" t="s">
        <v>595</v>
      </c>
      <c r="AA184">
        <v>30</v>
      </c>
      <c r="AB184" t="s">
        <v>484</v>
      </c>
      <c r="AC184" t="s">
        <v>226</v>
      </c>
      <c r="AE184" t="s">
        <v>658</v>
      </c>
      <c r="AF184" s="4" t="s">
        <v>442</v>
      </c>
      <c r="AG184" t="s">
        <v>482</v>
      </c>
      <c r="AJ184" t="s">
        <v>224</v>
      </c>
      <c r="AK184" t="s">
        <v>372</v>
      </c>
      <c r="AL184" t="s">
        <v>73</v>
      </c>
      <c r="AM184" t="s">
        <v>76</v>
      </c>
      <c r="AN184" t="s">
        <v>70</v>
      </c>
      <c r="AO184" t="s">
        <v>70</v>
      </c>
      <c r="AP184" t="s">
        <v>98</v>
      </c>
      <c r="AQ184" t="s">
        <v>77</v>
      </c>
      <c r="AR184" t="s">
        <v>99</v>
      </c>
      <c r="AS184" t="s">
        <v>144</v>
      </c>
      <c r="AT184" t="s">
        <v>139</v>
      </c>
      <c r="AU184" t="s">
        <v>101</v>
      </c>
      <c r="AV184" t="s">
        <v>226</v>
      </c>
      <c r="AW184" t="s">
        <v>227</v>
      </c>
      <c r="AX184" t="s">
        <v>222</v>
      </c>
      <c r="AY184" t="s">
        <v>373</v>
      </c>
      <c r="AZ184" t="s">
        <v>229</v>
      </c>
      <c r="BA184" t="s">
        <v>97</v>
      </c>
      <c r="BB184" t="s">
        <v>1</v>
      </c>
    </row>
    <row r="185" spans="1:54" x14ac:dyDescent="0.2">
      <c r="A185" s="12" t="s">
        <v>371</v>
      </c>
      <c r="G185" t="s">
        <v>501</v>
      </c>
      <c r="H185" t="s">
        <v>537</v>
      </c>
      <c r="J185">
        <v>5</v>
      </c>
      <c r="K185" t="s">
        <v>474</v>
      </c>
      <c r="L185" s="4" t="s">
        <v>661</v>
      </c>
      <c r="AE185" t="s">
        <v>618</v>
      </c>
    </row>
    <row r="186" spans="1:54" x14ac:dyDescent="0.2">
      <c r="A186" s="12" t="s">
        <v>371</v>
      </c>
      <c r="G186" s="5" t="s">
        <v>632</v>
      </c>
      <c r="H186" t="s">
        <v>545</v>
      </c>
      <c r="I186" s="4" t="s">
        <v>660</v>
      </c>
      <c r="J186">
        <v>100</v>
      </c>
      <c r="K186" t="s">
        <v>448</v>
      </c>
    </row>
    <row r="187" spans="1:54" x14ac:dyDescent="0.2">
      <c r="A187" s="12" t="s">
        <v>365</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475</v>
      </c>
      <c r="D187" s="4" t="s">
        <v>662</v>
      </c>
      <c r="E187" t="s">
        <v>453</v>
      </c>
      <c r="F187" t="s">
        <v>481</v>
      </c>
      <c r="G187" t="s">
        <v>528</v>
      </c>
      <c r="H187" t="s">
        <v>542</v>
      </c>
      <c r="I187" t="s">
        <v>658</v>
      </c>
      <c r="J187">
        <v>7.5</v>
      </c>
      <c r="K187" t="s">
        <v>474</v>
      </c>
      <c r="M187" t="s">
        <v>491</v>
      </c>
      <c r="N187" s="4" t="s">
        <v>659</v>
      </c>
      <c r="O187" t="s">
        <v>501</v>
      </c>
      <c r="Q187" t="s">
        <v>510</v>
      </c>
      <c r="R187" t="s">
        <v>439</v>
      </c>
      <c r="S187" t="s">
        <v>440</v>
      </c>
      <c r="T187" t="s">
        <v>452</v>
      </c>
      <c r="U187" t="s">
        <v>483</v>
      </c>
      <c r="V187" t="s">
        <v>653</v>
      </c>
      <c r="W187" t="s">
        <v>654</v>
      </c>
      <c r="Y187" t="s">
        <v>551</v>
      </c>
      <c r="Z187" t="s">
        <v>571</v>
      </c>
      <c r="AA187">
        <v>57</v>
      </c>
      <c r="AB187" s="4" t="s">
        <v>519</v>
      </c>
      <c r="AC187" t="s">
        <v>226</v>
      </c>
      <c r="AE187" t="s">
        <v>658</v>
      </c>
      <c r="AF187" s="4" t="s">
        <v>442</v>
      </c>
      <c r="AG187" t="s">
        <v>487</v>
      </c>
      <c r="AJ187" t="s">
        <v>224</v>
      </c>
      <c r="AK187" t="s">
        <v>366</v>
      </c>
      <c r="AL187" t="s">
        <v>73</v>
      </c>
      <c r="AM187" t="s">
        <v>76</v>
      </c>
      <c r="AN187" t="s">
        <v>70</v>
      </c>
      <c r="AO187" t="s">
        <v>70</v>
      </c>
      <c r="AP187" t="s">
        <v>98</v>
      </c>
      <c r="AQ187" t="s">
        <v>77</v>
      </c>
      <c r="AR187" t="s">
        <v>99</v>
      </c>
      <c r="AS187" t="s">
        <v>144</v>
      </c>
      <c r="AT187" t="s">
        <v>88</v>
      </c>
      <c r="AU187" t="s">
        <v>103</v>
      </c>
      <c r="AV187" t="s">
        <v>226</v>
      </c>
      <c r="AW187" t="s">
        <v>227</v>
      </c>
      <c r="AX187" t="s">
        <v>222</v>
      </c>
      <c r="AY187" t="s">
        <v>367</v>
      </c>
      <c r="AZ187" t="s">
        <v>229</v>
      </c>
      <c r="BA187" t="s">
        <v>97</v>
      </c>
      <c r="BB187" t="s">
        <v>1</v>
      </c>
    </row>
    <row r="188" spans="1:54" x14ac:dyDescent="0.2">
      <c r="A188" s="12" t="s">
        <v>365</v>
      </c>
      <c r="G188" t="s">
        <v>501</v>
      </c>
      <c r="H188" t="s">
        <v>537</v>
      </c>
      <c r="J188">
        <v>50</v>
      </c>
      <c r="K188" t="s">
        <v>474</v>
      </c>
      <c r="L188" s="4" t="s">
        <v>659</v>
      </c>
      <c r="Y188" t="s">
        <v>556</v>
      </c>
      <c r="AE188" t="s">
        <v>618</v>
      </c>
    </row>
    <row r="189" spans="1:54" x14ac:dyDescent="0.2">
      <c r="A189" s="12" t="s">
        <v>368</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
      </c>
      <c r="C189" t="s">
        <v>475</v>
      </c>
      <c r="D189" s="4" t="s">
        <v>663</v>
      </c>
      <c r="E189" t="s">
        <v>453</v>
      </c>
      <c r="F189" t="s">
        <v>481</v>
      </c>
      <c r="G189" t="s">
        <v>528</v>
      </c>
      <c r="H189" t="s">
        <v>542</v>
      </c>
      <c r="I189" t="s">
        <v>658</v>
      </c>
      <c r="J189">
        <v>7.5</v>
      </c>
      <c r="K189" t="s">
        <v>474</v>
      </c>
      <c r="M189" t="s">
        <v>491</v>
      </c>
      <c r="N189" s="4" t="s">
        <v>659</v>
      </c>
      <c r="O189" t="s">
        <v>501</v>
      </c>
      <c r="Q189" t="s">
        <v>510</v>
      </c>
      <c r="R189" t="s">
        <v>439</v>
      </c>
      <c r="S189" t="s">
        <v>440</v>
      </c>
      <c r="T189" t="s">
        <v>452</v>
      </c>
      <c r="U189" t="s">
        <v>483</v>
      </c>
      <c r="V189" t="s">
        <v>653</v>
      </c>
      <c r="W189" t="s">
        <v>654</v>
      </c>
      <c r="Y189" t="s">
        <v>551</v>
      </c>
      <c r="Z189" t="s">
        <v>571</v>
      </c>
      <c r="AA189">
        <v>57</v>
      </c>
      <c r="AB189" s="4" t="s">
        <v>519</v>
      </c>
      <c r="AC189" t="s">
        <v>226</v>
      </c>
      <c r="AE189" t="s">
        <v>658</v>
      </c>
      <c r="AF189" s="4" t="s">
        <v>442</v>
      </c>
      <c r="AG189" t="s">
        <v>487</v>
      </c>
      <c r="AJ189" t="s">
        <v>224</v>
      </c>
      <c r="AK189" t="s">
        <v>369</v>
      </c>
      <c r="AL189" t="s">
        <v>73</v>
      </c>
      <c r="AM189" t="s">
        <v>76</v>
      </c>
      <c r="AN189" t="s">
        <v>70</v>
      </c>
      <c r="AO189" t="s">
        <v>70</v>
      </c>
      <c r="AP189" t="s">
        <v>98</v>
      </c>
      <c r="AQ189" t="s">
        <v>77</v>
      </c>
      <c r="AR189" t="s">
        <v>99</v>
      </c>
      <c r="AS189" t="s">
        <v>144</v>
      </c>
      <c r="AT189" t="s">
        <v>88</v>
      </c>
      <c r="AU189" t="s">
        <v>103</v>
      </c>
      <c r="AV189" t="s">
        <v>226</v>
      </c>
      <c r="AW189" t="s">
        <v>227</v>
      </c>
      <c r="AX189" t="s">
        <v>222</v>
      </c>
      <c r="AY189" t="s">
        <v>370</v>
      </c>
      <c r="AZ189" t="s">
        <v>229</v>
      </c>
      <c r="BA189" t="s">
        <v>97</v>
      </c>
      <c r="BB189" t="s">
        <v>1</v>
      </c>
    </row>
    <row r="190" spans="1:54" x14ac:dyDescent="0.2">
      <c r="A190" s="12" t="s">
        <v>368</v>
      </c>
      <c r="G190" t="s">
        <v>501</v>
      </c>
      <c r="H190" t="s">
        <v>537</v>
      </c>
      <c r="J190">
        <v>50</v>
      </c>
      <c r="K190" t="s">
        <v>474</v>
      </c>
      <c r="L190" s="4" t="s">
        <v>659</v>
      </c>
      <c r="Y190" t="s">
        <v>556</v>
      </c>
      <c r="AE190" t="s">
        <v>618</v>
      </c>
    </row>
    <row r="191" spans="1:54" x14ac:dyDescent="0.2">
      <c r="A191" s="12" t="s">
        <v>355</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
      </c>
      <c r="C191" t="s">
        <v>475</v>
      </c>
      <c r="D191" s="4" t="s">
        <v>665</v>
      </c>
      <c r="E191" t="s">
        <v>447</v>
      </c>
      <c r="F191" t="s">
        <v>481</v>
      </c>
      <c r="G191" t="s">
        <v>528</v>
      </c>
      <c r="H191" t="s">
        <v>542</v>
      </c>
      <c r="I191" s="4" t="s">
        <v>665</v>
      </c>
      <c r="J191">
        <v>1</v>
      </c>
      <c r="K191" t="s">
        <v>474</v>
      </c>
      <c r="M191" t="s">
        <v>491</v>
      </c>
      <c r="N191" s="4" t="s">
        <v>668</v>
      </c>
      <c r="O191" t="s">
        <v>501</v>
      </c>
      <c r="P191" t="s">
        <v>450</v>
      </c>
      <c r="Q191" t="s">
        <v>510</v>
      </c>
      <c r="R191" t="s">
        <v>439</v>
      </c>
      <c r="S191" t="s">
        <v>472</v>
      </c>
      <c r="T191" t="s">
        <v>452</v>
      </c>
      <c r="U191" t="s">
        <v>483</v>
      </c>
      <c r="V191" s="4" t="s">
        <v>605</v>
      </c>
      <c r="W191" s="4" t="s">
        <v>669</v>
      </c>
      <c r="Y191" t="s">
        <v>551</v>
      </c>
      <c r="Z191" t="s">
        <v>571</v>
      </c>
      <c r="AA191">
        <v>114</v>
      </c>
      <c r="AB191" s="4" t="s">
        <v>519</v>
      </c>
      <c r="AC191" s="4" t="s">
        <v>664</v>
      </c>
      <c r="AE191" s="4" t="s">
        <v>665</v>
      </c>
      <c r="AF191" t="s">
        <v>442</v>
      </c>
      <c r="AG191" t="s">
        <v>446</v>
      </c>
      <c r="AJ191" t="s">
        <v>356</v>
      </c>
      <c r="AK191" t="s">
        <v>357</v>
      </c>
      <c r="AL191" t="s">
        <v>75</v>
      </c>
      <c r="AM191" t="s">
        <v>76</v>
      </c>
      <c r="AN191" t="s">
        <v>70</v>
      </c>
      <c r="AO191" t="s">
        <v>70</v>
      </c>
      <c r="AP191" t="s">
        <v>98</v>
      </c>
      <c r="AQ191" t="s">
        <v>77</v>
      </c>
      <c r="AR191" t="s">
        <v>99</v>
      </c>
      <c r="AS191" t="s">
        <v>82</v>
      </c>
      <c r="AT191" t="s">
        <v>102</v>
      </c>
      <c r="AU191" t="s">
        <v>71</v>
      </c>
      <c r="AV191" t="s">
        <v>358</v>
      </c>
      <c r="AW191" t="s">
        <v>359</v>
      </c>
      <c r="AX191" t="s">
        <v>131</v>
      </c>
      <c r="AY191" t="s">
        <v>360</v>
      </c>
      <c r="AZ191" t="s">
        <v>361</v>
      </c>
      <c r="BA191" t="s">
        <v>97</v>
      </c>
      <c r="BB191" t="s">
        <v>1</v>
      </c>
    </row>
    <row r="192" spans="1:54" x14ac:dyDescent="0.2">
      <c r="A192" s="12" t="s">
        <v>355</v>
      </c>
      <c r="D192" s="4" t="s">
        <v>666</v>
      </c>
      <c r="G192" t="s">
        <v>528</v>
      </c>
      <c r="H192" t="s">
        <v>542</v>
      </c>
      <c r="I192" s="4" t="s">
        <v>666</v>
      </c>
      <c r="J192">
        <v>1</v>
      </c>
      <c r="K192" t="s">
        <v>474</v>
      </c>
      <c r="M192" t="s">
        <v>491</v>
      </c>
      <c r="Y192" t="s">
        <v>556</v>
      </c>
      <c r="AE192" s="4" t="s">
        <v>618</v>
      </c>
    </row>
    <row r="193" spans="1:54" x14ac:dyDescent="0.2">
      <c r="A193" s="12" t="s">
        <v>355</v>
      </c>
      <c r="G193" t="s">
        <v>501</v>
      </c>
      <c r="H193" s="6" t="s">
        <v>563</v>
      </c>
      <c r="I193" t="s">
        <v>667</v>
      </c>
      <c r="J193">
        <v>150</v>
      </c>
      <c r="K193" t="s">
        <v>474</v>
      </c>
      <c r="L193" s="4" t="s">
        <v>668</v>
      </c>
      <c r="M193" t="s">
        <v>491</v>
      </c>
      <c r="AE193" s="4"/>
    </row>
    <row r="194" spans="1:54" x14ac:dyDescent="0.2">
      <c r="A194" s="12" t="s">
        <v>362</v>
      </c>
      <c r="B194" t="str">
        <f>IF(OR($A191=$A194,ISBLANK($A194)),"",IF(ISERR(SEARCH("cell-based",E194)),IF(AND(ISERR(SEARCH("biochem",E194)),ISERR(SEARCH("protein",E194)),ISERR(SEARCH("nucleic",E194))),"",IF(ISERR(SEARCH("target",G194)),"Define a Target component","")),IF(ISERR(SEARCH("cell",G194)),"Define a Cell component",""))&amp;IF(ISERR(SEARCH("small-molecule",E194)),IF(ISBLANK(K194), "Need a Detector Role",""),"")&amp;IF(ISERR(SEARCH("fluorescence",L194)),"",IF(ISBLANK(S194), "Need Emission",IF(ISBLANK(R194), "Need Excitation","")))&amp;IF(ISERR(SEARCH("absorbance",L194)),"",IF(ISBLANK(T194), "Need Absorbance","")))</f>
        <v>Need a Detector Role</v>
      </c>
      <c r="D194" s="4"/>
      <c r="I194" s="4"/>
      <c r="N194" s="4"/>
      <c r="V194" s="4"/>
      <c r="W194" s="4"/>
      <c r="AB194" s="4"/>
      <c r="AC194" s="4" t="s">
        <v>664</v>
      </c>
      <c r="AE194" s="4" t="s">
        <v>665</v>
      </c>
      <c r="AF194" t="s">
        <v>442</v>
      </c>
      <c r="AG194" t="s">
        <v>505</v>
      </c>
      <c r="AJ194" t="s">
        <v>356</v>
      </c>
      <c r="AK194" t="s">
        <v>357</v>
      </c>
      <c r="AL194" t="s">
        <v>75</v>
      </c>
      <c r="AM194" t="s">
        <v>76</v>
      </c>
      <c r="AN194" t="s">
        <v>70</v>
      </c>
      <c r="AO194" t="s">
        <v>70</v>
      </c>
      <c r="AP194" t="s">
        <v>98</v>
      </c>
      <c r="AQ194" t="s">
        <v>77</v>
      </c>
      <c r="AR194" t="s">
        <v>99</v>
      </c>
      <c r="AS194" t="s">
        <v>82</v>
      </c>
      <c r="AT194" t="s">
        <v>102</v>
      </c>
      <c r="AU194" t="s">
        <v>71</v>
      </c>
      <c r="AV194" t="s">
        <v>358</v>
      </c>
      <c r="AW194" t="s">
        <v>359</v>
      </c>
      <c r="AX194" t="s">
        <v>131</v>
      </c>
      <c r="AY194" t="s">
        <v>360</v>
      </c>
      <c r="AZ194" t="s">
        <v>361</v>
      </c>
      <c r="BA194" t="s">
        <v>97</v>
      </c>
      <c r="BB194" t="s">
        <v>1</v>
      </c>
    </row>
    <row r="195" spans="1:54" x14ac:dyDescent="0.2">
      <c r="A195" s="12" t="s">
        <v>362</v>
      </c>
      <c r="D195" s="4"/>
      <c r="I195" s="4"/>
      <c r="AE195" s="4" t="s">
        <v>618</v>
      </c>
    </row>
    <row r="196" spans="1:54" x14ac:dyDescent="0.2">
      <c r="A196" s="12" t="s">
        <v>362</v>
      </c>
      <c r="L196" s="4"/>
      <c r="AE196" s="4"/>
    </row>
    <row r="197" spans="1:54" x14ac:dyDescent="0.2">
      <c r="A197" s="12" t="s">
        <v>374</v>
      </c>
      <c r="B197" t="str">
        <f>IF(OR($A194=$A197,ISBLANK($A197)),"",IF(ISERR(SEARCH("cell-based",E197)),IF(AND(ISERR(SEARCH("biochem",E197)),ISERR(SEARCH("protein",E197)),ISERR(SEARCH("nucleic",E197))),"",IF(ISERR(SEARCH("target",G197)),"Define a Target component","")),IF(ISERR(SEARCH("cell",G197)),"Define a Cell component",""))&amp;IF(ISERR(SEARCH("small-molecule",E197)),IF(ISBLANK(K197), "Need a Detector Role",""),"")&amp;IF(ISERR(SEARCH("fluorescence",L197)),"",IF(ISBLANK(S197), "Need Emission",IF(ISBLANK(R197), "Need Excitation","")))&amp;IF(ISERR(SEARCH("absorbance",L197)),"",IF(ISBLANK(T197), "Need Absorbance","")))</f>
        <v/>
      </c>
      <c r="C197" t="s">
        <v>475</v>
      </c>
      <c r="D197" s="4" t="s">
        <v>665</v>
      </c>
      <c r="E197" t="s">
        <v>447</v>
      </c>
      <c r="F197" t="s">
        <v>481</v>
      </c>
      <c r="G197" t="s">
        <v>528</v>
      </c>
      <c r="H197" t="s">
        <v>542</v>
      </c>
      <c r="I197" s="4" t="s">
        <v>665</v>
      </c>
      <c r="J197">
        <v>1</v>
      </c>
      <c r="K197" t="s">
        <v>474</v>
      </c>
      <c r="M197" t="s">
        <v>491</v>
      </c>
      <c r="N197" s="4" t="s">
        <v>668</v>
      </c>
      <c r="O197" t="s">
        <v>501</v>
      </c>
      <c r="P197" t="s">
        <v>450</v>
      </c>
      <c r="Q197" t="s">
        <v>510</v>
      </c>
      <c r="R197" t="s">
        <v>439</v>
      </c>
      <c r="S197" t="s">
        <v>472</v>
      </c>
      <c r="T197" t="s">
        <v>452</v>
      </c>
      <c r="U197" t="s">
        <v>483</v>
      </c>
      <c r="V197" s="4" t="s">
        <v>605</v>
      </c>
      <c r="W197" s="4" t="s">
        <v>669</v>
      </c>
      <c r="Y197" t="s">
        <v>551</v>
      </c>
      <c r="Z197" t="s">
        <v>571</v>
      </c>
      <c r="AA197">
        <v>114</v>
      </c>
      <c r="AB197" s="4" t="s">
        <v>519</v>
      </c>
      <c r="AC197" s="4" t="s">
        <v>664</v>
      </c>
      <c r="AE197" s="4" t="s">
        <v>665</v>
      </c>
      <c r="AF197" t="s">
        <v>442</v>
      </c>
      <c r="AG197" t="s">
        <v>437</v>
      </c>
      <c r="AJ197" t="s">
        <v>356</v>
      </c>
      <c r="AK197" t="s">
        <v>357</v>
      </c>
      <c r="AL197" t="s">
        <v>75</v>
      </c>
      <c r="AM197" t="s">
        <v>76</v>
      </c>
      <c r="AN197" t="s">
        <v>70</v>
      </c>
      <c r="AO197" t="s">
        <v>70</v>
      </c>
      <c r="AP197" t="s">
        <v>98</v>
      </c>
      <c r="AQ197" t="s">
        <v>77</v>
      </c>
      <c r="AR197" t="s">
        <v>99</v>
      </c>
      <c r="AS197" t="s">
        <v>82</v>
      </c>
      <c r="AT197" t="s">
        <v>102</v>
      </c>
      <c r="AU197" t="s">
        <v>71</v>
      </c>
      <c r="AV197" t="s">
        <v>358</v>
      </c>
      <c r="AW197" t="s">
        <v>359</v>
      </c>
      <c r="AX197" t="s">
        <v>131</v>
      </c>
      <c r="AY197" t="s">
        <v>360</v>
      </c>
      <c r="AZ197" t="s">
        <v>361</v>
      </c>
      <c r="BA197" t="s">
        <v>97</v>
      </c>
      <c r="BB197" t="s">
        <v>1</v>
      </c>
    </row>
    <row r="198" spans="1:54" x14ac:dyDescent="0.2">
      <c r="A198" s="12" t="s">
        <v>374</v>
      </c>
      <c r="D198" s="4" t="s">
        <v>666</v>
      </c>
      <c r="G198" t="s">
        <v>528</v>
      </c>
      <c r="H198" t="s">
        <v>542</v>
      </c>
      <c r="I198" s="4" t="s">
        <v>666</v>
      </c>
      <c r="J198">
        <v>1</v>
      </c>
      <c r="K198" t="s">
        <v>474</v>
      </c>
      <c r="M198" t="s">
        <v>491</v>
      </c>
      <c r="Y198" t="s">
        <v>556</v>
      </c>
      <c r="AE198" s="4" t="s">
        <v>618</v>
      </c>
    </row>
    <row r="199" spans="1:54" x14ac:dyDescent="0.2">
      <c r="A199" s="12" t="s">
        <v>374</v>
      </c>
      <c r="G199" t="s">
        <v>501</v>
      </c>
      <c r="H199" s="6" t="s">
        <v>563</v>
      </c>
      <c r="I199" t="s">
        <v>667</v>
      </c>
      <c r="J199">
        <v>150</v>
      </c>
      <c r="K199" t="s">
        <v>474</v>
      </c>
      <c r="L199" s="4" t="s">
        <v>668</v>
      </c>
      <c r="M199" t="s">
        <v>491</v>
      </c>
      <c r="AE199" s="4"/>
    </row>
    <row r="200" spans="1:54" x14ac:dyDescent="0.2">
      <c r="A200" s="12" t="s">
        <v>431</v>
      </c>
      <c r="B200" t="str">
        <f>IF(OR($A197=$A200,ISBLANK($A200)),"",IF(ISERR(SEARCH("cell-based",E200)),IF(AND(ISERR(SEARCH("biochem",E200)),ISERR(SEARCH("protein",E200)),ISERR(SEARCH("nucleic",E200))),"",IF(ISERR(SEARCH("target",G200)),"Define a Target component","")),IF(ISERR(SEARCH("cell",G200)),"Define a Cell component",""))&amp;IF(ISERR(SEARCH("small-molecule",E200)),IF(ISBLANK(K200), "Need a Detector Role",""),"")&amp;IF(ISERR(SEARCH("fluorescence",L200)),"",IF(ISBLANK(S200), "Need Emission",IF(ISBLANK(R200), "Need Excitation","")))&amp;IF(ISERR(SEARCH("absorbance",L200)),"",IF(ISBLANK(T200), "Need Absorbance","")))</f>
        <v/>
      </c>
      <c r="C200" t="s">
        <v>475</v>
      </c>
      <c r="D200" s="4" t="s">
        <v>665</v>
      </c>
      <c r="E200" t="s">
        <v>447</v>
      </c>
      <c r="F200" t="s">
        <v>481</v>
      </c>
      <c r="G200" t="s">
        <v>528</v>
      </c>
      <c r="H200" t="s">
        <v>542</v>
      </c>
      <c r="I200" s="4" t="s">
        <v>665</v>
      </c>
      <c r="J200">
        <v>100</v>
      </c>
      <c r="K200" t="s">
        <v>474</v>
      </c>
      <c r="M200" t="s">
        <v>491</v>
      </c>
      <c r="N200" t="s">
        <v>671</v>
      </c>
      <c r="O200" t="s">
        <v>438</v>
      </c>
      <c r="P200" s="5" t="s">
        <v>672</v>
      </c>
      <c r="Q200" s="4" t="s">
        <v>673</v>
      </c>
      <c r="R200" t="s">
        <v>439</v>
      </c>
      <c r="S200" t="s">
        <v>472</v>
      </c>
      <c r="T200" t="s">
        <v>452</v>
      </c>
      <c r="U200" t="s">
        <v>498</v>
      </c>
      <c r="V200" s="4"/>
      <c r="W200" s="4"/>
      <c r="Y200" t="s">
        <v>551</v>
      </c>
      <c r="Z200" t="s">
        <v>571</v>
      </c>
      <c r="AA200">
        <v>75</v>
      </c>
      <c r="AB200" s="4" t="s">
        <v>519</v>
      </c>
      <c r="AC200" s="4" t="s">
        <v>664</v>
      </c>
      <c r="AE200" s="4" t="s">
        <v>665</v>
      </c>
      <c r="AF200" t="s">
        <v>442</v>
      </c>
      <c r="AG200" t="s">
        <v>476</v>
      </c>
      <c r="AJ200" t="s">
        <v>356</v>
      </c>
      <c r="AK200" t="s">
        <v>432</v>
      </c>
      <c r="AL200" t="s">
        <v>73</v>
      </c>
      <c r="AM200" t="s">
        <v>76</v>
      </c>
      <c r="AN200" t="s">
        <v>70</v>
      </c>
      <c r="AO200" t="s">
        <v>70</v>
      </c>
      <c r="AP200" t="s">
        <v>98</v>
      </c>
      <c r="AQ200" t="s">
        <v>77</v>
      </c>
      <c r="AR200" t="s">
        <v>99</v>
      </c>
      <c r="AS200" t="s">
        <v>71</v>
      </c>
      <c r="AT200" t="s">
        <v>71</v>
      </c>
      <c r="AU200" t="s">
        <v>101</v>
      </c>
      <c r="AV200" t="s">
        <v>358</v>
      </c>
      <c r="AW200" t="s">
        <v>359</v>
      </c>
      <c r="AX200" t="s">
        <v>131</v>
      </c>
      <c r="AY200" t="s">
        <v>433</v>
      </c>
      <c r="AZ200" t="s">
        <v>361</v>
      </c>
      <c r="BA200" t="s">
        <v>97</v>
      </c>
      <c r="BB200" t="s">
        <v>1</v>
      </c>
    </row>
    <row r="201" spans="1:54" x14ac:dyDescent="0.2">
      <c r="A201" s="12" t="s">
        <v>431</v>
      </c>
      <c r="D201" s="4" t="s">
        <v>666</v>
      </c>
      <c r="G201" t="s">
        <v>528</v>
      </c>
      <c r="H201" t="s">
        <v>542</v>
      </c>
      <c r="I201" s="4" t="s">
        <v>666</v>
      </c>
      <c r="J201">
        <v>100</v>
      </c>
      <c r="K201" t="s">
        <v>474</v>
      </c>
      <c r="M201" t="s">
        <v>491</v>
      </c>
      <c r="Y201" t="s">
        <v>556</v>
      </c>
      <c r="AE201" s="4" t="s">
        <v>618</v>
      </c>
    </row>
    <row r="202" spans="1:54" x14ac:dyDescent="0.2">
      <c r="A202" s="12" t="s">
        <v>431</v>
      </c>
      <c r="G202" t="s">
        <v>501</v>
      </c>
      <c r="H202" s="6" t="s">
        <v>563</v>
      </c>
      <c r="I202" t="s">
        <v>667</v>
      </c>
      <c r="J202">
        <v>2000</v>
      </c>
      <c r="K202" t="s">
        <v>474</v>
      </c>
      <c r="L202" s="4" t="s">
        <v>670</v>
      </c>
      <c r="M202" t="s">
        <v>491</v>
      </c>
      <c r="N202" s="4"/>
      <c r="AE202" s="4"/>
    </row>
    <row r="203" spans="1:54" x14ac:dyDescent="0.2">
      <c r="A203" s="12" t="s">
        <v>428</v>
      </c>
      <c r="B203" t="str">
        <f>IF(OR($A200=$A203,ISBLANK($A203)),"",IF(ISERR(SEARCH("cell-based",E203)),IF(AND(ISERR(SEARCH("biochem",E203)),ISERR(SEARCH("protein",E203)),ISERR(SEARCH("nucleic",E203))),"",IF(ISERR(SEARCH("target",G203)),"Define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
      </c>
      <c r="C203" t="s">
        <v>475</v>
      </c>
      <c r="D203" s="4" t="s">
        <v>674</v>
      </c>
      <c r="E203" t="s">
        <v>453</v>
      </c>
      <c r="G203" t="s">
        <v>528</v>
      </c>
      <c r="H203" t="s">
        <v>542</v>
      </c>
      <c r="I203" s="4" t="s">
        <v>674</v>
      </c>
      <c r="J203">
        <v>5</v>
      </c>
      <c r="K203" t="s">
        <v>474</v>
      </c>
      <c r="M203" t="s">
        <v>491</v>
      </c>
      <c r="N203" t="s">
        <v>671</v>
      </c>
      <c r="O203" t="s">
        <v>438</v>
      </c>
      <c r="P203" s="5" t="s">
        <v>672</v>
      </c>
      <c r="Q203" s="4" t="s">
        <v>673</v>
      </c>
      <c r="R203" t="s">
        <v>439</v>
      </c>
      <c r="S203" t="s">
        <v>472</v>
      </c>
      <c r="T203" t="s">
        <v>452</v>
      </c>
      <c r="U203" t="s">
        <v>498</v>
      </c>
      <c r="V203" s="4"/>
      <c r="W203" s="4"/>
      <c r="Y203" t="s">
        <v>551</v>
      </c>
      <c r="Z203" t="s">
        <v>571</v>
      </c>
      <c r="AA203">
        <v>75</v>
      </c>
      <c r="AB203" s="4" t="s">
        <v>519</v>
      </c>
      <c r="AC203" s="4" t="s">
        <v>664</v>
      </c>
      <c r="AE203" s="4" t="s">
        <v>665</v>
      </c>
      <c r="AF203" t="s">
        <v>442</v>
      </c>
      <c r="AG203" t="s">
        <v>476</v>
      </c>
      <c r="AJ203" t="s">
        <v>356</v>
      </c>
      <c r="AK203" t="s">
        <v>429</v>
      </c>
      <c r="AL203" t="s">
        <v>73</v>
      </c>
      <c r="AM203" t="s">
        <v>76</v>
      </c>
      <c r="AN203" t="s">
        <v>70</v>
      </c>
      <c r="AO203" t="s">
        <v>70</v>
      </c>
      <c r="AP203" t="s">
        <v>98</v>
      </c>
      <c r="AQ203" t="s">
        <v>77</v>
      </c>
      <c r="AR203" t="s">
        <v>99</v>
      </c>
      <c r="AS203" t="s">
        <v>71</v>
      </c>
      <c r="AT203" t="s">
        <v>71</v>
      </c>
      <c r="AU203" t="s">
        <v>126</v>
      </c>
      <c r="AV203" t="s">
        <v>358</v>
      </c>
      <c r="AW203" t="s">
        <v>359</v>
      </c>
      <c r="AX203" t="s">
        <v>131</v>
      </c>
      <c r="AY203" t="s">
        <v>430</v>
      </c>
      <c r="AZ203" t="s">
        <v>361</v>
      </c>
      <c r="BA203" t="s">
        <v>97</v>
      </c>
      <c r="BB203" t="s">
        <v>1</v>
      </c>
    </row>
    <row r="204" spans="1:54" x14ac:dyDescent="0.2">
      <c r="A204" s="12" t="s">
        <v>428</v>
      </c>
      <c r="G204" t="s">
        <v>501</v>
      </c>
      <c r="H204" s="6" t="s">
        <v>563</v>
      </c>
      <c r="I204" t="s">
        <v>667</v>
      </c>
      <c r="J204">
        <v>2000</v>
      </c>
      <c r="K204" t="s">
        <v>474</v>
      </c>
      <c r="L204" s="4" t="s">
        <v>670</v>
      </c>
      <c r="M204" t="s">
        <v>491</v>
      </c>
      <c r="Y204" t="s">
        <v>556</v>
      </c>
      <c r="AE204" s="4" t="s">
        <v>618</v>
      </c>
    </row>
    <row r="205" spans="1:54" x14ac:dyDescent="0.2">
      <c r="A205" s="12" t="s">
        <v>320</v>
      </c>
      <c r="B205" t="str">
        <f>IF(OR($A203=$A205,ISBLANK($A205)),"",IF(ISERR(SEARCH("cell-based",E205)),IF(AND(ISERR(SEARCH("biochem",E205)),ISERR(SEARCH("protein",E205)),ISERR(SEARCH("nucleic",E205))),"",IF(ISERR(SEARCH("target",G205)),"Define a Target component","")),IF(ISERR(SEARCH("cell",G205)),"Define a Cell component",""))&amp;IF(ISERR(SEARCH("small-molecule",E205)),IF(ISBLANK(K205), "Need a Detector Role",""),"")&amp;IF(ISERR(SEARCH("fluorescence",L205)),"",IF(ISBLANK(S205), "Need Emission",IF(ISBLANK(R205), "Need Excitation","")))&amp;IF(ISERR(SEARCH("absorbance",L205)),"",IF(ISBLANK(T205), "Need Absorbance","")))</f>
        <v/>
      </c>
      <c r="C205" t="s">
        <v>434</v>
      </c>
      <c r="D205" s="4" t="s">
        <v>675</v>
      </c>
      <c r="E205" t="s">
        <v>460</v>
      </c>
      <c r="F205" t="s">
        <v>524</v>
      </c>
      <c r="G205" t="s">
        <v>529</v>
      </c>
      <c r="H205" t="s">
        <v>535</v>
      </c>
      <c r="I205" s="5" t="s">
        <v>676</v>
      </c>
      <c r="J205">
        <v>200000</v>
      </c>
      <c r="K205" t="s">
        <v>500</v>
      </c>
      <c r="L205" s="4" t="s">
        <v>692</v>
      </c>
      <c r="M205" t="s">
        <v>491</v>
      </c>
      <c r="N205" s="5" t="s">
        <v>679</v>
      </c>
      <c r="O205" t="s">
        <v>445</v>
      </c>
      <c r="P205" t="s">
        <v>526</v>
      </c>
      <c r="Q205" t="s">
        <v>510</v>
      </c>
      <c r="R205" t="s">
        <v>439</v>
      </c>
      <c r="S205" t="s">
        <v>472</v>
      </c>
      <c r="T205" t="s">
        <v>461</v>
      </c>
      <c r="U205" t="s">
        <v>483</v>
      </c>
      <c r="Y205" t="s">
        <v>550</v>
      </c>
      <c r="Z205" s="4" t="s">
        <v>571</v>
      </c>
      <c r="AA205">
        <v>92</v>
      </c>
      <c r="AB205" s="4" t="s">
        <v>519</v>
      </c>
      <c r="AC205" s="4" t="s">
        <v>680</v>
      </c>
      <c r="AE205" s="4" t="s">
        <v>675</v>
      </c>
      <c r="AF205" t="s">
        <v>436</v>
      </c>
      <c r="AG205" t="s">
        <v>446</v>
      </c>
      <c r="AJ205" t="s">
        <v>321</v>
      </c>
      <c r="AK205" t="s">
        <v>322</v>
      </c>
      <c r="AL205" t="s">
        <v>75</v>
      </c>
      <c r="AM205" t="s">
        <v>89</v>
      </c>
      <c r="AN205" t="s">
        <v>70</v>
      </c>
      <c r="AO205" t="s">
        <v>70</v>
      </c>
      <c r="AP205" t="s">
        <v>98</v>
      </c>
      <c r="AQ205" t="s">
        <v>79</v>
      </c>
      <c r="AR205" t="s">
        <v>149</v>
      </c>
      <c r="AS205" t="s">
        <v>274</v>
      </c>
      <c r="AT205" t="s">
        <v>140</v>
      </c>
      <c r="AU205" t="s">
        <v>71</v>
      </c>
      <c r="AV205" t="s">
        <v>323</v>
      </c>
      <c r="AW205" t="s">
        <v>110</v>
      </c>
      <c r="AX205" t="s">
        <v>83</v>
      </c>
      <c r="AY205" t="s">
        <v>324</v>
      </c>
      <c r="AZ205" t="s">
        <v>325</v>
      </c>
      <c r="BA205" t="s">
        <v>97</v>
      </c>
      <c r="BB205" t="s">
        <v>1</v>
      </c>
    </row>
    <row r="206" spans="1:54" x14ac:dyDescent="0.2">
      <c r="A206" s="12" t="s">
        <v>320</v>
      </c>
      <c r="G206" t="s">
        <v>469</v>
      </c>
      <c r="H206" t="s">
        <v>545</v>
      </c>
      <c r="J206">
        <v>115</v>
      </c>
      <c r="K206" t="s">
        <v>448</v>
      </c>
      <c r="L206" s="4" t="s">
        <v>677</v>
      </c>
      <c r="Y206" t="s">
        <v>555</v>
      </c>
      <c r="AE206" s="4" t="s">
        <v>618</v>
      </c>
    </row>
    <row r="207" spans="1:54" x14ac:dyDescent="0.2">
      <c r="A207" s="12" t="s">
        <v>320</v>
      </c>
      <c r="G207" t="s">
        <v>455</v>
      </c>
      <c r="H207" t="s">
        <v>542</v>
      </c>
      <c r="I207" s="4" t="s">
        <v>678</v>
      </c>
      <c r="J207">
        <v>0.5</v>
      </c>
      <c r="K207" t="s">
        <v>477</v>
      </c>
      <c r="AE207" s="4" t="s">
        <v>681</v>
      </c>
    </row>
    <row r="208" spans="1:54" x14ac:dyDescent="0.2">
      <c r="A208" s="12" t="s">
        <v>326</v>
      </c>
      <c r="B208" t="str">
        <f>IF(OR($A205=$A208,ISBLANK($A208)),"",IF(ISERR(SEARCH("cell-based",E208)),IF(AND(ISERR(SEARCH("biochem",E208)),ISERR(SEARCH("protein",E208)),ISERR(SEARCH("nucleic",E208))),"",IF(ISERR(SEARCH("target",G208)),"Define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AC208" s="4" t="s">
        <v>680</v>
      </c>
      <c r="AE208" s="4" t="s">
        <v>675</v>
      </c>
      <c r="AF208" t="s">
        <v>436</v>
      </c>
      <c r="AG208" t="s">
        <v>505</v>
      </c>
      <c r="AJ208" t="s">
        <v>321</v>
      </c>
      <c r="AK208" t="s">
        <v>322</v>
      </c>
      <c r="AL208" t="s">
        <v>75</v>
      </c>
      <c r="AM208" t="s">
        <v>89</v>
      </c>
      <c r="AN208" t="s">
        <v>70</v>
      </c>
      <c r="AO208" t="s">
        <v>70</v>
      </c>
      <c r="AP208" t="s">
        <v>98</v>
      </c>
      <c r="AQ208" t="s">
        <v>79</v>
      </c>
      <c r="AR208" t="s">
        <v>149</v>
      </c>
      <c r="AS208" t="s">
        <v>274</v>
      </c>
      <c r="AT208" t="s">
        <v>140</v>
      </c>
      <c r="AU208" t="s">
        <v>71</v>
      </c>
      <c r="AV208" t="s">
        <v>323</v>
      </c>
      <c r="AW208" t="s">
        <v>110</v>
      </c>
      <c r="AX208" t="s">
        <v>83</v>
      </c>
      <c r="AY208" t="s">
        <v>324</v>
      </c>
      <c r="AZ208" t="s">
        <v>325</v>
      </c>
      <c r="BA208" t="s">
        <v>97</v>
      </c>
      <c r="BB208" t="s">
        <v>1</v>
      </c>
    </row>
    <row r="209" spans="1:54" x14ac:dyDescent="0.2">
      <c r="A209" s="12" t="s">
        <v>326</v>
      </c>
      <c r="AE209" s="4" t="s">
        <v>618</v>
      </c>
    </row>
    <row r="210" spans="1:54" x14ac:dyDescent="0.2">
      <c r="A210" s="12" t="s">
        <v>326</v>
      </c>
      <c r="AE210" s="4" t="s">
        <v>681</v>
      </c>
    </row>
    <row r="211" spans="1:54" x14ac:dyDescent="0.2">
      <c r="A211" s="12" t="s">
        <v>427</v>
      </c>
      <c r="B211" t="str">
        <f>IF(OR($A208=$A211,ISBLANK($A211)),"",IF(ISERR(SEARCH("cell-based",E211)),IF(AND(ISERR(SEARCH("biochem",E211)),ISERR(SEARCH("protein",E211)),ISERR(SEARCH("nucleic",E211))),"",IF(ISERR(SEARCH("target",G211)),"Define a Target component","")),IF(ISERR(SEARCH("cell",G211)),"Define a Cell component",""))&amp;IF(ISERR(SEARCH("small-molecule",E211)),IF(ISBLANK(K211), "Need a Detector Role",""),"")&amp;IF(ISERR(SEARCH("fluorescence",L211)),"",IF(ISBLANK(S211), "Need Emission",IF(ISBLANK(R211), "Need Excitation","")))&amp;IF(ISERR(SEARCH("absorbance",L211)),"",IF(ISBLANK(T211), "Need Absorbance","")))</f>
        <v/>
      </c>
      <c r="C211" t="s">
        <v>434</v>
      </c>
      <c r="D211" s="4" t="s">
        <v>675</v>
      </c>
      <c r="E211" t="s">
        <v>460</v>
      </c>
      <c r="F211" t="s">
        <v>524</v>
      </c>
      <c r="G211" t="s">
        <v>529</v>
      </c>
      <c r="H211" t="s">
        <v>535</v>
      </c>
      <c r="I211" s="5" t="s">
        <v>676</v>
      </c>
      <c r="J211">
        <v>200000</v>
      </c>
      <c r="K211" t="s">
        <v>500</v>
      </c>
      <c r="L211" s="4" t="s">
        <v>692</v>
      </c>
      <c r="M211" t="s">
        <v>491</v>
      </c>
      <c r="N211" s="5" t="s">
        <v>679</v>
      </c>
      <c r="O211" t="s">
        <v>445</v>
      </c>
      <c r="P211" t="s">
        <v>526</v>
      </c>
      <c r="Q211" t="s">
        <v>510</v>
      </c>
      <c r="R211" t="s">
        <v>439</v>
      </c>
      <c r="S211" t="s">
        <v>472</v>
      </c>
      <c r="T211" t="s">
        <v>461</v>
      </c>
      <c r="U211" t="s">
        <v>483</v>
      </c>
      <c r="Y211" t="s">
        <v>550</v>
      </c>
      <c r="Z211" s="4" t="s">
        <v>571</v>
      </c>
      <c r="AA211">
        <v>46</v>
      </c>
      <c r="AB211" s="4" t="s">
        <v>519</v>
      </c>
      <c r="AC211" s="4" t="s">
        <v>680</v>
      </c>
      <c r="AE211" s="4" t="s">
        <v>675</v>
      </c>
      <c r="AF211" t="s">
        <v>436</v>
      </c>
      <c r="AG211" t="s">
        <v>437</v>
      </c>
      <c r="AJ211" t="s">
        <v>321</v>
      </c>
      <c r="AK211" t="s">
        <v>322</v>
      </c>
      <c r="AL211" t="s">
        <v>75</v>
      </c>
      <c r="AM211" t="s">
        <v>89</v>
      </c>
      <c r="AN211" t="s">
        <v>70</v>
      </c>
      <c r="AO211" t="s">
        <v>70</v>
      </c>
      <c r="AP211" t="s">
        <v>98</v>
      </c>
      <c r="AQ211" t="s">
        <v>79</v>
      </c>
      <c r="AR211" t="s">
        <v>149</v>
      </c>
      <c r="AS211" t="s">
        <v>274</v>
      </c>
      <c r="AT211" t="s">
        <v>140</v>
      </c>
      <c r="AU211" t="s">
        <v>71</v>
      </c>
      <c r="AV211" t="s">
        <v>323</v>
      </c>
      <c r="AW211" t="s">
        <v>110</v>
      </c>
      <c r="AX211" t="s">
        <v>83</v>
      </c>
      <c r="AY211" t="s">
        <v>324</v>
      </c>
      <c r="AZ211" t="s">
        <v>325</v>
      </c>
      <c r="BA211" t="s">
        <v>97</v>
      </c>
      <c r="BB211" t="s">
        <v>1</v>
      </c>
    </row>
    <row r="212" spans="1:54" x14ac:dyDescent="0.2">
      <c r="A212" s="12" t="s">
        <v>427</v>
      </c>
      <c r="G212" t="s">
        <v>469</v>
      </c>
      <c r="H212" t="s">
        <v>545</v>
      </c>
      <c r="J212">
        <v>115</v>
      </c>
      <c r="K212" t="s">
        <v>448</v>
      </c>
      <c r="L212" s="4" t="s">
        <v>677</v>
      </c>
      <c r="Y212" t="s">
        <v>555</v>
      </c>
      <c r="AE212" s="4" t="s">
        <v>618</v>
      </c>
    </row>
    <row r="213" spans="1:54" x14ac:dyDescent="0.2">
      <c r="A213" s="12" t="s">
        <v>427</v>
      </c>
      <c r="G213" t="s">
        <v>455</v>
      </c>
      <c r="H213" t="s">
        <v>542</v>
      </c>
      <c r="I213" s="4" t="s">
        <v>678</v>
      </c>
      <c r="J213">
        <v>0.5</v>
      </c>
      <c r="K213" t="s">
        <v>477</v>
      </c>
      <c r="AE213" s="4" t="s">
        <v>681</v>
      </c>
    </row>
    <row r="214" spans="1:54" x14ac:dyDescent="0.2">
      <c r="A214" s="12" t="s">
        <v>261</v>
      </c>
      <c r="B214" t="str">
        <f>IF(OR($A211=$A214,ISBLANK($A214)),"",IF(ISERR(SEARCH("cell-based",E214)),IF(AND(ISERR(SEARCH("biochem",E214)),ISERR(SEARCH("protein",E214)),ISERR(SEARCH("nucleic",E214))),"",IF(ISERR(SEARCH("target",G214)),"Define a Target component","")),IF(ISERR(SEARCH("cell",G214)),"Define a Cell component",""))&amp;IF(ISERR(SEARCH("small-molecule",E214)),IF(ISBLANK(K214), "Need a Detector Role",""),"")&amp;IF(ISERR(SEARCH("fluorescence",L214)),"",IF(ISBLANK(S214), "Need Emission",IF(ISBLANK(R214), "Need Excitation","")))&amp;IF(ISERR(SEARCH("absorbance",L214)),"",IF(ISBLANK(T214), "Need Absorbance","")))</f>
        <v/>
      </c>
      <c r="C214" t="s">
        <v>434</v>
      </c>
      <c r="D214" s="4" t="s">
        <v>682</v>
      </c>
      <c r="E214" t="s">
        <v>460</v>
      </c>
      <c r="F214" t="s">
        <v>524</v>
      </c>
      <c r="G214" t="s">
        <v>529</v>
      </c>
      <c r="H214" t="s">
        <v>535</v>
      </c>
      <c r="I214" s="5" t="s">
        <v>683</v>
      </c>
      <c r="J214">
        <v>400000</v>
      </c>
      <c r="K214" t="s">
        <v>500</v>
      </c>
      <c r="L214" s="4" t="s">
        <v>688</v>
      </c>
      <c r="M214" t="s">
        <v>491</v>
      </c>
      <c r="N214" t="s">
        <v>511</v>
      </c>
      <c r="O214" t="s">
        <v>445</v>
      </c>
      <c r="P214" t="s">
        <v>526</v>
      </c>
      <c r="Q214" t="s">
        <v>510</v>
      </c>
      <c r="R214" t="s">
        <v>439</v>
      </c>
      <c r="S214" t="s">
        <v>472</v>
      </c>
      <c r="T214" t="s">
        <v>461</v>
      </c>
      <c r="U214" t="s">
        <v>483</v>
      </c>
      <c r="Y214" t="s">
        <v>550</v>
      </c>
      <c r="Z214" s="4" t="s">
        <v>571</v>
      </c>
      <c r="AA214">
        <v>46</v>
      </c>
      <c r="AB214" s="4" t="s">
        <v>519</v>
      </c>
      <c r="AC214" s="4" t="s">
        <v>685</v>
      </c>
      <c r="AE214" s="4" t="s">
        <v>682</v>
      </c>
      <c r="AF214" t="s">
        <v>436</v>
      </c>
      <c r="AG214" t="s">
        <v>446</v>
      </c>
      <c r="AJ214" t="s">
        <v>262</v>
      </c>
      <c r="AK214" t="s">
        <v>263</v>
      </c>
      <c r="AL214" t="s">
        <v>75</v>
      </c>
      <c r="AM214" t="s">
        <v>120</v>
      </c>
      <c r="AN214" t="s">
        <v>70</v>
      </c>
      <c r="AO214" t="s">
        <v>70</v>
      </c>
      <c r="AP214" t="s">
        <v>98</v>
      </c>
      <c r="AQ214" t="s">
        <v>79</v>
      </c>
      <c r="AR214" t="s">
        <v>136</v>
      </c>
      <c r="AS214" t="s">
        <v>71</v>
      </c>
      <c r="AT214" t="s">
        <v>124</v>
      </c>
      <c r="AU214" t="s">
        <v>71</v>
      </c>
      <c r="AV214" t="s">
        <v>264</v>
      </c>
      <c r="AW214" t="s">
        <v>265</v>
      </c>
      <c r="AX214" t="s">
        <v>83</v>
      </c>
      <c r="AY214" t="s">
        <v>266</v>
      </c>
      <c r="AZ214" t="s">
        <v>267</v>
      </c>
      <c r="BA214" t="s">
        <v>97</v>
      </c>
      <c r="BB214" t="s">
        <v>1</v>
      </c>
    </row>
    <row r="215" spans="1:54" x14ac:dyDescent="0.2">
      <c r="A215" s="12" t="s">
        <v>261</v>
      </c>
      <c r="D215" s="4"/>
      <c r="Y215" t="s">
        <v>555</v>
      </c>
      <c r="AE215" s="4" t="s">
        <v>618</v>
      </c>
    </row>
    <row r="216" spans="1:54" x14ac:dyDescent="0.2">
      <c r="A216" s="12" t="s">
        <v>273</v>
      </c>
      <c r="B216" t="str">
        <f>IF(OR($A214=$A216,ISBLANK($A216)),"",IF(ISERR(SEARCH("cell-based",E216)),IF(AND(ISERR(SEARCH("biochem",E216)),ISERR(SEARCH("protein",E216)),ISERR(SEARCH("nucleic",E216))),"",IF(ISERR(SEARCH("target",G216)),"Define a Target component","")),IF(ISERR(SEARCH("cell",G216)),"Define a Cell component",""))&amp;IF(ISERR(SEARCH("small-molecule",E216)),IF(ISBLANK(K216), "Need a Detector Role",""),"")&amp;IF(ISERR(SEARCH("fluorescence",L216)),"",IF(ISBLANK(S216), "Need Emission",IF(ISBLANK(R216), "Need Excitation","")))&amp;IF(ISERR(SEARCH("absorbance",L216)),"",IF(ISBLANK(T216), "Need Absorbance","")))</f>
        <v>Need a Detector Role</v>
      </c>
      <c r="AC216" s="4" t="s">
        <v>685</v>
      </c>
      <c r="AE216" s="4" t="s">
        <v>682</v>
      </c>
      <c r="AF216" t="s">
        <v>436</v>
      </c>
      <c r="AG216" t="s">
        <v>505</v>
      </c>
      <c r="AJ216" t="s">
        <v>262</v>
      </c>
      <c r="AK216" t="s">
        <v>263</v>
      </c>
      <c r="AL216" t="s">
        <v>75</v>
      </c>
      <c r="AM216" t="s">
        <v>120</v>
      </c>
      <c r="AN216" t="s">
        <v>70</v>
      </c>
      <c r="AO216" t="s">
        <v>70</v>
      </c>
      <c r="AP216" t="s">
        <v>98</v>
      </c>
      <c r="AQ216" t="s">
        <v>79</v>
      </c>
      <c r="AR216" t="s">
        <v>136</v>
      </c>
      <c r="AS216" t="s">
        <v>71</v>
      </c>
      <c r="AT216" t="s">
        <v>124</v>
      </c>
      <c r="AU216" t="s">
        <v>71</v>
      </c>
      <c r="AV216" t="s">
        <v>264</v>
      </c>
      <c r="AW216" t="s">
        <v>265</v>
      </c>
      <c r="AX216" t="s">
        <v>83</v>
      </c>
      <c r="AY216" t="s">
        <v>266</v>
      </c>
      <c r="AZ216" t="s">
        <v>267</v>
      </c>
      <c r="BA216" t="s">
        <v>97</v>
      </c>
      <c r="BB216" t="s">
        <v>1</v>
      </c>
    </row>
    <row r="217" spans="1:54" x14ac:dyDescent="0.2">
      <c r="A217" s="12" t="s">
        <v>273</v>
      </c>
      <c r="AE217" s="4" t="s">
        <v>618</v>
      </c>
    </row>
    <row r="218" spans="1:54" x14ac:dyDescent="0.2">
      <c r="A218" s="12" t="s">
        <v>297</v>
      </c>
      <c r="B218" t="str">
        <f>IF(OR($A216=$A218,ISBLANK($A218)),"",IF(ISERR(SEARCH("cell-based",E218)),IF(AND(ISERR(SEARCH("biochem",E218)),ISERR(SEARCH("protein",E218)),ISERR(SEARCH("nucleic",E218))),"",IF(ISERR(SEARCH("target",G218)),"Define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434</v>
      </c>
      <c r="D218" s="4" t="s">
        <v>682</v>
      </c>
      <c r="E218" t="s">
        <v>460</v>
      </c>
      <c r="F218" t="s">
        <v>524</v>
      </c>
      <c r="G218" t="s">
        <v>529</v>
      </c>
      <c r="H218" t="s">
        <v>535</v>
      </c>
      <c r="I218" s="5" t="s">
        <v>683</v>
      </c>
      <c r="J218">
        <v>400000</v>
      </c>
      <c r="K218" t="s">
        <v>500</v>
      </c>
      <c r="L218" s="4" t="s">
        <v>688</v>
      </c>
      <c r="M218" t="s">
        <v>491</v>
      </c>
      <c r="N218" t="s">
        <v>511</v>
      </c>
      <c r="O218" t="s">
        <v>445</v>
      </c>
      <c r="P218" t="s">
        <v>526</v>
      </c>
      <c r="Q218" t="s">
        <v>510</v>
      </c>
      <c r="R218" t="s">
        <v>439</v>
      </c>
      <c r="S218" t="s">
        <v>472</v>
      </c>
      <c r="T218" t="s">
        <v>461</v>
      </c>
      <c r="U218" t="s">
        <v>483</v>
      </c>
      <c r="Y218" t="s">
        <v>550</v>
      </c>
      <c r="Z218" s="4" t="s">
        <v>571</v>
      </c>
      <c r="AA218">
        <v>46</v>
      </c>
      <c r="AB218" s="4" t="s">
        <v>519</v>
      </c>
      <c r="AC218" s="4" t="s">
        <v>685</v>
      </c>
      <c r="AE218" s="4" t="s">
        <v>682</v>
      </c>
      <c r="AF218" t="s">
        <v>436</v>
      </c>
      <c r="AG218" t="s">
        <v>446</v>
      </c>
      <c r="AJ218" t="s">
        <v>262</v>
      </c>
      <c r="AK218" t="s">
        <v>263</v>
      </c>
      <c r="AL218" t="s">
        <v>75</v>
      </c>
      <c r="AM218" t="s">
        <v>120</v>
      </c>
      <c r="AN218" t="s">
        <v>70</v>
      </c>
      <c r="AO218" t="s">
        <v>70</v>
      </c>
      <c r="AP218" t="s">
        <v>98</v>
      </c>
      <c r="AQ218" t="s">
        <v>79</v>
      </c>
      <c r="AR218" t="s">
        <v>136</v>
      </c>
      <c r="AS218" t="s">
        <v>71</v>
      </c>
      <c r="AT218" t="s">
        <v>124</v>
      </c>
      <c r="AU218" t="s">
        <v>71</v>
      </c>
      <c r="AV218" t="s">
        <v>264</v>
      </c>
      <c r="AW218" t="s">
        <v>265</v>
      </c>
      <c r="AX218" t="s">
        <v>83</v>
      </c>
      <c r="AY218" t="s">
        <v>266</v>
      </c>
      <c r="AZ218" t="s">
        <v>267</v>
      </c>
      <c r="BA218" t="s">
        <v>97</v>
      </c>
      <c r="BB218" t="s">
        <v>1</v>
      </c>
    </row>
    <row r="219" spans="1:54" x14ac:dyDescent="0.2">
      <c r="A219" s="12" t="s">
        <v>297</v>
      </c>
      <c r="D219" s="4"/>
      <c r="Y219" t="s">
        <v>555</v>
      </c>
      <c r="AE219" s="4" t="s">
        <v>618</v>
      </c>
    </row>
    <row r="220" spans="1:54" x14ac:dyDescent="0.2">
      <c r="A220" s="12" t="s">
        <v>268</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434</v>
      </c>
      <c r="D220" s="4" t="s">
        <v>682</v>
      </c>
      <c r="E220" t="s">
        <v>460</v>
      </c>
      <c r="F220" t="s">
        <v>524</v>
      </c>
      <c r="G220" t="s">
        <v>529</v>
      </c>
      <c r="H220" t="s">
        <v>535</v>
      </c>
      <c r="I220" s="5" t="s">
        <v>683</v>
      </c>
      <c r="J220">
        <v>400000</v>
      </c>
      <c r="K220" t="s">
        <v>500</v>
      </c>
      <c r="L220" s="4" t="s">
        <v>688</v>
      </c>
      <c r="M220" t="s">
        <v>491</v>
      </c>
      <c r="N220" t="s">
        <v>511</v>
      </c>
      <c r="O220" t="s">
        <v>445</v>
      </c>
      <c r="P220" t="s">
        <v>526</v>
      </c>
      <c r="Q220" t="s">
        <v>510</v>
      </c>
      <c r="R220" t="s">
        <v>439</v>
      </c>
      <c r="S220" t="s">
        <v>472</v>
      </c>
      <c r="T220" t="s">
        <v>452</v>
      </c>
      <c r="U220" t="s">
        <v>483</v>
      </c>
      <c r="Y220" t="s">
        <v>551</v>
      </c>
      <c r="Z220" s="4" t="s">
        <v>571</v>
      </c>
      <c r="AA220">
        <v>46</v>
      </c>
      <c r="AB220" s="4" t="s">
        <v>519</v>
      </c>
      <c r="AC220" s="4" t="s">
        <v>686</v>
      </c>
      <c r="AE220" s="4" t="s">
        <v>682</v>
      </c>
      <c r="AF220" t="s">
        <v>442</v>
      </c>
      <c r="AG220" t="s">
        <v>446</v>
      </c>
      <c r="AJ220" t="s">
        <v>262</v>
      </c>
      <c r="AK220" t="s">
        <v>269</v>
      </c>
      <c r="AL220" t="s">
        <v>75</v>
      </c>
      <c r="AM220" t="s">
        <v>119</v>
      </c>
      <c r="AN220" t="s">
        <v>70</v>
      </c>
      <c r="AO220" t="s">
        <v>70</v>
      </c>
      <c r="AP220" t="s">
        <v>98</v>
      </c>
      <c r="AQ220" t="s">
        <v>79</v>
      </c>
      <c r="AR220" t="s">
        <v>136</v>
      </c>
      <c r="AS220" t="s">
        <v>71</v>
      </c>
      <c r="AT220" t="s">
        <v>124</v>
      </c>
      <c r="AU220" t="s">
        <v>71</v>
      </c>
      <c r="AV220" t="s">
        <v>264</v>
      </c>
      <c r="AW220" t="s">
        <v>265</v>
      </c>
      <c r="AX220" t="s">
        <v>83</v>
      </c>
      <c r="AY220" t="s">
        <v>270</v>
      </c>
      <c r="AZ220" t="s">
        <v>271</v>
      </c>
      <c r="BA220" t="s">
        <v>97</v>
      </c>
      <c r="BB220" t="s">
        <v>1</v>
      </c>
    </row>
    <row r="221" spans="1:54" x14ac:dyDescent="0.2">
      <c r="A221" s="12" t="s">
        <v>268</v>
      </c>
      <c r="D221" s="4"/>
      <c r="G221" t="s">
        <v>504</v>
      </c>
      <c r="H221" t="s">
        <v>545</v>
      </c>
      <c r="J221">
        <v>10</v>
      </c>
      <c r="K221" t="s">
        <v>448</v>
      </c>
      <c r="L221" s="4" t="s">
        <v>684</v>
      </c>
      <c r="Y221" t="s">
        <v>556</v>
      </c>
      <c r="AE221" s="4" t="s">
        <v>618</v>
      </c>
    </row>
    <row r="222" spans="1:54" x14ac:dyDescent="0.2">
      <c r="A222" s="12" t="s">
        <v>272</v>
      </c>
      <c r="B222" t="str">
        <f t="shared" ref="B222" si="1">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AC222" s="4" t="s">
        <v>686</v>
      </c>
      <c r="AE222" s="4" t="s">
        <v>682</v>
      </c>
      <c r="AF222" t="s">
        <v>442</v>
      </c>
      <c r="AG222" t="s">
        <v>505</v>
      </c>
      <c r="AJ222" t="s">
        <v>262</v>
      </c>
      <c r="AK222" t="s">
        <v>269</v>
      </c>
      <c r="AL222" t="s">
        <v>75</v>
      </c>
      <c r="AM222" t="s">
        <v>119</v>
      </c>
      <c r="AN222" t="s">
        <v>70</v>
      </c>
      <c r="AO222" t="s">
        <v>70</v>
      </c>
      <c r="AP222" t="s">
        <v>98</v>
      </c>
      <c r="AQ222" t="s">
        <v>79</v>
      </c>
      <c r="AR222" t="s">
        <v>136</v>
      </c>
      <c r="AS222" t="s">
        <v>71</v>
      </c>
      <c r="AT222" t="s">
        <v>124</v>
      </c>
      <c r="AU222" t="s">
        <v>71</v>
      </c>
      <c r="AV222" t="s">
        <v>264</v>
      </c>
      <c r="AW222" t="s">
        <v>265</v>
      </c>
      <c r="AX222" t="s">
        <v>83</v>
      </c>
      <c r="AY222" t="s">
        <v>270</v>
      </c>
      <c r="AZ222" t="s">
        <v>271</v>
      </c>
      <c r="BA222" t="s">
        <v>97</v>
      </c>
      <c r="BB222" t="s">
        <v>1</v>
      </c>
    </row>
    <row r="223" spans="1:54" x14ac:dyDescent="0.2">
      <c r="A223" s="12" t="s">
        <v>272</v>
      </c>
      <c r="AE223" s="4" t="s">
        <v>618</v>
      </c>
    </row>
    <row r="224" spans="1:54" x14ac:dyDescent="0.2">
      <c r="A224" s="12" t="s">
        <v>298</v>
      </c>
      <c r="B224" t="e">
        <f>IF(OR(#REF!=$A224,ISBLANK($A224)),"",IF(ISERR(SEARCH("cell-based",E224)),IF(AND(ISERR(SEARCH("biochem",E224)),ISERR(SEARCH("protein",E224)),ISERR(SEARCH("nucleic",E224))),"",IF(ISERR(SEARCH("target",G224)),"Define a Target component","")),IF(ISERR(SEARCH("cell",G224)),"Define a Cell component",""))&amp;IF(ISERR(SEARCH("small-molecule",E224)),IF(ISBLANK(K224), "Need a Detector Role",""),"")&amp;IF(ISERR(SEARCH("fluorescence",L224)),"",IF(ISBLANK(S224), "Need Emission",IF(ISBLANK(R224), "Need Excitation","")))&amp;IF(ISERR(SEARCH("absorbance",L224)),"",IF(ISBLANK(T224), "Need Absorbance","")))</f>
        <v>#REF!</v>
      </c>
      <c r="C224" t="s">
        <v>434</v>
      </c>
      <c r="D224" s="4" t="s">
        <v>682</v>
      </c>
      <c r="E224" t="s">
        <v>460</v>
      </c>
      <c r="F224" t="s">
        <v>524</v>
      </c>
      <c r="G224" t="s">
        <v>529</v>
      </c>
      <c r="H224" t="s">
        <v>535</v>
      </c>
      <c r="I224" s="5" t="s">
        <v>683</v>
      </c>
      <c r="J224">
        <v>400000</v>
      </c>
      <c r="K224" t="s">
        <v>500</v>
      </c>
      <c r="L224" s="4" t="s">
        <v>688</v>
      </c>
      <c r="M224" t="s">
        <v>491</v>
      </c>
      <c r="N224" t="s">
        <v>511</v>
      </c>
      <c r="O224" t="s">
        <v>445</v>
      </c>
      <c r="P224" t="s">
        <v>526</v>
      </c>
      <c r="Q224" t="s">
        <v>510</v>
      </c>
      <c r="R224" t="s">
        <v>439</v>
      </c>
      <c r="S224" t="s">
        <v>472</v>
      </c>
      <c r="T224" t="s">
        <v>452</v>
      </c>
      <c r="U224" t="s">
        <v>483</v>
      </c>
      <c r="Y224" t="s">
        <v>551</v>
      </c>
      <c r="Z224" s="4" t="s">
        <v>571</v>
      </c>
      <c r="AA224">
        <v>46</v>
      </c>
      <c r="AB224" s="4" t="s">
        <v>519</v>
      </c>
      <c r="AC224" s="4" t="s">
        <v>686</v>
      </c>
      <c r="AE224" s="4" t="s">
        <v>682</v>
      </c>
      <c r="AF224" t="s">
        <v>442</v>
      </c>
      <c r="AG224" t="s">
        <v>446</v>
      </c>
      <c r="AJ224" t="s">
        <v>262</v>
      </c>
      <c r="AK224" t="s">
        <v>269</v>
      </c>
      <c r="AL224" t="s">
        <v>75</v>
      </c>
      <c r="AM224" t="s">
        <v>119</v>
      </c>
      <c r="AN224" t="s">
        <v>70</v>
      </c>
      <c r="AO224" t="s">
        <v>70</v>
      </c>
      <c r="AP224" t="s">
        <v>98</v>
      </c>
      <c r="AQ224" t="s">
        <v>79</v>
      </c>
      <c r="AR224" t="s">
        <v>136</v>
      </c>
      <c r="AS224" t="s">
        <v>71</v>
      </c>
      <c r="AT224" t="s">
        <v>124</v>
      </c>
      <c r="AU224" t="s">
        <v>71</v>
      </c>
      <c r="AV224" t="s">
        <v>264</v>
      </c>
      <c r="AW224" t="s">
        <v>265</v>
      </c>
      <c r="AX224" t="s">
        <v>83</v>
      </c>
      <c r="AY224" t="s">
        <v>270</v>
      </c>
      <c r="AZ224" t="s">
        <v>271</v>
      </c>
      <c r="BA224" t="s">
        <v>97</v>
      </c>
      <c r="BB224" t="s">
        <v>1</v>
      </c>
    </row>
    <row r="225" spans="1:54" x14ac:dyDescent="0.2">
      <c r="A225" s="12" t="s">
        <v>298</v>
      </c>
      <c r="D225" s="4"/>
      <c r="G225" t="s">
        <v>504</v>
      </c>
      <c r="H225" t="s">
        <v>545</v>
      </c>
      <c r="L225" s="4" t="s">
        <v>684</v>
      </c>
      <c r="Y225" t="s">
        <v>556</v>
      </c>
      <c r="AE225" s="4" t="s">
        <v>618</v>
      </c>
    </row>
    <row r="226" spans="1:54" x14ac:dyDescent="0.2">
      <c r="A226" s="12" t="s">
        <v>411</v>
      </c>
      <c r="B226" t="str">
        <f>IF(OR($A224=$A226,ISBLANK($A226)),"",IF(ISERR(SEARCH("cell-based",E226)),IF(AND(ISERR(SEARCH("biochem",E226)),ISERR(SEARCH("protein",E226)),ISERR(SEARCH("nucleic",E226))),"",IF(ISERR(SEARCH("target",G226)),"Define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434</v>
      </c>
      <c r="D226" s="4" t="s">
        <v>682</v>
      </c>
      <c r="E226" t="s">
        <v>460</v>
      </c>
      <c r="F226" t="s">
        <v>524</v>
      </c>
      <c r="G226" t="s">
        <v>529</v>
      </c>
      <c r="H226" t="s">
        <v>535</v>
      </c>
      <c r="I226" s="5" t="s">
        <v>683</v>
      </c>
      <c r="J226">
        <v>400000</v>
      </c>
      <c r="K226" t="s">
        <v>500</v>
      </c>
      <c r="L226" s="4" t="s">
        <v>688</v>
      </c>
      <c r="M226" t="s">
        <v>491</v>
      </c>
      <c r="N226" t="s">
        <v>511</v>
      </c>
      <c r="O226" t="s">
        <v>445</v>
      </c>
      <c r="P226" t="s">
        <v>526</v>
      </c>
      <c r="Q226" t="s">
        <v>510</v>
      </c>
      <c r="R226" t="s">
        <v>439</v>
      </c>
      <c r="S226" t="s">
        <v>472</v>
      </c>
      <c r="T226" t="s">
        <v>452</v>
      </c>
      <c r="U226" t="s">
        <v>483</v>
      </c>
      <c r="Y226" t="s">
        <v>551</v>
      </c>
      <c r="Z226" s="4" t="s">
        <v>571</v>
      </c>
      <c r="AA226">
        <v>92</v>
      </c>
      <c r="AB226" s="4" t="s">
        <v>519</v>
      </c>
      <c r="AC226" s="4" t="s">
        <v>686</v>
      </c>
      <c r="AE226" s="4" t="s">
        <v>682</v>
      </c>
      <c r="AF226" t="s">
        <v>442</v>
      </c>
      <c r="AG226" t="s">
        <v>437</v>
      </c>
      <c r="AJ226" t="s">
        <v>262</v>
      </c>
      <c r="AK226" t="s">
        <v>269</v>
      </c>
      <c r="AL226" t="s">
        <v>75</v>
      </c>
      <c r="AM226" t="s">
        <v>119</v>
      </c>
      <c r="AN226" t="s">
        <v>70</v>
      </c>
      <c r="AO226" t="s">
        <v>70</v>
      </c>
      <c r="AP226" t="s">
        <v>98</v>
      </c>
      <c r="AQ226" t="s">
        <v>79</v>
      </c>
      <c r="AR226" t="s">
        <v>136</v>
      </c>
      <c r="AS226" t="s">
        <v>71</v>
      </c>
      <c r="AT226" t="s">
        <v>124</v>
      </c>
      <c r="AU226" t="s">
        <v>71</v>
      </c>
      <c r="AV226" t="s">
        <v>264</v>
      </c>
      <c r="AW226" t="s">
        <v>265</v>
      </c>
      <c r="AX226" t="s">
        <v>83</v>
      </c>
      <c r="AY226" t="s">
        <v>270</v>
      </c>
      <c r="AZ226" t="s">
        <v>271</v>
      </c>
      <c r="BA226" t="s">
        <v>97</v>
      </c>
      <c r="BB226" t="s">
        <v>1</v>
      </c>
    </row>
    <row r="227" spans="1:54" x14ac:dyDescent="0.2">
      <c r="A227" s="12" t="s">
        <v>411</v>
      </c>
      <c r="D227" s="4"/>
      <c r="G227" t="s">
        <v>504</v>
      </c>
      <c r="H227" t="s">
        <v>545</v>
      </c>
      <c r="J227">
        <v>10</v>
      </c>
      <c r="K227" t="s">
        <v>448</v>
      </c>
      <c r="L227" s="4" t="s">
        <v>684</v>
      </c>
      <c r="Y227" t="s">
        <v>556</v>
      </c>
      <c r="AE227" s="4" t="s">
        <v>618</v>
      </c>
    </row>
    <row r="228" spans="1:54" x14ac:dyDescent="0.2">
      <c r="A228" s="12" t="s">
        <v>415</v>
      </c>
      <c r="B228" t="str">
        <f>IF(OR($A226=$A228,ISBLANK($A228)),"",IF(ISERR(SEARCH("cell-based",E228)),IF(AND(ISERR(SEARCH("biochem",E228)),ISERR(SEARCH("protein",E228)),ISERR(SEARCH("nucleic",E228))),"",IF(ISERR(SEARCH("target",G228)),"Define a Target component","")),IF(ISERR(SEARCH("cell",G228)),"Define a Cell component",""))&amp;IF(ISERR(SEARCH("small-molecule",E228)),IF(ISBLANK(K228), "Need a Detector Role",""),"")&amp;IF(ISERR(SEARCH("fluorescence",L228)),"",IF(ISBLANK(S228), "Need Emission",IF(ISBLANK(R228), "Need Excitation","")))&amp;IF(ISERR(SEARCH("absorbance",L228)),"",IF(ISBLANK(T228), "Need Absorbance","")))</f>
        <v/>
      </c>
      <c r="C228" t="s">
        <v>434</v>
      </c>
      <c r="D228" s="4" t="s">
        <v>687</v>
      </c>
      <c r="E228" t="s">
        <v>460</v>
      </c>
      <c r="F228" t="s">
        <v>532</v>
      </c>
      <c r="G228" t="s">
        <v>529</v>
      </c>
      <c r="H228" t="s">
        <v>535</v>
      </c>
      <c r="I228" s="5" t="s">
        <v>683</v>
      </c>
      <c r="J228">
        <v>400000</v>
      </c>
      <c r="K228" t="s">
        <v>500</v>
      </c>
      <c r="L228" s="4" t="s">
        <v>688</v>
      </c>
      <c r="M228" t="s">
        <v>491</v>
      </c>
      <c r="N228" t="s">
        <v>486</v>
      </c>
      <c r="O228" t="s">
        <v>445</v>
      </c>
      <c r="P228" t="s">
        <v>526</v>
      </c>
      <c r="Q228" t="s">
        <v>510</v>
      </c>
      <c r="R228" t="s">
        <v>439</v>
      </c>
      <c r="S228" t="s">
        <v>472</v>
      </c>
      <c r="T228" t="s">
        <v>452</v>
      </c>
      <c r="U228" t="s">
        <v>483</v>
      </c>
      <c r="Y228" t="s">
        <v>551</v>
      </c>
      <c r="Z228" s="4" t="s">
        <v>571</v>
      </c>
      <c r="AA228">
        <v>92</v>
      </c>
      <c r="AB228" s="4" t="s">
        <v>519</v>
      </c>
      <c r="AC228" s="4" t="s">
        <v>686</v>
      </c>
      <c r="AE228" s="4" t="s">
        <v>682</v>
      </c>
      <c r="AF228" t="s">
        <v>442</v>
      </c>
      <c r="AG228" t="s">
        <v>485</v>
      </c>
      <c r="AJ228" t="s">
        <v>262</v>
      </c>
      <c r="AK228" t="s">
        <v>416</v>
      </c>
      <c r="AL228" t="s">
        <v>73</v>
      </c>
      <c r="AM228" t="s">
        <v>119</v>
      </c>
      <c r="AN228" t="s">
        <v>70</v>
      </c>
      <c r="AO228" t="s">
        <v>70</v>
      </c>
      <c r="AP228" t="s">
        <v>98</v>
      </c>
      <c r="AQ228" t="s">
        <v>79</v>
      </c>
      <c r="AR228" t="s">
        <v>134</v>
      </c>
      <c r="AS228" t="s">
        <v>105</v>
      </c>
      <c r="AT228" t="s">
        <v>124</v>
      </c>
      <c r="AU228" t="s">
        <v>103</v>
      </c>
      <c r="AV228" t="s">
        <v>264</v>
      </c>
      <c r="AW228" t="s">
        <v>265</v>
      </c>
      <c r="AX228" t="s">
        <v>83</v>
      </c>
      <c r="AY228" t="s">
        <v>417</v>
      </c>
      <c r="AZ228" t="s">
        <v>271</v>
      </c>
      <c r="BA228" t="s">
        <v>97</v>
      </c>
      <c r="BB228" t="s">
        <v>1</v>
      </c>
    </row>
    <row r="229" spans="1:54" x14ac:dyDescent="0.2">
      <c r="A229" s="12" t="s">
        <v>415</v>
      </c>
      <c r="G229" t="s">
        <v>504</v>
      </c>
      <c r="H229" t="s">
        <v>545</v>
      </c>
      <c r="J229">
        <v>10</v>
      </c>
      <c r="K229" t="s">
        <v>448</v>
      </c>
      <c r="L229" s="4" t="s">
        <v>684</v>
      </c>
      <c r="Y229" t="s">
        <v>556</v>
      </c>
      <c r="AE229" s="4" t="s">
        <v>618</v>
      </c>
    </row>
    <row r="230" spans="1:54" x14ac:dyDescent="0.2">
      <c r="A230" s="12" t="s">
        <v>424</v>
      </c>
      <c r="B230" t="str">
        <f>IF(OR($A228=$A230,ISBLANK($A230)),"",IF(ISERR(SEARCH("cell-based",E230)),IF(AND(ISERR(SEARCH("biochem",E230)),ISERR(SEARCH("protein",E230)),ISERR(SEARCH("nucleic",E230))),"",IF(ISERR(SEARCH("target",G230)),"Define a Target component","")),IF(ISERR(SEARCH("cell",G230)),"Define a Cell component",""))&amp;IF(ISERR(SEARCH("small-molecule",E230)),IF(ISBLANK(K230), "Need a Detector Role",""),"")&amp;IF(ISERR(SEARCH("fluorescence",L230)),"",IF(ISBLANK(S230), "Need Emission",IF(ISBLANK(R230), "Need Excitation","")))&amp;IF(ISERR(SEARCH("absorbance",L230)),"",IF(ISBLANK(T230), "Need Absorbance","")))</f>
        <v>Need a Detector Role</v>
      </c>
      <c r="C230" t="s">
        <v>475</v>
      </c>
      <c r="D230" s="4" t="s">
        <v>678</v>
      </c>
      <c r="E230" t="s">
        <v>453</v>
      </c>
      <c r="F230" t="s">
        <v>481</v>
      </c>
      <c r="G230" t="s">
        <v>528</v>
      </c>
      <c r="H230" t="s">
        <v>542</v>
      </c>
      <c r="I230" s="4" t="s">
        <v>678</v>
      </c>
      <c r="M230" t="s">
        <v>506</v>
      </c>
      <c r="N230" s="4" t="s">
        <v>689</v>
      </c>
      <c r="O230" t="s">
        <v>471</v>
      </c>
      <c r="P230" t="s">
        <v>526</v>
      </c>
      <c r="Q230" t="s">
        <v>510</v>
      </c>
      <c r="R230" t="s">
        <v>439</v>
      </c>
      <c r="S230" t="s">
        <v>472</v>
      </c>
      <c r="T230" t="s">
        <v>452</v>
      </c>
      <c r="U230" t="s">
        <v>483</v>
      </c>
      <c r="Y230" t="s">
        <v>551</v>
      </c>
      <c r="Z230" s="4" t="s">
        <v>571</v>
      </c>
      <c r="AA230">
        <v>92</v>
      </c>
      <c r="AB230" s="4" t="s">
        <v>519</v>
      </c>
      <c r="AC230" s="4" t="s">
        <v>686</v>
      </c>
      <c r="AE230" s="4" t="s">
        <v>682</v>
      </c>
      <c r="AF230" t="s">
        <v>442</v>
      </c>
      <c r="AG230" t="s">
        <v>487</v>
      </c>
      <c r="AJ230" t="s">
        <v>262</v>
      </c>
      <c r="AK230" s="4" t="s">
        <v>425</v>
      </c>
      <c r="AL230" t="s">
        <v>73</v>
      </c>
      <c r="AM230" t="s">
        <v>119</v>
      </c>
      <c r="AN230" t="s">
        <v>70</v>
      </c>
      <c r="AO230" t="s">
        <v>70</v>
      </c>
      <c r="AP230" t="s">
        <v>98</v>
      </c>
      <c r="AQ230" t="s">
        <v>77</v>
      </c>
      <c r="AR230" t="s">
        <v>135</v>
      </c>
      <c r="AS230" t="s">
        <v>71</v>
      </c>
      <c r="AT230" t="s">
        <v>124</v>
      </c>
      <c r="AU230" t="s">
        <v>103</v>
      </c>
      <c r="AV230" t="s">
        <v>264</v>
      </c>
      <c r="AW230" t="s">
        <v>265</v>
      </c>
      <c r="AX230" t="s">
        <v>83</v>
      </c>
      <c r="AY230" t="s">
        <v>426</v>
      </c>
      <c r="AZ230" t="s">
        <v>271</v>
      </c>
      <c r="BA230" t="s">
        <v>97</v>
      </c>
      <c r="BB230" t="s">
        <v>1</v>
      </c>
    </row>
    <row r="231" spans="1:54" x14ac:dyDescent="0.2">
      <c r="A231" s="12" t="s">
        <v>424</v>
      </c>
      <c r="D231" s="4"/>
      <c r="H231" s="4"/>
      <c r="N231" s="4"/>
      <c r="Y231" t="s">
        <v>556</v>
      </c>
      <c r="AE231" s="4" t="s">
        <v>618</v>
      </c>
    </row>
    <row r="232" spans="1:54" x14ac:dyDescent="0.2">
      <c r="A232" s="12" t="s">
        <v>424</v>
      </c>
      <c r="D232" s="4"/>
      <c r="H232" s="4"/>
      <c r="N232" s="4"/>
      <c r="Y232" t="s">
        <v>550</v>
      </c>
      <c r="AA232">
        <v>92</v>
      </c>
      <c r="AB232" s="4" t="s">
        <v>519</v>
      </c>
      <c r="AE232" s="4"/>
    </row>
    <row r="233" spans="1:54" x14ac:dyDescent="0.2">
      <c r="A233" s="12" t="s">
        <v>424</v>
      </c>
      <c r="D233" s="4"/>
      <c r="H233" s="4"/>
      <c r="N233" s="4"/>
      <c r="Y233" t="s">
        <v>555</v>
      </c>
      <c r="AE233" s="4"/>
    </row>
    <row r="234" spans="1:54" x14ac:dyDescent="0.2">
      <c r="A234" s="12" t="s">
        <v>421</v>
      </c>
      <c r="B234" t="str">
        <f>IF(OR($A230=$A234,ISBLANK($A234)),"",IF(ISERR(SEARCH("cell-based",E234)),IF(AND(ISERR(SEARCH("biochem",E234)),ISERR(SEARCH("protein",E234)),ISERR(SEARCH("nucleic",E234))),"",IF(ISERR(SEARCH("target",G234)),"Define a Target component","")),IF(ISERR(SEARCH("cell",G234)),"Define a Cell component",""))&amp;IF(ISERR(SEARCH("small-molecule",E234)),IF(ISBLANK(K234), "Need a Detector Role",""),"")&amp;IF(ISERR(SEARCH("fluorescence",L234)),"",IF(ISBLANK(S234), "Need Emission",IF(ISBLANK(R234), "Need Excitation","")))&amp;IF(ISERR(SEARCH("absorbance",L234)),"",IF(ISBLANK(T234), "Need Absorbance","")))</f>
        <v/>
      </c>
      <c r="C234" t="s">
        <v>434</v>
      </c>
      <c r="D234" s="4" t="s">
        <v>687</v>
      </c>
      <c r="E234" t="s">
        <v>460</v>
      </c>
      <c r="F234" t="s">
        <v>532</v>
      </c>
      <c r="G234" t="s">
        <v>529</v>
      </c>
      <c r="H234" t="s">
        <v>535</v>
      </c>
      <c r="I234" s="5" t="s">
        <v>683</v>
      </c>
      <c r="J234">
        <v>400000</v>
      </c>
      <c r="K234" t="s">
        <v>500</v>
      </c>
      <c r="L234" s="4" t="s">
        <v>688</v>
      </c>
      <c r="M234" t="s">
        <v>491</v>
      </c>
      <c r="N234" t="s">
        <v>486</v>
      </c>
      <c r="O234" t="s">
        <v>445</v>
      </c>
      <c r="P234" t="s">
        <v>526</v>
      </c>
      <c r="Q234" t="s">
        <v>510</v>
      </c>
      <c r="R234" t="s">
        <v>439</v>
      </c>
      <c r="S234" t="s">
        <v>472</v>
      </c>
      <c r="T234" t="s">
        <v>452</v>
      </c>
      <c r="U234" t="s">
        <v>483</v>
      </c>
      <c r="Y234" t="s">
        <v>551</v>
      </c>
      <c r="Z234" s="4" t="s">
        <v>571</v>
      </c>
      <c r="AA234">
        <v>92</v>
      </c>
      <c r="AB234" s="4" t="s">
        <v>519</v>
      </c>
      <c r="AC234" s="4" t="s">
        <v>686</v>
      </c>
      <c r="AE234" s="4" t="s">
        <v>682</v>
      </c>
      <c r="AF234" t="s">
        <v>442</v>
      </c>
      <c r="AG234" t="s">
        <v>485</v>
      </c>
      <c r="AJ234" t="s">
        <v>262</v>
      </c>
      <c r="AK234" t="s">
        <v>422</v>
      </c>
      <c r="AL234" t="s">
        <v>73</v>
      </c>
      <c r="AM234" t="s">
        <v>119</v>
      </c>
      <c r="AN234" t="s">
        <v>70</v>
      </c>
      <c r="AO234" t="s">
        <v>70</v>
      </c>
      <c r="AP234" t="s">
        <v>98</v>
      </c>
      <c r="AQ234" t="s">
        <v>79</v>
      </c>
      <c r="AR234" t="s">
        <v>134</v>
      </c>
      <c r="AS234" t="s">
        <v>105</v>
      </c>
      <c r="AT234" t="s">
        <v>124</v>
      </c>
      <c r="AU234" t="s">
        <v>103</v>
      </c>
      <c r="AV234" t="s">
        <v>264</v>
      </c>
      <c r="AW234" t="s">
        <v>265</v>
      </c>
      <c r="AX234" t="s">
        <v>83</v>
      </c>
      <c r="AY234" t="s">
        <v>423</v>
      </c>
      <c r="AZ234" t="s">
        <v>271</v>
      </c>
      <c r="BA234" t="s">
        <v>97</v>
      </c>
      <c r="BB234" t="s">
        <v>1</v>
      </c>
    </row>
    <row r="235" spans="1:54" x14ac:dyDescent="0.2">
      <c r="A235" s="12" t="s">
        <v>421</v>
      </c>
      <c r="Y235" t="s">
        <v>556</v>
      </c>
      <c r="AE235" s="4" t="s">
        <v>618</v>
      </c>
    </row>
    <row r="236" spans="1:54" x14ac:dyDescent="0.2">
      <c r="A236" s="12" t="s">
        <v>412</v>
      </c>
      <c r="B236" t="str">
        <f>IF(OR($A234=$A236,ISBLANK($A236)),"",IF(ISERR(SEARCH("cell-based",E236)),IF(AND(ISERR(SEARCH("biochem",E236)),ISERR(SEARCH("protein",E236)),ISERR(SEARCH("nucleic",E236))),"",IF(ISERR(SEARCH("target",G236)),"Define a Target component","")),IF(ISERR(SEARCH("cell",G236)),"Define a Cell component",""))&amp;IF(ISERR(SEARCH("small-molecule",E236)),IF(ISBLANK(K236), "Need a Detector Role",""),"")&amp;IF(ISERR(SEARCH("fluorescence",L236)),"",IF(ISBLANK(S236), "Need Emission",IF(ISBLANK(R236), "Need Excitation","")))&amp;IF(ISERR(SEARCH("absorbance",L236)),"",IF(ISBLANK(T236), "Need Absorbance","")))</f>
        <v/>
      </c>
      <c r="C236" t="s">
        <v>434</v>
      </c>
      <c r="D236" s="4" t="s">
        <v>682</v>
      </c>
      <c r="E236" t="s">
        <v>460</v>
      </c>
      <c r="F236" t="s">
        <v>524</v>
      </c>
      <c r="G236" t="s">
        <v>529</v>
      </c>
      <c r="H236" t="s">
        <v>535</v>
      </c>
      <c r="I236" s="5" t="s">
        <v>683</v>
      </c>
      <c r="J236">
        <v>400000</v>
      </c>
      <c r="K236" t="s">
        <v>500</v>
      </c>
      <c r="L236" s="4" t="s">
        <v>688</v>
      </c>
      <c r="M236" t="s">
        <v>491</v>
      </c>
      <c r="N236" s="5" t="s">
        <v>679</v>
      </c>
      <c r="O236" t="s">
        <v>445</v>
      </c>
      <c r="P236" t="s">
        <v>526</v>
      </c>
      <c r="Q236" t="s">
        <v>510</v>
      </c>
      <c r="R236" t="s">
        <v>439</v>
      </c>
      <c r="S236" t="s">
        <v>472</v>
      </c>
      <c r="T236" t="s">
        <v>452</v>
      </c>
      <c r="U236" t="s">
        <v>483</v>
      </c>
      <c r="Y236" t="s">
        <v>551</v>
      </c>
      <c r="Z236" s="4" t="s">
        <v>571</v>
      </c>
      <c r="AA236">
        <v>92</v>
      </c>
      <c r="AB236" s="4" t="s">
        <v>519</v>
      </c>
      <c r="AC236" s="4" t="s">
        <v>686</v>
      </c>
      <c r="AE236" s="4" t="s">
        <v>682</v>
      </c>
      <c r="AF236" t="s">
        <v>442</v>
      </c>
      <c r="AG236" t="s">
        <v>473</v>
      </c>
      <c r="AJ236" t="s">
        <v>262</v>
      </c>
      <c r="AK236" t="s">
        <v>413</v>
      </c>
      <c r="AL236" t="s">
        <v>73</v>
      </c>
      <c r="AM236" t="s">
        <v>119</v>
      </c>
      <c r="AN236" t="s">
        <v>70</v>
      </c>
      <c r="AO236" t="s">
        <v>70</v>
      </c>
      <c r="AP236" t="s">
        <v>98</v>
      </c>
      <c r="AQ236" t="s">
        <v>79</v>
      </c>
      <c r="AR236" t="s">
        <v>136</v>
      </c>
      <c r="AS236" t="s">
        <v>71</v>
      </c>
      <c r="AT236" t="s">
        <v>124</v>
      </c>
      <c r="AU236" t="s">
        <v>84</v>
      </c>
      <c r="AV236" t="s">
        <v>264</v>
      </c>
      <c r="AW236" t="s">
        <v>265</v>
      </c>
      <c r="AX236" t="s">
        <v>83</v>
      </c>
      <c r="AY236" t="s">
        <v>414</v>
      </c>
      <c r="AZ236" t="s">
        <v>271</v>
      </c>
      <c r="BA236" t="s">
        <v>97</v>
      </c>
      <c r="BB236" t="s">
        <v>1</v>
      </c>
    </row>
    <row r="237" spans="1:54" x14ac:dyDescent="0.2">
      <c r="A237" s="12" t="s">
        <v>412</v>
      </c>
      <c r="D237" s="4"/>
      <c r="G237" t="s">
        <v>504</v>
      </c>
      <c r="H237" t="s">
        <v>545</v>
      </c>
      <c r="J237">
        <v>10</v>
      </c>
      <c r="K237" t="s">
        <v>448</v>
      </c>
      <c r="L237" s="4" t="s">
        <v>690</v>
      </c>
      <c r="Y237" t="s">
        <v>556</v>
      </c>
      <c r="AE237" s="4" t="s">
        <v>618</v>
      </c>
    </row>
    <row r="238" spans="1:54" x14ac:dyDescent="0.2">
      <c r="A238" s="12" t="s">
        <v>418</v>
      </c>
      <c r="B238" t="str">
        <f>IF(OR($A236=$A238,ISBLANK($A238)),"",IF(ISERR(SEARCH("cell-based",E238)),IF(AND(ISERR(SEARCH("biochem",E238)),ISERR(SEARCH("protein",E238)),ISERR(SEARCH("nucleic",E238))),"",IF(ISERR(SEARCH("target",G238)),"Define a Target component","")),IF(ISERR(SEARCH("cell",G238)),"Define a Cell component",""))&amp;IF(ISERR(SEARCH("small-molecule",E238)),IF(ISBLANK(K238), "Need a Detector Role",""),"")&amp;IF(ISERR(SEARCH("fluorescence",L238)),"",IF(ISBLANK(S238), "Need Emission",IF(ISBLANK(R238), "Need Excitation","")))&amp;IF(ISERR(SEARCH("absorbance",L238)),"",IF(ISBLANK(T238), "Need Absorbance","")))</f>
        <v/>
      </c>
      <c r="C238" t="s">
        <v>434</v>
      </c>
      <c r="D238" s="4" t="s">
        <v>687</v>
      </c>
      <c r="E238" t="s">
        <v>460</v>
      </c>
      <c r="F238" t="s">
        <v>532</v>
      </c>
      <c r="G238" t="s">
        <v>529</v>
      </c>
      <c r="H238" t="s">
        <v>535</v>
      </c>
      <c r="I238" s="5" t="s">
        <v>683</v>
      </c>
      <c r="J238">
        <v>400000</v>
      </c>
      <c r="K238" t="s">
        <v>500</v>
      </c>
      <c r="L238" s="4" t="s">
        <v>688</v>
      </c>
      <c r="M238" t="s">
        <v>491</v>
      </c>
      <c r="N238" t="s">
        <v>486</v>
      </c>
      <c r="O238" t="s">
        <v>445</v>
      </c>
      <c r="P238" t="s">
        <v>526</v>
      </c>
      <c r="Q238" t="s">
        <v>510</v>
      </c>
      <c r="R238" t="s">
        <v>439</v>
      </c>
      <c r="S238" t="s">
        <v>472</v>
      </c>
      <c r="T238" t="s">
        <v>452</v>
      </c>
      <c r="U238" t="s">
        <v>483</v>
      </c>
      <c r="Y238" t="s">
        <v>551</v>
      </c>
      <c r="Z238" s="4" t="s">
        <v>571</v>
      </c>
      <c r="AA238">
        <v>92</v>
      </c>
      <c r="AB238" s="4" t="s">
        <v>519</v>
      </c>
      <c r="AC238" s="4" t="s">
        <v>686</v>
      </c>
      <c r="AE238" s="4" t="s">
        <v>682</v>
      </c>
      <c r="AF238" t="s">
        <v>442</v>
      </c>
      <c r="AG238" t="s">
        <v>485</v>
      </c>
      <c r="AJ238" t="s">
        <v>262</v>
      </c>
      <c r="AK238" t="s">
        <v>419</v>
      </c>
      <c r="AL238" t="s">
        <v>73</v>
      </c>
      <c r="AM238" t="s">
        <v>119</v>
      </c>
      <c r="AN238" t="s">
        <v>70</v>
      </c>
      <c r="AO238" t="s">
        <v>70</v>
      </c>
      <c r="AP238" t="s">
        <v>98</v>
      </c>
      <c r="AQ238" t="s">
        <v>79</v>
      </c>
      <c r="AR238" t="s">
        <v>134</v>
      </c>
      <c r="AS238" t="s">
        <v>105</v>
      </c>
      <c r="AT238" t="s">
        <v>124</v>
      </c>
      <c r="AU238" t="s">
        <v>103</v>
      </c>
      <c r="AV238" t="s">
        <v>264</v>
      </c>
      <c r="AW238" t="s">
        <v>265</v>
      </c>
      <c r="AX238" t="s">
        <v>83</v>
      </c>
      <c r="AY238" t="s">
        <v>420</v>
      </c>
      <c r="AZ238" t="s">
        <v>271</v>
      </c>
      <c r="BA238" t="s">
        <v>97</v>
      </c>
      <c r="BB238" t="s">
        <v>1</v>
      </c>
    </row>
    <row r="239" spans="1:54" x14ac:dyDescent="0.2">
      <c r="A239" s="12" t="s">
        <v>418</v>
      </c>
      <c r="G239" t="s">
        <v>504</v>
      </c>
      <c r="H239" t="s">
        <v>545</v>
      </c>
      <c r="J239">
        <v>10</v>
      </c>
      <c r="K239" t="s">
        <v>448</v>
      </c>
      <c r="L239" s="4" t="s">
        <v>690</v>
      </c>
      <c r="Y239" t="s">
        <v>556</v>
      </c>
      <c r="AE239" s="4" t="s">
        <v>618</v>
      </c>
    </row>
    <row r="240" spans="1:54" x14ac:dyDescent="0.2">
      <c r="A240" s="12" t="s">
        <v>408</v>
      </c>
      <c r="B240" t="str">
        <f t="shared" ref="B240" si="2">IF(OR($A238=$A240,ISBLANK($A240)),"",IF(ISERR(SEARCH("cell-based",E240)),IF(AND(ISERR(SEARCH("biochem",E240)),ISERR(SEARCH("protein",E240)),ISERR(SEARCH("nucleic",E240))),"",IF(ISERR(SEARCH("target",G240)),"Define a Target component","")),IF(ISERR(SEARCH("cell",G240)),"Define a Cell component",""))&amp;IF(ISERR(SEARCH("small-molecule",E240)),IF(ISBLANK(K240), "Need a Detector Role",""),"")&amp;IF(ISERR(SEARCH("fluorescence",L240)),"",IF(ISBLANK(S240), "Need Emission",IF(ISBLANK(R240), "Need Excitation","")))&amp;IF(ISERR(SEARCH("absorbance",L240)),"",IF(ISBLANK(T240), "Need Absorbance","")))</f>
        <v/>
      </c>
      <c r="C240" t="s">
        <v>434</v>
      </c>
      <c r="D240" s="4" t="s">
        <v>687</v>
      </c>
      <c r="E240" t="s">
        <v>460</v>
      </c>
      <c r="F240" t="s">
        <v>532</v>
      </c>
      <c r="G240" t="s">
        <v>529</v>
      </c>
      <c r="H240" t="s">
        <v>535</v>
      </c>
      <c r="I240" s="5" t="s">
        <v>683</v>
      </c>
      <c r="J240">
        <v>400000</v>
      </c>
      <c r="K240" t="s">
        <v>500</v>
      </c>
      <c r="L240" s="4" t="s">
        <v>688</v>
      </c>
      <c r="M240" t="s">
        <v>491</v>
      </c>
      <c r="N240" t="s">
        <v>486</v>
      </c>
      <c r="O240" t="s">
        <v>445</v>
      </c>
      <c r="P240" t="s">
        <v>526</v>
      </c>
      <c r="Q240" t="s">
        <v>510</v>
      </c>
      <c r="R240" t="s">
        <v>439</v>
      </c>
      <c r="S240" t="s">
        <v>472</v>
      </c>
      <c r="T240" t="s">
        <v>452</v>
      </c>
      <c r="U240" t="s">
        <v>483</v>
      </c>
      <c r="Y240" t="s">
        <v>551</v>
      </c>
      <c r="Z240" s="4" t="s">
        <v>571</v>
      </c>
      <c r="AA240">
        <v>92</v>
      </c>
      <c r="AB240" s="4" t="s">
        <v>519</v>
      </c>
      <c r="AC240" s="4" t="s">
        <v>686</v>
      </c>
      <c r="AE240" s="4" t="s">
        <v>682</v>
      </c>
      <c r="AF240" t="s">
        <v>442</v>
      </c>
      <c r="AG240" t="s">
        <v>485</v>
      </c>
      <c r="AJ240" t="s">
        <v>262</v>
      </c>
      <c r="AK240" t="s">
        <v>409</v>
      </c>
      <c r="AL240" t="s">
        <v>73</v>
      </c>
      <c r="AM240" t="s">
        <v>119</v>
      </c>
      <c r="AN240" t="s">
        <v>70</v>
      </c>
      <c r="AO240" t="s">
        <v>70</v>
      </c>
      <c r="AP240" t="s">
        <v>98</v>
      </c>
      <c r="AQ240" t="s">
        <v>79</v>
      </c>
      <c r="AR240" t="s">
        <v>136</v>
      </c>
      <c r="AS240" t="s">
        <v>71</v>
      </c>
      <c r="AT240" t="s">
        <v>124</v>
      </c>
      <c r="AU240" t="s">
        <v>103</v>
      </c>
      <c r="AV240" t="s">
        <v>264</v>
      </c>
      <c r="AW240" t="s">
        <v>265</v>
      </c>
      <c r="AX240" t="s">
        <v>83</v>
      </c>
      <c r="AY240" t="s">
        <v>410</v>
      </c>
      <c r="AZ240" t="s">
        <v>271</v>
      </c>
      <c r="BA240" t="s">
        <v>97</v>
      </c>
      <c r="BB240" t="s">
        <v>1</v>
      </c>
    </row>
    <row r="241" spans="1:54" x14ac:dyDescent="0.2">
      <c r="A241" s="12" t="s">
        <v>408</v>
      </c>
      <c r="Y241" t="s">
        <v>556</v>
      </c>
      <c r="AE241" s="4" t="s">
        <v>618</v>
      </c>
    </row>
    <row r="242" spans="1:54" x14ac:dyDescent="0.2">
      <c r="A242" s="12" t="s">
        <v>408</v>
      </c>
      <c r="Y242" t="s">
        <v>550</v>
      </c>
      <c r="AA242">
        <v>92</v>
      </c>
      <c r="AB242" s="4" t="s">
        <v>519</v>
      </c>
      <c r="AE242" s="4"/>
    </row>
    <row r="243" spans="1:54" x14ac:dyDescent="0.2">
      <c r="A243" s="12" t="s">
        <v>408</v>
      </c>
      <c r="Y243" t="s">
        <v>555</v>
      </c>
      <c r="AE243" s="4"/>
    </row>
    <row r="244" spans="1:54" x14ac:dyDescent="0.2">
      <c r="A244" s="12" t="s">
        <v>239</v>
      </c>
      <c r="B244" t="str">
        <f>IF(OR($A118=$A244,ISBLANK($A244)),"",IF(ISERR(SEARCH("cell-based",E244)),IF(AND(ISERR(SEARCH("biochem",E244)),ISERR(SEARCH("protein",E244)),ISERR(SEARCH("nucleic",E244))),"",IF(ISERR(SEARCH("target",G244)),"Define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Need a Detector Role</v>
      </c>
      <c r="AC244" t="s">
        <v>241</v>
      </c>
      <c r="AE244" s="4" t="s">
        <v>691</v>
      </c>
      <c r="AF244" t="s">
        <v>442</v>
      </c>
      <c r="AG244" t="s">
        <v>505</v>
      </c>
      <c r="AJ244" t="s">
        <v>240</v>
      </c>
      <c r="AK244" t="s">
        <v>241</v>
      </c>
      <c r="AL244" t="s">
        <v>75</v>
      </c>
      <c r="AM244" t="s">
        <v>76</v>
      </c>
      <c r="AN244" t="s">
        <v>70</v>
      </c>
      <c r="AO244" t="s">
        <v>70</v>
      </c>
      <c r="AP244" t="s">
        <v>98</v>
      </c>
      <c r="AQ244" t="s">
        <v>77</v>
      </c>
      <c r="AR244" t="s">
        <v>99</v>
      </c>
      <c r="AS244" t="s">
        <v>71</v>
      </c>
      <c r="AT244" t="s">
        <v>88</v>
      </c>
      <c r="AU244" t="s">
        <v>71</v>
      </c>
      <c r="AV244" t="s">
        <v>242</v>
      </c>
      <c r="AW244" t="s">
        <v>146</v>
      </c>
      <c r="AX244" t="s">
        <v>81</v>
      </c>
      <c r="AY244" t="s">
        <v>243</v>
      </c>
      <c r="AZ244" t="s">
        <v>244</v>
      </c>
      <c r="BA244" t="s">
        <v>97</v>
      </c>
      <c r="BB244" t="s">
        <v>1</v>
      </c>
    </row>
    <row r="245" spans="1:54" x14ac:dyDescent="0.2">
      <c r="A245" s="12" t="s">
        <v>239</v>
      </c>
      <c r="AE245" s="4" t="s">
        <v>618</v>
      </c>
    </row>
    <row r="246" spans="1:54" x14ac:dyDescent="0.2">
      <c r="A246" s="12" t="s">
        <v>245</v>
      </c>
      <c r="B246" t="str">
        <f>IF(OR($A244=$A246,ISBLANK($A246)),"",IF(ISERR(SEARCH("cell-based",E246)),IF(AND(ISERR(SEARCH("biochem",E246)),ISERR(SEARCH("protein",E246)),ISERR(SEARCH("nucleic",E246))),"",IF(ISERR(SEARCH("target",G246)),"Define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475</v>
      </c>
      <c r="D246" s="4" t="s">
        <v>691</v>
      </c>
      <c r="E246" t="s">
        <v>453</v>
      </c>
      <c r="F246" t="s">
        <v>481</v>
      </c>
      <c r="G246" t="s">
        <v>528</v>
      </c>
      <c r="H246" t="s">
        <v>542</v>
      </c>
      <c r="I246" s="4" t="s">
        <v>691</v>
      </c>
      <c r="J246">
        <v>15</v>
      </c>
      <c r="K246" t="s">
        <v>474</v>
      </c>
      <c r="M246" t="s">
        <v>491</v>
      </c>
      <c r="N246" s="4" t="s">
        <v>719</v>
      </c>
      <c r="O246" t="s">
        <v>501</v>
      </c>
      <c r="Q246" t="s">
        <v>510</v>
      </c>
      <c r="R246" t="s">
        <v>439</v>
      </c>
      <c r="S246" t="s">
        <v>440</v>
      </c>
      <c r="T246" t="s">
        <v>452</v>
      </c>
      <c r="U246" t="s">
        <v>483</v>
      </c>
      <c r="V246" t="s">
        <v>653</v>
      </c>
      <c r="W246" t="s">
        <v>654</v>
      </c>
      <c r="Y246" t="s">
        <v>551</v>
      </c>
      <c r="Z246" t="s">
        <v>571</v>
      </c>
      <c r="AA246">
        <v>57</v>
      </c>
      <c r="AB246" s="4" t="s">
        <v>519</v>
      </c>
      <c r="AC246" t="s">
        <v>241</v>
      </c>
      <c r="AE246" s="4" t="s">
        <v>691</v>
      </c>
      <c r="AF246" t="s">
        <v>442</v>
      </c>
      <c r="AG246" t="s">
        <v>446</v>
      </c>
      <c r="AJ246" t="s">
        <v>240</v>
      </c>
      <c r="AK246" t="s">
        <v>241</v>
      </c>
      <c r="AL246" t="s">
        <v>75</v>
      </c>
      <c r="AM246" t="s">
        <v>76</v>
      </c>
      <c r="AN246" t="s">
        <v>70</v>
      </c>
      <c r="AO246" t="s">
        <v>70</v>
      </c>
      <c r="AP246" t="s">
        <v>98</v>
      </c>
      <c r="AQ246" t="s">
        <v>77</v>
      </c>
      <c r="AR246" t="s">
        <v>99</v>
      </c>
      <c r="AS246" t="s">
        <v>71</v>
      </c>
      <c r="AT246" t="s">
        <v>88</v>
      </c>
      <c r="AU246" t="s">
        <v>71</v>
      </c>
      <c r="AV246" t="s">
        <v>242</v>
      </c>
      <c r="AW246" t="s">
        <v>146</v>
      </c>
      <c r="AX246" t="s">
        <v>81</v>
      </c>
      <c r="AY246" t="s">
        <v>243</v>
      </c>
      <c r="AZ246" t="s">
        <v>244</v>
      </c>
      <c r="BA246" t="s">
        <v>97</v>
      </c>
      <c r="BB246" t="s">
        <v>1</v>
      </c>
    </row>
    <row r="247" spans="1:54" x14ac:dyDescent="0.2">
      <c r="A247" s="12" t="s">
        <v>245</v>
      </c>
      <c r="G247" t="s">
        <v>501</v>
      </c>
      <c r="H247" t="s">
        <v>537</v>
      </c>
      <c r="J247">
        <v>50</v>
      </c>
      <c r="K247" t="s">
        <v>474</v>
      </c>
      <c r="L247" s="4" t="s">
        <v>719</v>
      </c>
      <c r="Y247" t="s">
        <v>556</v>
      </c>
      <c r="AE247" s="4" t="s">
        <v>618</v>
      </c>
    </row>
    <row r="248" spans="1:54" x14ac:dyDescent="0.2">
      <c r="A248" s="12" t="s">
        <v>399</v>
      </c>
      <c r="B248" t="str">
        <f>IF(OR($A246=$A248,ISBLANK($A248)),"",IF(ISERR(SEARCH("cell-based",E248)),IF(AND(ISERR(SEARCH("biochem",E248)),ISERR(SEARCH("protein",E248)),ISERR(SEARCH("nucleic",E248))),"",IF(ISERR(SEARCH("target",G248)),"Define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
      </c>
      <c r="C248" t="s">
        <v>475</v>
      </c>
      <c r="D248" s="4" t="s">
        <v>691</v>
      </c>
      <c r="E248" t="s">
        <v>453</v>
      </c>
      <c r="F248" t="s">
        <v>481</v>
      </c>
      <c r="G248" t="s">
        <v>528</v>
      </c>
      <c r="H248" t="s">
        <v>542</v>
      </c>
      <c r="I248" s="4" t="s">
        <v>691</v>
      </c>
      <c r="J248">
        <v>15</v>
      </c>
      <c r="K248" t="s">
        <v>474</v>
      </c>
      <c r="M248" t="s">
        <v>491</v>
      </c>
      <c r="N248" s="4" t="s">
        <v>719</v>
      </c>
      <c r="O248" t="s">
        <v>501</v>
      </c>
      <c r="Q248" t="s">
        <v>510</v>
      </c>
      <c r="R248" t="s">
        <v>439</v>
      </c>
      <c r="S248" t="s">
        <v>440</v>
      </c>
      <c r="T248" t="s">
        <v>452</v>
      </c>
      <c r="U248" t="s">
        <v>483</v>
      </c>
      <c r="V248" t="s">
        <v>653</v>
      </c>
      <c r="W248" t="s">
        <v>654</v>
      </c>
      <c r="Y248" t="s">
        <v>551</v>
      </c>
      <c r="Z248" t="s">
        <v>571</v>
      </c>
      <c r="AA248">
        <v>57</v>
      </c>
      <c r="AB248" s="4" t="s">
        <v>519</v>
      </c>
      <c r="AC248" t="s">
        <v>241</v>
      </c>
      <c r="AE248" s="4" t="s">
        <v>691</v>
      </c>
      <c r="AF248" t="s">
        <v>442</v>
      </c>
      <c r="AG248" t="s">
        <v>446</v>
      </c>
      <c r="AJ248" t="s">
        <v>240</v>
      </c>
      <c r="AK248" t="s">
        <v>241</v>
      </c>
      <c r="AL248" t="s">
        <v>75</v>
      </c>
      <c r="AM248" t="s">
        <v>76</v>
      </c>
      <c r="AN248" t="s">
        <v>70</v>
      </c>
      <c r="AO248" t="s">
        <v>70</v>
      </c>
      <c r="AP248" t="s">
        <v>98</v>
      </c>
      <c r="AQ248" t="s">
        <v>77</v>
      </c>
      <c r="AR248" t="s">
        <v>99</v>
      </c>
      <c r="AS248" t="s">
        <v>71</v>
      </c>
      <c r="AT248" t="s">
        <v>88</v>
      </c>
      <c r="AU248" t="s">
        <v>71</v>
      </c>
      <c r="AV248" t="s">
        <v>242</v>
      </c>
      <c r="AW248" t="s">
        <v>146</v>
      </c>
      <c r="AX248" t="s">
        <v>81</v>
      </c>
      <c r="AY248" t="s">
        <v>243</v>
      </c>
      <c r="AZ248" t="s">
        <v>244</v>
      </c>
      <c r="BA248" t="s">
        <v>97</v>
      </c>
      <c r="BB248" t="s">
        <v>1</v>
      </c>
    </row>
    <row r="249" spans="1:54" x14ac:dyDescent="0.2">
      <c r="A249" s="12" t="s">
        <v>399</v>
      </c>
      <c r="G249" t="s">
        <v>501</v>
      </c>
      <c r="H249" t="s">
        <v>537</v>
      </c>
      <c r="J249">
        <v>50</v>
      </c>
      <c r="K249" t="s">
        <v>474</v>
      </c>
      <c r="L249" s="4" t="s">
        <v>719</v>
      </c>
      <c r="Y249" t="s">
        <v>556</v>
      </c>
      <c r="AE249" s="4" t="s">
        <v>618</v>
      </c>
    </row>
    <row r="250" spans="1:54" x14ac:dyDescent="0.2">
      <c r="A250" s="13" t="s">
        <v>107</v>
      </c>
      <c r="B250" t="str">
        <f>IF(OR($A248=$A250,ISBLANK($A250)),"",IF(ISERR(SEARCH("cell-based",E250)),IF(AND(ISERR(SEARCH("biochem",E250)),ISERR(SEARCH("protein",E250)),ISERR(SEARCH("nucleic",E250))),"",IF(ISERR(SEARCH("target",G250)),"Define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434</v>
      </c>
      <c r="D250" s="4" t="s">
        <v>687</v>
      </c>
      <c r="E250" t="s">
        <v>460</v>
      </c>
      <c r="F250" t="s">
        <v>532</v>
      </c>
      <c r="G250" t="s">
        <v>529</v>
      </c>
      <c r="H250" t="s">
        <v>535</v>
      </c>
      <c r="I250" s="5" t="s">
        <v>676</v>
      </c>
      <c r="J250">
        <v>120000</v>
      </c>
      <c r="K250" t="s">
        <v>500</v>
      </c>
      <c r="L250" s="4" t="s">
        <v>693</v>
      </c>
      <c r="M250" t="s">
        <v>491</v>
      </c>
      <c r="N250" t="s">
        <v>463</v>
      </c>
      <c r="O250" t="s">
        <v>445</v>
      </c>
      <c r="P250" t="s">
        <v>526</v>
      </c>
      <c r="Q250" t="s">
        <v>510</v>
      </c>
      <c r="R250" t="s">
        <v>439</v>
      </c>
      <c r="S250" t="s">
        <v>472</v>
      </c>
      <c r="T250" t="s">
        <v>452</v>
      </c>
      <c r="U250" t="s">
        <v>483</v>
      </c>
      <c r="Y250" t="s">
        <v>551</v>
      </c>
      <c r="Z250" t="s">
        <v>571</v>
      </c>
      <c r="AA250">
        <v>46</v>
      </c>
      <c r="AB250" s="4" t="s">
        <v>519</v>
      </c>
      <c r="AC250" t="s">
        <v>109</v>
      </c>
      <c r="AE250" s="4" t="s">
        <v>687</v>
      </c>
      <c r="AF250" t="s">
        <v>442</v>
      </c>
      <c r="AG250" t="s">
        <v>446</v>
      </c>
      <c r="AJ250" t="s">
        <v>108</v>
      </c>
      <c r="AK250" t="s">
        <v>113</v>
      </c>
      <c r="AL250" t="s">
        <v>75</v>
      </c>
      <c r="AM250" t="s">
        <v>71</v>
      </c>
      <c r="AN250" t="s">
        <v>70</v>
      </c>
      <c r="AO250" t="s">
        <v>70</v>
      </c>
      <c r="AP250" t="s">
        <v>71</v>
      </c>
      <c r="AQ250" t="s">
        <v>71</v>
      </c>
      <c r="AR250" t="s">
        <v>71</v>
      </c>
      <c r="AS250" t="s">
        <v>71</v>
      </c>
      <c r="AT250" t="s">
        <v>71</v>
      </c>
      <c r="AU250" t="s">
        <v>71</v>
      </c>
      <c r="AV250" t="s">
        <v>109</v>
      </c>
      <c r="AW250" t="s">
        <v>110</v>
      </c>
      <c r="AX250" t="s">
        <v>111</v>
      </c>
      <c r="AY250" t="s">
        <v>114</v>
      </c>
      <c r="AZ250" t="s">
        <v>112</v>
      </c>
      <c r="BA250" t="s">
        <v>97</v>
      </c>
      <c r="BB250" t="s">
        <v>1</v>
      </c>
    </row>
    <row r="251" spans="1:54" x14ac:dyDescent="0.2">
      <c r="A251" s="13" t="s">
        <v>107</v>
      </c>
      <c r="Y251" t="s">
        <v>556</v>
      </c>
      <c r="AE251" s="4" t="s">
        <v>618</v>
      </c>
    </row>
    <row r="252" spans="1:54" x14ac:dyDescent="0.2">
      <c r="A252" s="13" t="s">
        <v>107</v>
      </c>
      <c r="AE252" s="4" t="s">
        <v>681</v>
      </c>
    </row>
    <row r="253" spans="1:54" x14ac:dyDescent="0.2">
      <c r="A253" s="13" t="s">
        <v>115</v>
      </c>
      <c r="B253" t="str">
        <f>IF(OR($A250=$A253,ISBLANK($A253)),"",IF(ISERR(SEARCH("cell-based",E253)),IF(AND(ISERR(SEARCH("biochem",E253)),ISERR(SEARCH("protein",E253)),ISERR(SEARCH("nucleic",E253))),"",IF(ISERR(SEARCH("target",G253)),"Define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
      </c>
      <c r="C253" t="s">
        <v>434</v>
      </c>
      <c r="D253" s="4" t="s">
        <v>687</v>
      </c>
      <c r="E253" t="s">
        <v>460</v>
      </c>
      <c r="F253" t="s">
        <v>532</v>
      </c>
      <c r="G253" t="s">
        <v>529</v>
      </c>
      <c r="H253" t="s">
        <v>535</v>
      </c>
      <c r="I253" s="5" t="s">
        <v>676</v>
      </c>
      <c r="J253">
        <v>120000</v>
      </c>
      <c r="K253" t="s">
        <v>500</v>
      </c>
      <c r="L253" s="4" t="s">
        <v>695</v>
      </c>
      <c r="M253" t="s">
        <v>491</v>
      </c>
      <c r="N253" t="s">
        <v>463</v>
      </c>
      <c r="O253" t="s">
        <v>445</v>
      </c>
      <c r="P253" t="s">
        <v>526</v>
      </c>
      <c r="Q253" t="s">
        <v>510</v>
      </c>
      <c r="R253" t="s">
        <v>439</v>
      </c>
      <c r="S253" t="s">
        <v>472</v>
      </c>
      <c r="T253" t="s">
        <v>452</v>
      </c>
      <c r="U253" t="s">
        <v>483</v>
      </c>
      <c r="Y253" t="s">
        <v>551</v>
      </c>
      <c r="Z253" t="s">
        <v>571</v>
      </c>
      <c r="AA253">
        <v>46</v>
      </c>
      <c r="AB253" s="4" t="s">
        <v>519</v>
      </c>
      <c r="AC253" t="s">
        <v>109</v>
      </c>
      <c r="AE253" s="4" t="s">
        <v>687</v>
      </c>
      <c r="AF253" t="s">
        <v>442</v>
      </c>
      <c r="AG253" s="9" t="s">
        <v>487</v>
      </c>
      <c r="AJ253" t="s">
        <v>108</v>
      </c>
      <c r="AK253" t="s">
        <v>113</v>
      </c>
      <c r="AL253" t="s">
        <v>75</v>
      </c>
      <c r="AM253" t="s">
        <v>71</v>
      </c>
      <c r="AN253" t="s">
        <v>70</v>
      </c>
      <c r="AO253" t="s">
        <v>70</v>
      </c>
      <c r="AP253" t="s">
        <v>71</v>
      </c>
      <c r="AQ253" t="s">
        <v>71</v>
      </c>
      <c r="AR253" t="s">
        <v>71</v>
      </c>
      <c r="AS253" t="s">
        <v>71</v>
      </c>
      <c r="AT253" t="s">
        <v>71</v>
      </c>
      <c r="AU253" t="s">
        <v>71</v>
      </c>
      <c r="AV253" t="s">
        <v>109</v>
      </c>
      <c r="AW253" t="s">
        <v>110</v>
      </c>
      <c r="AX253" t="s">
        <v>111</v>
      </c>
      <c r="AY253" t="s">
        <v>114</v>
      </c>
      <c r="AZ253" t="s">
        <v>112</v>
      </c>
      <c r="BA253" t="s">
        <v>97</v>
      </c>
      <c r="BB253" t="s">
        <v>1</v>
      </c>
    </row>
    <row r="254" spans="1:54" x14ac:dyDescent="0.2">
      <c r="A254" s="13" t="s">
        <v>115</v>
      </c>
      <c r="Y254" t="s">
        <v>556</v>
      </c>
      <c r="AE254" s="4" t="s">
        <v>618</v>
      </c>
    </row>
    <row r="255" spans="1:54" x14ac:dyDescent="0.2">
      <c r="A255" s="13" t="s">
        <v>115</v>
      </c>
      <c r="AE255" s="4" t="s">
        <v>681</v>
      </c>
    </row>
    <row r="256" spans="1:54" x14ac:dyDescent="0.2">
      <c r="A256" s="13" t="s">
        <v>116</v>
      </c>
      <c r="B256" t="str">
        <f>IF(OR($A253=$A256,ISBLANK($A256)),"",IF(ISERR(SEARCH("cell-based",E256)),IF(AND(ISERR(SEARCH("biochem",E256)),ISERR(SEARCH("protein",E256)),ISERR(SEARCH("nucleic",E256))),"",IF(ISERR(SEARCH("target",G256)),"Define a Target component","")),IF(ISERR(SEARCH("cell",G256)),"Define a Cell component",""))&amp;IF(ISERR(SEARCH("small-molecule",E256)),IF(ISBLANK(K256), "Need a Detector Role",""),"")&amp;IF(ISERR(SEARCH("fluorescence",L256)),"",IF(ISBLANK(S256), "Need Emission",IF(ISBLANK(R256), "Need Excitation","")))&amp;IF(ISERR(SEARCH("absorbance",L256)),"",IF(ISBLANK(T256), "Need Absorbance","")))</f>
        <v/>
      </c>
      <c r="C256" t="s">
        <v>434</v>
      </c>
      <c r="D256" s="4" t="s">
        <v>687</v>
      </c>
      <c r="E256" t="s">
        <v>460</v>
      </c>
      <c r="F256" t="s">
        <v>532</v>
      </c>
      <c r="G256" t="s">
        <v>529</v>
      </c>
      <c r="H256" t="s">
        <v>535</v>
      </c>
      <c r="I256" s="5" t="s">
        <v>676</v>
      </c>
      <c r="J256">
        <v>120000</v>
      </c>
      <c r="K256" t="s">
        <v>500</v>
      </c>
      <c r="L256" s="4" t="s">
        <v>695</v>
      </c>
      <c r="M256" t="s">
        <v>491</v>
      </c>
      <c r="N256" t="s">
        <v>463</v>
      </c>
      <c r="O256" t="s">
        <v>445</v>
      </c>
      <c r="P256" t="s">
        <v>526</v>
      </c>
      <c r="Q256" t="s">
        <v>510</v>
      </c>
      <c r="R256" t="s">
        <v>439</v>
      </c>
      <c r="S256" t="s">
        <v>472</v>
      </c>
      <c r="T256" t="s">
        <v>452</v>
      </c>
      <c r="U256" t="s">
        <v>483</v>
      </c>
      <c r="Y256" t="s">
        <v>551</v>
      </c>
      <c r="Z256" t="s">
        <v>571</v>
      </c>
      <c r="AA256">
        <v>46</v>
      </c>
      <c r="AB256" s="4" t="s">
        <v>519</v>
      </c>
      <c r="AC256" t="s">
        <v>109</v>
      </c>
      <c r="AE256" s="4" t="s">
        <v>687</v>
      </c>
      <c r="AF256" t="s">
        <v>442</v>
      </c>
      <c r="AG256" s="9" t="s">
        <v>487</v>
      </c>
      <c r="AJ256" t="s">
        <v>108</v>
      </c>
      <c r="AK256" t="s">
        <v>113</v>
      </c>
      <c r="AL256" t="s">
        <v>75</v>
      </c>
      <c r="AM256" t="s">
        <v>71</v>
      </c>
      <c r="AN256" t="s">
        <v>70</v>
      </c>
      <c r="AO256" t="s">
        <v>70</v>
      </c>
      <c r="AP256" t="s">
        <v>71</v>
      </c>
      <c r="AQ256" t="s">
        <v>71</v>
      </c>
      <c r="AR256" t="s">
        <v>71</v>
      </c>
      <c r="AS256" t="s">
        <v>71</v>
      </c>
      <c r="AT256" t="s">
        <v>71</v>
      </c>
      <c r="AU256" t="s">
        <v>71</v>
      </c>
      <c r="AV256" t="s">
        <v>109</v>
      </c>
      <c r="AW256" t="s">
        <v>110</v>
      </c>
      <c r="AX256" t="s">
        <v>111</v>
      </c>
      <c r="AY256" t="s">
        <v>114</v>
      </c>
      <c r="AZ256" t="s">
        <v>112</v>
      </c>
      <c r="BA256" t="s">
        <v>97</v>
      </c>
      <c r="BB256" t="s">
        <v>1</v>
      </c>
    </row>
    <row r="257" spans="1:54" x14ac:dyDescent="0.2">
      <c r="A257" s="13" t="s">
        <v>116</v>
      </c>
      <c r="Y257" t="s">
        <v>556</v>
      </c>
      <c r="AE257" s="4" t="s">
        <v>618</v>
      </c>
    </row>
    <row r="258" spans="1:54" x14ac:dyDescent="0.2">
      <c r="A258" s="13" t="s">
        <v>116</v>
      </c>
      <c r="AE258" s="4" t="s">
        <v>681</v>
      </c>
    </row>
    <row r="259" spans="1:54" x14ac:dyDescent="0.2">
      <c r="A259" s="13" t="s">
        <v>118</v>
      </c>
      <c r="B259" t="str">
        <f>IF(OR($A256=$A259,ISBLANK($A259)),"",IF(ISERR(SEARCH("cell-based",E259)),IF(AND(ISERR(SEARCH("biochem",E259)),ISERR(SEARCH("protein",E259)),ISERR(SEARCH("nucleic",E259))),"",IF(ISERR(SEARCH("target",G259)),"Define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
      </c>
      <c r="C259" t="s">
        <v>434</v>
      </c>
      <c r="D259" s="4" t="s">
        <v>687</v>
      </c>
      <c r="E259" t="s">
        <v>460</v>
      </c>
      <c r="F259" t="s">
        <v>532</v>
      </c>
      <c r="G259" t="s">
        <v>529</v>
      </c>
      <c r="H259" t="s">
        <v>535</v>
      </c>
      <c r="I259" s="5" t="s">
        <v>676</v>
      </c>
      <c r="J259">
        <v>120000</v>
      </c>
      <c r="K259" t="s">
        <v>500</v>
      </c>
      <c r="L259" s="4" t="s">
        <v>693</v>
      </c>
      <c r="M259" t="s">
        <v>491</v>
      </c>
      <c r="N259" t="s">
        <v>463</v>
      </c>
      <c r="O259" t="s">
        <v>445</v>
      </c>
      <c r="P259" t="s">
        <v>526</v>
      </c>
      <c r="Q259" t="s">
        <v>510</v>
      </c>
      <c r="R259" t="s">
        <v>439</v>
      </c>
      <c r="S259" t="s">
        <v>472</v>
      </c>
      <c r="T259" t="s">
        <v>452</v>
      </c>
      <c r="U259" t="s">
        <v>483</v>
      </c>
      <c r="Y259" t="s">
        <v>551</v>
      </c>
      <c r="Z259" t="s">
        <v>571</v>
      </c>
      <c r="AA259">
        <v>46</v>
      </c>
      <c r="AB259" s="4" t="s">
        <v>519</v>
      </c>
      <c r="AC259" t="s">
        <v>109</v>
      </c>
      <c r="AE259" s="4" t="s">
        <v>687</v>
      </c>
      <c r="AF259" t="s">
        <v>442</v>
      </c>
      <c r="AG259" s="5" t="s">
        <v>694</v>
      </c>
      <c r="AJ259" t="s">
        <v>108</v>
      </c>
      <c r="AK259" t="s">
        <v>113</v>
      </c>
      <c r="AL259" t="s">
        <v>75</v>
      </c>
      <c r="AM259" t="s">
        <v>71</v>
      </c>
      <c r="AN259" t="s">
        <v>70</v>
      </c>
      <c r="AO259" t="s">
        <v>70</v>
      </c>
      <c r="AP259" t="s">
        <v>71</v>
      </c>
      <c r="AQ259" t="s">
        <v>71</v>
      </c>
      <c r="AR259" t="s">
        <v>71</v>
      </c>
      <c r="AS259" t="s">
        <v>71</v>
      </c>
      <c r="AT259" t="s">
        <v>71</v>
      </c>
      <c r="AU259" t="s">
        <v>71</v>
      </c>
      <c r="AV259" t="s">
        <v>109</v>
      </c>
      <c r="AW259" t="s">
        <v>110</v>
      </c>
      <c r="AX259" t="s">
        <v>111</v>
      </c>
      <c r="AY259" t="s">
        <v>114</v>
      </c>
      <c r="AZ259" t="s">
        <v>112</v>
      </c>
      <c r="BA259" t="s">
        <v>97</v>
      </c>
      <c r="BB259" t="s">
        <v>1</v>
      </c>
    </row>
    <row r="260" spans="1:54" x14ac:dyDescent="0.2">
      <c r="A260" s="13" t="s">
        <v>118</v>
      </c>
      <c r="Y260" t="s">
        <v>556</v>
      </c>
      <c r="AE260" s="4" t="s">
        <v>618</v>
      </c>
    </row>
    <row r="261" spans="1:54" x14ac:dyDescent="0.2">
      <c r="A261" s="13" t="s">
        <v>118</v>
      </c>
      <c r="AE261" s="4" t="s">
        <v>681</v>
      </c>
    </row>
    <row r="262" spans="1:54" x14ac:dyDescent="0.2">
      <c r="A262" s="12" t="s">
        <v>400</v>
      </c>
      <c r="B262" t="str">
        <f>IF(OR($A260=$A262,ISBLANK($A262)),"",IF(ISERR(SEARCH("cell-based",E262)),IF(AND(ISERR(SEARCH("biochem",E262)),ISERR(SEARCH("protein",E262)),ISERR(SEARCH("nucleic",E262))),"",IF(ISERR(SEARCH("target",G262)),"Define a Target component","")),IF(ISERR(SEARCH("cell",G262)),"Define a Cell component",""))&amp;IF(ISERR(SEARCH("small-molecule",E262)),IF(ISBLANK(K262), "Need a Detector Role",""),"")&amp;IF(ISERR(SEARCH("fluorescence",L262)),"",IF(ISBLANK(S262), "Need Emission",IF(ISBLANK(R262), "Need Excitation","")))&amp;IF(ISERR(SEARCH("absorbance",L262)),"",IF(ISBLANK(T262), "Need Absorbance","")))</f>
        <v>Need a Detector Role</v>
      </c>
      <c r="AC262" t="s">
        <v>403</v>
      </c>
      <c r="AE262" s="4" t="s">
        <v>696</v>
      </c>
      <c r="AF262" t="s">
        <v>436</v>
      </c>
      <c r="AG262" t="s">
        <v>505</v>
      </c>
      <c r="AJ262" t="s">
        <v>401</v>
      </c>
      <c r="AK262" t="s">
        <v>402</v>
      </c>
      <c r="AL262" t="s">
        <v>75</v>
      </c>
      <c r="AM262" t="s">
        <v>89</v>
      </c>
      <c r="AN262" t="s">
        <v>70</v>
      </c>
      <c r="AO262" t="s">
        <v>190</v>
      </c>
      <c r="AP262" t="s">
        <v>98</v>
      </c>
      <c r="AQ262" t="s">
        <v>121</v>
      </c>
      <c r="AR262" t="s">
        <v>135</v>
      </c>
      <c r="AS262" t="s">
        <v>144</v>
      </c>
      <c r="AT262" t="s">
        <v>140</v>
      </c>
      <c r="AU262" t="s">
        <v>71</v>
      </c>
      <c r="AV262" t="s">
        <v>403</v>
      </c>
      <c r="AW262" t="s">
        <v>404</v>
      </c>
      <c r="AX262" t="s">
        <v>83</v>
      </c>
      <c r="AY262" t="s">
        <v>405</v>
      </c>
      <c r="AZ262" t="s">
        <v>406</v>
      </c>
      <c r="BA262" t="s">
        <v>97</v>
      </c>
      <c r="BB262" t="s">
        <v>1</v>
      </c>
    </row>
    <row r="263" spans="1:54" x14ac:dyDescent="0.2">
      <c r="A263" s="12" t="s">
        <v>400</v>
      </c>
      <c r="AE263" s="4" t="s">
        <v>618</v>
      </c>
    </row>
    <row r="264" spans="1:54" x14ac:dyDescent="0.2">
      <c r="A264" s="12" t="s">
        <v>400</v>
      </c>
      <c r="AE264" s="4" t="s">
        <v>699</v>
      </c>
    </row>
    <row r="265" spans="1:54" x14ac:dyDescent="0.2">
      <c r="A265" s="12" t="s">
        <v>407</v>
      </c>
      <c r="B265" t="str">
        <f>IF(OR($A262=$A265,ISBLANK($A265)),"",IF(ISERR(SEARCH("cell-based",E265)),IF(AND(ISERR(SEARCH("biochem",E265)),ISERR(SEARCH("protein",E265)),ISERR(SEARCH("nucleic",E265))),"",IF(ISERR(SEARCH("target",G265)),"Define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
      </c>
      <c r="C265" t="s">
        <v>434</v>
      </c>
      <c r="D265" s="4" t="s">
        <v>699</v>
      </c>
      <c r="E265" t="s">
        <v>460</v>
      </c>
      <c r="F265" t="s">
        <v>524</v>
      </c>
      <c r="G265" t="s">
        <v>529</v>
      </c>
      <c r="H265" t="s">
        <v>535</v>
      </c>
      <c r="I265" t="s">
        <v>508</v>
      </c>
      <c r="J265">
        <v>80000</v>
      </c>
      <c r="K265" t="s">
        <v>500</v>
      </c>
      <c r="L265" s="4" t="s">
        <v>697</v>
      </c>
      <c r="M265" t="s">
        <v>491</v>
      </c>
      <c r="N265" s="5" t="s">
        <v>698</v>
      </c>
      <c r="O265" t="s">
        <v>445</v>
      </c>
      <c r="P265" t="s">
        <v>526</v>
      </c>
      <c r="Q265" t="s">
        <v>510</v>
      </c>
      <c r="R265" t="s">
        <v>439</v>
      </c>
      <c r="S265" t="s">
        <v>472</v>
      </c>
      <c r="T265" t="s">
        <v>461</v>
      </c>
      <c r="U265" t="s">
        <v>483</v>
      </c>
      <c r="Y265" t="s">
        <v>550</v>
      </c>
      <c r="Z265" t="s">
        <v>571</v>
      </c>
      <c r="AA265">
        <v>92</v>
      </c>
      <c r="AB265" s="4" t="s">
        <v>519</v>
      </c>
      <c r="AC265" t="s">
        <v>403</v>
      </c>
      <c r="AE265" s="4" t="s">
        <v>696</v>
      </c>
      <c r="AF265" t="s">
        <v>436</v>
      </c>
      <c r="AG265" t="s">
        <v>446</v>
      </c>
      <c r="AJ265" t="s">
        <v>401</v>
      </c>
      <c r="AK265" t="s">
        <v>402</v>
      </c>
      <c r="AL265" t="s">
        <v>75</v>
      </c>
      <c r="AM265" t="s">
        <v>89</v>
      </c>
      <c r="AN265" t="s">
        <v>70</v>
      </c>
      <c r="AO265" t="s">
        <v>190</v>
      </c>
      <c r="AP265" t="s">
        <v>98</v>
      </c>
      <c r="AQ265" t="s">
        <v>121</v>
      </c>
      <c r="AR265" t="s">
        <v>135</v>
      </c>
      <c r="AS265" t="s">
        <v>144</v>
      </c>
      <c r="AT265" t="s">
        <v>140</v>
      </c>
      <c r="AU265" t="s">
        <v>71</v>
      </c>
      <c r="AV265" t="s">
        <v>403</v>
      </c>
      <c r="AW265" t="s">
        <v>404</v>
      </c>
      <c r="AX265" t="s">
        <v>83</v>
      </c>
      <c r="AY265" t="s">
        <v>405</v>
      </c>
      <c r="AZ265" t="s">
        <v>406</v>
      </c>
      <c r="BA265" t="s">
        <v>97</v>
      </c>
      <c r="BB265" t="s">
        <v>1</v>
      </c>
    </row>
    <row r="266" spans="1:54" x14ac:dyDescent="0.2">
      <c r="A266" s="12" t="s">
        <v>407</v>
      </c>
      <c r="G266" t="s">
        <v>469</v>
      </c>
      <c r="H266" t="s">
        <v>545</v>
      </c>
      <c r="J266">
        <v>10</v>
      </c>
      <c r="K266" t="s">
        <v>448</v>
      </c>
      <c r="L266" s="4" t="s">
        <v>700</v>
      </c>
      <c r="Y266" t="s">
        <v>555</v>
      </c>
      <c r="AE266" s="4" t="s">
        <v>618</v>
      </c>
    </row>
    <row r="267" spans="1:54" x14ac:dyDescent="0.2">
      <c r="A267" s="12" t="s">
        <v>407</v>
      </c>
      <c r="AE267" s="4" t="s">
        <v>699</v>
      </c>
    </row>
    <row r="268" spans="1:54" x14ac:dyDescent="0.2">
      <c r="A268" s="12" t="s">
        <v>392</v>
      </c>
      <c r="B268" t="str">
        <f>IF(OR($A265=$A268,ISBLANK($A268)),"",IF(ISERR(SEARCH("cell-based",E268)),IF(AND(ISERR(SEARCH("biochem",E268)),ISERR(SEARCH("protein",E268)),ISERR(SEARCH("nucleic",E268))),"",IF(ISERR(SEARCH("target",G268)),"Define a Target component","")),IF(ISERR(SEARCH("cell",G268)),"Define a Cell component",""))&amp;IF(ISERR(SEARCH("small-molecule",E268)),IF(ISBLANK(K268), "Need a Detector Role",""),"")&amp;IF(ISERR(SEARCH("fluorescence",L268)),"",IF(ISBLANK(S268), "Need Emission",IF(ISBLANK(R268), "Need Excitation","")))&amp;IF(ISERR(SEARCH("absorbance",L268)),"",IF(ISBLANK(T268), "Need Absorbance","")))</f>
        <v/>
      </c>
      <c r="C268" t="s">
        <v>475</v>
      </c>
      <c r="D268" s="4" t="s">
        <v>701</v>
      </c>
      <c r="E268" t="s">
        <v>453</v>
      </c>
      <c r="F268" t="s">
        <v>481</v>
      </c>
      <c r="G268" t="s">
        <v>528</v>
      </c>
      <c r="H268" t="s">
        <v>542</v>
      </c>
      <c r="I268" s="4" t="s">
        <v>701</v>
      </c>
      <c r="J268">
        <v>10</v>
      </c>
      <c r="K268" t="s">
        <v>474</v>
      </c>
      <c r="M268" t="s">
        <v>491</v>
      </c>
      <c r="N268" s="4" t="s">
        <v>659</v>
      </c>
      <c r="O268" t="s">
        <v>501</v>
      </c>
      <c r="Q268" t="s">
        <v>510</v>
      </c>
      <c r="R268" t="s">
        <v>439</v>
      </c>
      <c r="S268" t="s">
        <v>440</v>
      </c>
      <c r="T268" t="s">
        <v>452</v>
      </c>
      <c r="U268" t="s">
        <v>483</v>
      </c>
      <c r="V268" t="s">
        <v>653</v>
      </c>
      <c r="W268" t="s">
        <v>654</v>
      </c>
      <c r="Y268" t="s">
        <v>551</v>
      </c>
      <c r="Z268" t="s">
        <v>571</v>
      </c>
      <c r="AA268">
        <v>114</v>
      </c>
      <c r="AB268" s="4" t="s">
        <v>519</v>
      </c>
      <c r="AC268" s="4" t="s">
        <v>702</v>
      </c>
      <c r="AE268" s="4" t="s">
        <v>701</v>
      </c>
      <c r="AF268" t="s">
        <v>442</v>
      </c>
      <c r="AG268" t="s">
        <v>446</v>
      </c>
      <c r="AJ268" t="s">
        <v>386</v>
      </c>
      <c r="AK268" t="s">
        <v>393</v>
      </c>
      <c r="AL268" t="s">
        <v>75</v>
      </c>
      <c r="AM268" t="s">
        <v>76</v>
      </c>
      <c r="AN268" t="s">
        <v>70</v>
      </c>
      <c r="AO268" t="s">
        <v>70</v>
      </c>
      <c r="AP268" t="s">
        <v>98</v>
      </c>
      <c r="AQ268" t="s">
        <v>77</v>
      </c>
      <c r="AR268" t="s">
        <v>99</v>
      </c>
      <c r="AS268" t="s">
        <v>85</v>
      </c>
      <c r="AT268" t="s">
        <v>88</v>
      </c>
      <c r="AU268" t="s">
        <v>71</v>
      </c>
      <c r="AV268" t="s">
        <v>388</v>
      </c>
      <c r="AW268" t="s">
        <v>389</v>
      </c>
      <c r="AX268" t="s">
        <v>222</v>
      </c>
      <c r="AY268" t="s">
        <v>394</v>
      </c>
      <c r="AZ268" t="s">
        <v>395</v>
      </c>
      <c r="BA268" t="s">
        <v>97</v>
      </c>
      <c r="BB268" t="s">
        <v>1</v>
      </c>
    </row>
    <row r="269" spans="1:54" x14ac:dyDescent="0.2">
      <c r="A269" s="12" t="s">
        <v>392</v>
      </c>
      <c r="D269" s="4"/>
      <c r="G269" t="s">
        <v>501</v>
      </c>
      <c r="H269" t="s">
        <v>537</v>
      </c>
      <c r="J269">
        <v>50</v>
      </c>
      <c r="K269" t="s">
        <v>474</v>
      </c>
      <c r="L269" s="4" t="s">
        <v>659</v>
      </c>
      <c r="N269" s="4"/>
      <c r="Y269" t="s">
        <v>556</v>
      </c>
      <c r="AB269" s="4"/>
      <c r="AE269" s="4" t="s">
        <v>618</v>
      </c>
    </row>
    <row r="270" spans="1:54" x14ac:dyDescent="0.2">
      <c r="A270" s="12" t="s">
        <v>397</v>
      </c>
      <c r="B270" t="str">
        <f>IF(OR($A268=$A270,ISBLANK($A270)),"",IF(ISERR(SEARCH("cell-based",E270)),IF(AND(ISERR(SEARCH("biochem",E270)),ISERR(SEARCH("protein",E270)),ISERR(SEARCH("nucleic",E270))),"",IF(ISERR(SEARCH("target",G270)),"Define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AC270" s="4" t="s">
        <v>702</v>
      </c>
      <c r="AE270" s="4" t="s">
        <v>701</v>
      </c>
      <c r="AF270" t="s">
        <v>442</v>
      </c>
      <c r="AG270" t="s">
        <v>505</v>
      </c>
      <c r="AJ270" t="s">
        <v>386</v>
      </c>
      <c r="AK270" t="s">
        <v>393</v>
      </c>
      <c r="AL270" t="s">
        <v>75</v>
      </c>
      <c r="AM270" t="s">
        <v>76</v>
      </c>
      <c r="AN270" t="s">
        <v>70</v>
      </c>
      <c r="AO270" t="s">
        <v>70</v>
      </c>
      <c r="AP270" t="s">
        <v>98</v>
      </c>
      <c r="AQ270" t="s">
        <v>77</v>
      </c>
      <c r="AR270" t="s">
        <v>99</v>
      </c>
      <c r="AS270" t="s">
        <v>85</v>
      </c>
      <c r="AT270" t="s">
        <v>88</v>
      </c>
      <c r="AU270" t="s">
        <v>71</v>
      </c>
      <c r="AV270" t="s">
        <v>388</v>
      </c>
      <c r="AW270" t="s">
        <v>389</v>
      </c>
      <c r="AX270" t="s">
        <v>222</v>
      </c>
      <c r="AY270" t="s">
        <v>394</v>
      </c>
      <c r="AZ270" t="s">
        <v>395</v>
      </c>
      <c r="BA270" t="s">
        <v>97</v>
      </c>
      <c r="BB270" t="s">
        <v>1</v>
      </c>
    </row>
    <row r="271" spans="1:54" x14ac:dyDescent="0.2">
      <c r="A271" s="12" t="s">
        <v>397</v>
      </c>
      <c r="AE271" s="4" t="s">
        <v>618</v>
      </c>
    </row>
    <row r="272" spans="1:54" x14ac:dyDescent="0.2">
      <c r="A272" s="12" t="s">
        <v>385</v>
      </c>
      <c r="B272" t="str">
        <f>IF(OR($A270=$A272,ISBLANK($A272)),"",IF(ISERR(SEARCH("cell-based",E272)),IF(AND(ISERR(SEARCH("biochem",E272)),ISERR(SEARCH("protein",E272)),ISERR(SEARCH("nucleic",E272))),"",IF(ISERR(SEARCH("target",G272)),"Define a Target component","")),IF(ISERR(SEARCH("cell",G272)),"Define a Cell component",""))&amp;IF(ISERR(SEARCH("small-molecule",E272)),IF(ISBLANK(K272), "Need a Detector Role",""),"")&amp;IF(ISERR(SEARCH("fluorescence",L272)),"",IF(ISBLANK(S272), "Need Emission",IF(ISBLANK(R272), "Need Excitation","")))&amp;IF(ISERR(SEARCH("absorbance",L272)),"",IF(ISBLANK(T272), "Need Absorbance","")))</f>
        <v/>
      </c>
      <c r="C272" t="s">
        <v>475</v>
      </c>
      <c r="D272" s="4" t="s">
        <v>703</v>
      </c>
      <c r="E272" t="s">
        <v>453</v>
      </c>
      <c r="F272" t="s">
        <v>481</v>
      </c>
      <c r="G272" t="s">
        <v>528</v>
      </c>
      <c r="H272" t="s">
        <v>542</v>
      </c>
      <c r="I272" s="4" t="s">
        <v>703</v>
      </c>
      <c r="J272">
        <v>10</v>
      </c>
      <c r="K272" t="s">
        <v>474</v>
      </c>
      <c r="M272" t="s">
        <v>491</v>
      </c>
      <c r="N272" s="4" t="s">
        <v>659</v>
      </c>
      <c r="O272" t="s">
        <v>501</v>
      </c>
      <c r="Q272" t="s">
        <v>510</v>
      </c>
      <c r="R272" t="s">
        <v>439</v>
      </c>
      <c r="S272" t="s">
        <v>440</v>
      </c>
      <c r="T272" t="s">
        <v>452</v>
      </c>
      <c r="U272" t="s">
        <v>483</v>
      </c>
      <c r="V272" t="s">
        <v>653</v>
      </c>
      <c r="W272" t="s">
        <v>654</v>
      </c>
      <c r="Y272" t="s">
        <v>551</v>
      </c>
      <c r="Z272" t="s">
        <v>571</v>
      </c>
      <c r="AA272">
        <v>114</v>
      </c>
      <c r="AB272" s="4" t="s">
        <v>519</v>
      </c>
      <c r="AC272" s="4" t="s">
        <v>704</v>
      </c>
      <c r="AE272" s="4" t="s">
        <v>703</v>
      </c>
      <c r="AF272" t="s">
        <v>442</v>
      </c>
      <c r="AG272" t="s">
        <v>446</v>
      </c>
      <c r="AJ272" t="s">
        <v>386</v>
      </c>
      <c r="AK272" t="s">
        <v>387</v>
      </c>
      <c r="AL272" t="s">
        <v>75</v>
      </c>
      <c r="AM272" t="s">
        <v>76</v>
      </c>
      <c r="AN272" t="s">
        <v>70</v>
      </c>
      <c r="AO272" t="s">
        <v>70</v>
      </c>
      <c r="AP272" t="s">
        <v>98</v>
      </c>
      <c r="AQ272" t="s">
        <v>77</v>
      </c>
      <c r="AR272" t="s">
        <v>99</v>
      </c>
      <c r="AS272" t="s">
        <v>71</v>
      </c>
      <c r="AT272" t="s">
        <v>88</v>
      </c>
      <c r="AU272" t="s">
        <v>71</v>
      </c>
      <c r="AV272" t="s">
        <v>388</v>
      </c>
      <c r="AW272" t="s">
        <v>389</v>
      </c>
      <c r="AX272" t="s">
        <v>222</v>
      </c>
      <c r="AY272" t="s">
        <v>390</v>
      </c>
      <c r="AZ272" t="s">
        <v>391</v>
      </c>
      <c r="BA272" t="s">
        <v>97</v>
      </c>
      <c r="BB272" t="s">
        <v>1</v>
      </c>
    </row>
    <row r="273" spans="1:54" x14ac:dyDescent="0.2">
      <c r="A273" s="12" t="s">
        <v>385</v>
      </c>
      <c r="D273" s="4"/>
      <c r="G273" t="s">
        <v>501</v>
      </c>
      <c r="H273" t="s">
        <v>537</v>
      </c>
      <c r="J273">
        <v>50</v>
      </c>
      <c r="K273" t="s">
        <v>474</v>
      </c>
      <c r="L273" s="4" t="s">
        <v>659</v>
      </c>
      <c r="N273" s="4"/>
      <c r="Y273" t="s">
        <v>556</v>
      </c>
      <c r="AB273" s="4"/>
      <c r="AE273" s="4" t="s">
        <v>618</v>
      </c>
    </row>
    <row r="274" spans="1:54" x14ac:dyDescent="0.2">
      <c r="A274" s="12" t="s">
        <v>396</v>
      </c>
      <c r="B274" t="str">
        <f>IF(OR($A272=$A274,ISBLANK($A274)),"",IF(ISERR(SEARCH("cell-based",E274)),IF(AND(ISERR(SEARCH("biochem",E274)),ISERR(SEARCH("protein",E274)),ISERR(SEARCH("nucleic",E274))),"",IF(ISERR(SEARCH("target",G274)),"Define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Need a Detector Role</v>
      </c>
      <c r="AC274" s="4" t="s">
        <v>704</v>
      </c>
      <c r="AE274" s="4" t="s">
        <v>703</v>
      </c>
      <c r="AF274" t="s">
        <v>442</v>
      </c>
      <c r="AG274" t="s">
        <v>505</v>
      </c>
      <c r="AJ274" t="s">
        <v>386</v>
      </c>
      <c r="AK274" t="s">
        <v>387</v>
      </c>
      <c r="AL274" t="s">
        <v>75</v>
      </c>
      <c r="AM274" t="s">
        <v>76</v>
      </c>
      <c r="AN274" t="s">
        <v>70</v>
      </c>
      <c r="AO274" t="s">
        <v>70</v>
      </c>
      <c r="AP274" t="s">
        <v>98</v>
      </c>
      <c r="AQ274" t="s">
        <v>77</v>
      </c>
      <c r="AR274" t="s">
        <v>99</v>
      </c>
      <c r="AS274" t="s">
        <v>71</v>
      </c>
      <c r="AT274" t="s">
        <v>88</v>
      </c>
      <c r="AU274" t="s">
        <v>71</v>
      </c>
      <c r="AV274" t="s">
        <v>388</v>
      </c>
      <c r="AW274" t="s">
        <v>389</v>
      </c>
      <c r="AX274" t="s">
        <v>222</v>
      </c>
      <c r="AY274" t="s">
        <v>390</v>
      </c>
      <c r="AZ274" t="s">
        <v>391</v>
      </c>
      <c r="BA274" t="s">
        <v>97</v>
      </c>
      <c r="BB274" t="s">
        <v>1</v>
      </c>
    </row>
    <row r="275" spans="1:54" x14ac:dyDescent="0.2">
      <c r="A275" s="12" t="s">
        <v>396</v>
      </c>
      <c r="AE275" s="4" t="s">
        <v>618</v>
      </c>
    </row>
    <row r="276" spans="1:54" x14ac:dyDescent="0.2">
      <c r="A276" s="12" t="s">
        <v>90</v>
      </c>
      <c r="B276" t="str">
        <f>IF(OR($A274=$A276,ISBLANK($A276)),"",IF(ISERR(SEARCH("cell-based",E276)),IF(AND(ISERR(SEARCH("biochem",E276)),ISERR(SEARCH("protein",E276)),ISERR(SEARCH("nucleic",E276))),"",IF(ISERR(SEARCH("target",G276)),"Define a Target component","")),IF(ISERR(SEARCH("cell",G276)),"Define a Cell component",""))&amp;IF(ISERR(SEARCH("small-molecule",E276)),IF(ISBLANK(K276), "Need a Detector Role",""),"")&amp;IF(ISERR(SEARCH("fluorescence",L276)),"",IF(ISBLANK(S276), "Need Emission",IF(ISBLANK(R276), "Need Excitation","")))&amp;IF(ISERR(SEARCH("absorbance",L276)),"",IF(ISBLANK(T276), "Need Absorbance","")))</f>
        <v/>
      </c>
      <c r="C276" t="s">
        <v>459</v>
      </c>
      <c r="D276" s="4" t="s">
        <v>696</v>
      </c>
      <c r="E276" t="s">
        <v>447</v>
      </c>
      <c r="F276" t="s">
        <v>444</v>
      </c>
      <c r="G276" t="s">
        <v>528</v>
      </c>
      <c r="H276" t="s">
        <v>541</v>
      </c>
      <c r="I276" s="4" t="s">
        <v>696</v>
      </c>
      <c r="J276">
        <v>250</v>
      </c>
      <c r="K276" t="s">
        <v>474</v>
      </c>
      <c r="L276" s="4" t="s">
        <v>706</v>
      </c>
      <c r="M276" t="s">
        <v>491</v>
      </c>
      <c r="N276" s="4" t="s">
        <v>707</v>
      </c>
      <c r="O276" t="s">
        <v>438</v>
      </c>
      <c r="P276" t="s">
        <v>456</v>
      </c>
      <c r="Q276" t="s">
        <v>510</v>
      </c>
      <c r="R276" t="s">
        <v>439</v>
      </c>
      <c r="S276" t="s">
        <v>451</v>
      </c>
      <c r="T276" t="s">
        <v>452</v>
      </c>
      <c r="U276" t="s">
        <v>483</v>
      </c>
      <c r="V276" t="s">
        <v>605</v>
      </c>
      <c r="W276" t="s">
        <v>604</v>
      </c>
      <c r="Y276" t="s">
        <v>551</v>
      </c>
      <c r="Z276" t="s">
        <v>571</v>
      </c>
      <c r="AA276">
        <v>77</v>
      </c>
      <c r="AB276" s="4" t="s">
        <v>519</v>
      </c>
      <c r="AC276" t="s">
        <v>93</v>
      </c>
      <c r="AE276" s="4" t="s">
        <v>696</v>
      </c>
      <c r="AF276" t="s">
        <v>442</v>
      </c>
      <c r="AG276" t="s">
        <v>446</v>
      </c>
      <c r="AJ276" t="s">
        <v>91</v>
      </c>
      <c r="AK276" t="s">
        <v>92</v>
      </c>
      <c r="AL276" t="s">
        <v>75</v>
      </c>
      <c r="AM276" t="s">
        <v>76</v>
      </c>
      <c r="AN276" t="s">
        <v>70</v>
      </c>
      <c r="AO276" t="s">
        <v>70</v>
      </c>
      <c r="AP276" t="s">
        <v>71</v>
      </c>
      <c r="AQ276" t="s">
        <v>71</v>
      </c>
      <c r="AR276" t="s">
        <v>71</v>
      </c>
      <c r="AS276" t="s">
        <v>71</v>
      </c>
      <c r="AT276" t="s">
        <v>71</v>
      </c>
      <c r="AU276" t="s">
        <v>71</v>
      </c>
      <c r="AV276" t="s">
        <v>93</v>
      </c>
      <c r="AW276" t="s">
        <v>94</v>
      </c>
      <c r="AX276" t="s">
        <v>83</v>
      </c>
      <c r="AY276" t="s">
        <v>95</v>
      </c>
      <c r="AZ276" t="s">
        <v>96</v>
      </c>
      <c r="BA276" t="s">
        <v>97</v>
      </c>
      <c r="BB276" t="s">
        <v>1</v>
      </c>
    </row>
    <row r="277" spans="1:54" x14ac:dyDescent="0.2">
      <c r="A277" s="12" t="s">
        <v>90</v>
      </c>
      <c r="D277" s="4" t="s">
        <v>705</v>
      </c>
      <c r="G277" t="s">
        <v>518</v>
      </c>
      <c r="H277" t="s">
        <v>541</v>
      </c>
      <c r="I277" s="4" t="s">
        <v>705</v>
      </c>
      <c r="J277">
        <v>100</v>
      </c>
      <c r="K277" t="s">
        <v>474</v>
      </c>
      <c r="L277" s="4" t="s">
        <v>708</v>
      </c>
      <c r="M277" t="s">
        <v>491</v>
      </c>
      <c r="Y277" t="s">
        <v>556</v>
      </c>
      <c r="AB277" s="4"/>
      <c r="AE277" s="4" t="s">
        <v>618</v>
      </c>
    </row>
    <row r="278" spans="1:54" x14ac:dyDescent="0.2">
      <c r="A278" s="12" t="s">
        <v>90</v>
      </c>
      <c r="G278" t="s">
        <v>469</v>
      </c>
      <c r="H278" t="s">
        <v>541</v>
      </c>
      <c r="I278" s="4" t="s">
        <v>705</v>
      </c>
      <c r="J278">
        <v>10</v>
      </c>
      <c r="K278" t="s">
        <v>470</v>
      </c>
      <c r="L278" s="4" t="s">
        <v>709</v>
      </c>
      <c r="M278" t="s">
        <v>491</v>
      </c>
    </row>
    <row r="279" spans="1:54" x14ac:dyDescent="0.2">
      <c r="A279" s="12" t="s">
        <v>104</v>
      </c>
      <c r="B279" t="str">
        <f>IF(OR($A276=$A279,ISBLANK($A279)),"",IF(ISERR(SEARCH("cell-based",E279)),IF(AND(ISERR(SEARCH("biochem",E279)),ISERR(SEARCH("protein",E279)),ISERR(SEARCH("nucleic",E279))),"",IF(ISERR(SEARCH("target",G279)),"Define a Target component","")),IF(ISERR(SEARCH("cell",G279)),"Define a Cell component",""))&amp;IF(ISERR(SEARCH("small-molecule",E279)),IF(ISBLANK(K279), "Need a Detector Role",""),"")&amp;IF(ISERR(SEARCH("fluorescence",L279)),"",IF(ISBLANK(S279), "Need Emission",IF(ISBLANK(R279), "Need Excitation","")))&amp;IF(ISERR(SEARCH("absorbance",L279)),"",IF(ISBLANK(T279), "Need Absorbance","")))</f>
        <v/>
      </c>
      <c r="C279" t="s">
        <v>459</v>
      </c>
      <c r="D279" s="4" t="s">
        <v>696</v>
      </c>
      <c r="E279" t="s">
        <v>447</v>
      </c>
      <c r="F279" t="s">
        <v>444</v>
      </c>
      <c r="G279" t="s">
        <v>528</v>
      </c>
      <c r="H279" t="s">
        <v>541</v>
      </c>
      <c r="I279" s="4" t="s">
        <v>696</v>
      </c>
      <c r="J279">
        <v>250</v>
      </c>
      <c r="K279" t="s">
        <v>474</v>
      </c>
      <c r="L279" s="4" t="s">
        <v>706</v>
      </c>
      <c r="M279" t="s">
        <v>491</v>
      </c>
      <c r="N279" s="4" t="s">
        <v>710</v>
      </c>
      <c r="O279" t="s">
        <v>438</v>
      </c>
      <c r="P279" t="s">
        <v>456</v>
      </c>
      <c r="Q279" t="s">
        <v>510</v>
      </c>
      <c r="R279" t="s">
        <v>439</v>
      </c>
      <c r="S279" t="s">
        <v>451</v>
      </c>
      <c r="T279" t="s">
        <v>452</v>
      </c>
      <c r="U279" t="s">
        <v>483</v>
      </c>
      <c r="V279" s="4" t="s">
        <v>653</v>
      </c>
      <c r="W279" s="4" t="s">
        <v>654</v>
      </c>
      <c r="Y279" t="s">
        <v>551</v>
      </c>
      <c r="Z279" t="s">
        <v>571</v>
      </c>
      <c r="AA279">
        <v>77</v>
      </c>
      <c r="AB279" s="4" t="s">
        <v>519</v>
      </c>
      <c r="AC279" t="s">
        <v>93</v>
      </c>
      <c r="AE279" s="4" t="s">
        <v>696</v>
      </c>
      <c r="AF279" t="s">
        <v>442</v>
      </c>
      <c r="AG279" t="s">
        <v>446</v>
      </c>
      <c r="AJ279" t="s">
        <v>91</v>
      </c>
      <c r="AK279" t="s">
        <v>92</v>
      </c>
      <c r="AL279" t="s">
        <v>75</v>
      </c>
      <c r="AM279" t="s">
        <v>76</v>
      </c>
      <c r="AN279" t="s">
        <v>70</v>
      </c>
      <c r="AO279" t="s">
        <v>70</v>
      </c>
      <c r="AP279" t="s">
        <v>71</v>
      </c>
      <c r="AQ279" t="s">
        <v>71</v>
      </c>
      <c r="AR279" t="s">
        <v>71</v>
      </c>
      <c r="AS279" t="s">
        <v>71</v>
      </c>
      <c r="AT279" t="s">
        <v>71</v>
      </c>
      <c r="AU279" t="s">
        <v>71</v>
      </c>
      <c r="AV279" t="s">
        <v>93</v>
      </c>
      <c r="AW279" t="s">
        <v>94</v>
      </c>
      <c r="AX279" t="s">
        <v>83</v>
      </c>
      <c r="AY279" t="s">
        <v>95</v>
      </c>
      <c r="AZ279" t="s">
        <v>96</v>
      </c>
      <c r="BA279" t="s">
        <v>97</v>
      </c>
      <c r="BB279" t="s">
        <v>1</v>
      </c>
    </row>
    <row r="280" spans="1:54" x14ac:dyDescent="0.2">
      <c r="A280" s="12" t="s">
        <v>104</v>
      </c>
      <c r="D280" s="4" t="s">
        <v>705</v>
      </c>
      <c r="G280" t="s">
        <v>518</v>
      </c>
      <c r="H280" t="s">
        <v>543</v>
      </c>
      <c r="I280" s="4" t="s">
        <v>705</v>
      </c>
      <c r="J280">
        <v>100</v>
      </c>
      <c r="K280" t="s">
        <v>474</v>
      </c>
      <c r="L280" s="4" t="s">
        <v>710</v>
      </c>
      <c r="M280" t="s">
        <v>491</v>
      </c>
      <c r="Y280" t="s">
        <v>556</v>
      </c>
      <c r="AB280" s="4"/>
      <c r="AE280" s="4" t="s">
        <v>618</v>
      </c>
    </row>
    <row r="281" spans="1:54" x14ac:dyDescent="0.2">
      <c r="A281" s="12" t="s">
        <v>104</v>
      </c>
      <c r="G281" t="s">
        <v>469</v>
      </c>
      <c r="H281" t="s">
        <v>543</v>
      </c>
      <c r="I281" s="4" t="s">
        <v>705</v>
      </c>
      <c r="J281">
        <v>10</v>
      </c>
      <c r="K281" t="s">
        <v>470</v>
      </c>
      <c r="L281" s="4" t="s">
        <v>709</v>
      </c>
      <c r="M281" t="s">
        <v>491</v>
      </c>
    </row>
    <row r="282" spans="1:54" x14ac:dyDescent="0.2">
      <c r="A282" s="12" t="s">
        <v>378</v>
      </c>
      <c r="C282" t="s">
        <v>475</v>
      </c>
      <c r="D282" s="4" t="s">
        <v>711</v>
      </c>
      <c r="E282" t="s">
        <v>453</v>
      </c>
      <c r="F282" t="s">
        <v>481</v>
      </c>
      <c r="G282" t="s">
        <v>528</v>
      </c>
      <c r="H282" t="s">
        <v>542</v>
      </c>
      <c r="I282" s="4" t="s">
        <v>711</v>
      </c>
      <c r="J282">
        <v>10</v>
      </c>
      <c r="K282" t="s">
        <v>474</v>
      </c>
      <c r="M282" t="s">
        <v>491</v>
      </c>
      <c r="N282" s="4" t="s">
        <v>659</v>
      </c>
      <c r="O282" t="s">
        <v>501</v>
      </c>
      <c r="Q282" t="s">
        <v>510</v>
      </c>
      <c r="R282" t="s">
        <v>439</v>
      </c>
      <c r="S282" t="s">
        <v>440</v>
      </c>
      <c r="T282" t="s">
        <v>452</v>
      </c>
      <c r="U282" t="s">
        <v>483</v>
      </c>
      <c r="V282" t="s">
        <v>653</v>
      </c>
      <c r="W282" t="s">
        <v>654</v>
      </c>
      <c r="Y282" t="s">
        <v>551</v>
      </c>
      <c r="Z282" t="s">
        <v>571</v>
      </c>
      <c r="AA282">
        <v>114</v>
      </c>
      <c r="AB282" s="4" t="s">
        <v>519</v>
      </c>
      <c r="AC282" t="s">
        <v>381</v>
      </c>
      <c r="AE282" s="4" t="s">
        <v>711</v>
      </c>
      <c r="AF282" t="s">
        <v>442</v>
      </c>
      <c r="AG282" t="s">
        <v>446</v>
      </c>
      <c r="AJ282" t="s">
        <v>379</v>
      </c>
      <c r="AK282" t="s">
        <v>380</v>
      </c>
      <c r="AL282" t="s">
        <v>75</v>
      </c>
      <c r="AM282" t="s">
        <v>76</v>
      </c>
      <c r="AN282" t="s">
        <v>70</v>
      </c>
      <c r="AO282" t="s">
        <v>70</v>
      </c>
      <c r="AP282" t="s">
        <v>98</v>
      </c>
      <c r="AQ282" t="s">
        <v>77</v>
      </c>
      <c r="AR282" t="s">
        <v>99</v>
      </c>
      <c r="AS282" t="s">
        <v>71</v>
      </c>
      <c r="AT282" t="s">
        <v>88</v>
      </c>
      <c r="AU282" t="s">
        <v>71</v>
      </c>
      <c r="AV282" t="s">
        <v>381</v>
      </c>
      <c r="AW282" t="s">
        <v>382</v>
      </c>
      <c r="AX282" t="s">
        <v>275</v>
      </c>
      <c r="AY282" t="s">
        <v>383</v>
      </c>
      <c r="AZ282" t="s">
        <v>384</v>
      </c>
      <c r="BA282" t="s">
        <v>97</v>
      </c>
      <c r="BB282" t="s">
        <v>1</v>
      </c>
    </row>
    <row r="283" spans="1:54" x14ac:dyDescent="0.2">
      <c r="A283" s="12" t="s">
        <v>378</v>
      </c>
      <c r="G283" t="s">
        <v>501</v>
      </c>
      <c r="H283" t="s">
        <v>537</v>
      </c>
      <c r="J283">
        <v>50</v>
      </c>
      <c r="K283" t="s">
        <v>474</v>
      </c>
      <c r="L283" s="4" t="s">
        <v>659</v>
      </c>
      <c r="N283" s="4"/>
      <c r="Y283" t="s">
        <v>556</v>
      </c>
      <c r="AB283" s="4"/>
      <c r="AE283" s="4" t="s">
        <v>618</v>
      </c>
    </row>
    <row r="284" spans="1:54" x14ac:dyDescent="0.2">
      <c r="A284" s="12" t="s">
        <v>398</v>
      </c>
      <c r="B284" t="str">
        <f>IF(OR($A282=$A284,ISBLANK($A284)),"",IF(ISERR(SEARCH("cell-based",E284)),IF(AND(ISERR(SEARCH("biochem",E284)),ISERR(SEARCH("protein",E284)),ISERR(SEARCH("nucleic",E284))),"",IF(ISERR(SEARCH("target",G284)),"Define a Target component","")),IF(ISERR(SEARCH("cell",G284)),"Define a Cell component",""))&amp;IF(ISERR(SEARCH("small-molecule",E284)),IF(ISBLANK(K284), "Need a Detector Role",""),"")&amp;IF(ISERR(SEARCH("fluorescence",L284)),"",IF(ISBLANK(S284), "Need Emission",IF(ISBLANK(R284), "Need Excitation","")))&amp;IF(ISERR(SEARCH("absorbance",L284)),"",IF(ISBLANK(T284), "Need Absorbance","")))</f>
        <v>Need a Detector Role</v>
      </c>
      <c r="AC284" t="s">
        <v>381</v>
      </c>
      <c r="AE284" s="4" t="s">
        <v>711</v>
      </c>
      <c r="AF284" t="s">
        <v>442</v>
      </c>
      <c r="AG284" t="s">
        <v>505</v>
      </c>
      <c r="AJ284" t="s">
        <v>379</v>
      </c>
      <c r="AK284" t="s">
        <v>380</v>
      </c>
      <c r="AL284" t="s">
        <v>75</v>
      </c>
      <c r="AM284" t="s">
        <v>76</v>
      </c>
      <c r="AN284" t="s">
        <v>70</v>
      </c>
      <c r="AO284" t="s">
        <v>70</v>
      </c>
      <c r="AP284" t="s">
        <v>98</v>
      </c>
      <c r="AQ284" t="s">
        <v>77</v>
      </c>
      <c r="AR284" t="s">
        <v>99</v>
      </c>
      <c r="AS284" t="s">
        <v>71</v>
      </c>
      <c r="AT284" t="s">
        <v>88</v>
      </c>
      <c r="AU284" t="s">
        <v>71</v>
      </c>
      <c r="AV284" t="s">
        <v>381</v>
      </c>
      <c r="AW284" t="s">
        <v>382</v>
      </c>
      <c r="AX284" t="s">
        <v>275</v>
      </c>
      <c r="AY284" t="s">
        <v>383</v>
      </c>
      <c r="AZ284" t="s">
        <v>384</v>
      </c>
      <c r="BA284" t="s">
        <v>97</v>
      </c>
      <c r="BB284" t="s">
        <v>1</v>
      </c>
    </row>
    <row r="285" spans="1:54" x14ac:dyDescent="0.2">
      <c r="A285" s="12" t="s">
        <v>398</v>
      </c>
      <c r="AE285" s="4" t="s">
        <v>618</v>
      </c>
    </row>
    <row r="286" spans="1:54" x14ac:dyDescent="0.2">
      <c r="A286" s="12" t="s">
        <v>163</v>
      </c>
      <c r="B286" t="str">
        <f>IF(OR($A284=$A286,ISBLANK($A286)),"",IF(ISERR(SEARCH("cell-based",E286)),IF(AND(ISERR(SEARCH("biochem",E286)),ISERR(SEARCH("protein",E286)),ISERR(SEARCH("nucleic",E286))),"",IF(ISERR(SEARCH("target",G286)),"Define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Need a Detector Role</v>
      </c>
      <c r="AC286" t="s">
        <v>130</v>
      </c>
      <c r="AE286" s="4" t="s">
        <v>712</v>
      </c>
      <c r="AF286" t="s">
        <v>442</v>
      </c>
      <c r="AG286" t="s">
        <v>505</v>
      </c>
      <c r="AJ286" t="s">
        <v>127</v>
      </c>
      <c r="AK286" t="s">
        <v>128</v>
      </c>
      <c r="AL286" t="s">
        <v>75</v>
      </c>
      <c r="AM286" t="s">
        <v>76</v>
      </c>
      <c r="AN286" t="s">
        <v>70</v>
      </c>
      <c r="AO286" t="s">
        <v>70</v>
      </c>
      <c r="AP286" t="s">
        <v>98</v>
      </c>
      <c r="AQ286" t="s">
        <v>79</v>
      </c>
      <c r="AR286" t="s">
        <v>129</v>
      </c>
      <c r="AS286" t="s">
        <v>123</v>
      </c>
      <c r="AT286" t="s">
        <v>106</v>
      </c>
      <c r="AU286" t="s">
        <v>71</v>
      </c>
      <c r="AV286" t="s">
        <v>130</v>
      </c>
      <c r="AW286" t="s">
        <v>74</v>
      </c>
      <c r="AX286" t="s">
        <v>131</v>
      </c>
      <c r="AY286" t="s">
        <v>132</v>
      </c>
      <c r="AZ286" t="s">
        <v>133</v>
      </c>
      <c r="BA286" t="s">
        <v>97</v>
      </c>
      <c r="BB286" t="s">
        <v>1</v>
      </c>
    </row>
    <row r="287" spans="1:54" x14ac:dyDescent="0.2">
      <c r="A287" s="12" t="s">
        <v>163</v>
      </c>
      <c r="AE287" s="4" t="s">
        <v>618</v>
      </c>
    </row>
    <row r="288" spans="1:54" x14ac:dyDescent="0.2">
      <c r="A288" s="12" t="s">
        <v>160</v>
      </c>
      <c r="B288" t="str">
        <f>IF(OR($A286=$A288,ISBLANK($A288)),"",IF(ISERR(SEARCH("cell-based",E288)),IF(AND(ISERR(SEARCH("biochem",E288)),ISERR(SEARCH("protein",E288)),ISERR(SEARCH("nucleic",E288))),"",IF(ISERR(SEARCH("target",G288)),"Define a Target component","")),IF(ISERR(SEARCH("cell",G288)),"Define a Cell component",""))&amp;IF(ISERR(SEARCH("small-molecule",E288)),IF(ISBLANK(K288), "Need a Detector Role",""),"")&amp;IF(ISERR(SEARCH("fluorescence",L288)),"",IF(ISBLANK(S288), "Need Emission",IF(ISBLANK(R288), "Need Excitation","")))&amp;IF(ISERR(SEARCH("absorbance",L288)),"",IF(ISBLANK(T288), "Need Absorbance","")))</f>
        <v/>
      </c>
      <c r="C288" t="s">
        <v>475</v>
      </c>
      <c r="D288" s="4" t="s">
        <v>712</v>
      </c>
      <c r="E288" t="s">
        <v>453</v>
      </c>
      <c r="F288" t="s">
        <v>481</v>
      </c>
      <c r="G288" t="s">
        <v>528</v>
      </c>
      <c r="H288" t="s">
        <v>541</v>
      </c>
      <c r="I288" s="4" t="s">
        <v>712</v>
      </c>
      <c r="J288">
        <v>3</v>
      </c>
      <c r="K288" t="s">
        <v>474</v>
      </c>
      <c r="L288" s="4" t="s">
        <v>713</v>
      </c>
      <c r="M288" t="s">
        <v>491</v>
      </c>
      <c r="N288" t="s">
        <v>502</v>
      </c>
      <c r="O288" t="s">
        <v>438</v>
      </c>
      <c r="P288" t="s">
        <v>465</v>
      </c>
      <c r="Q288" t="s">
        <v>507</v>
      </c>
      <c r="R288" t="s">
        <v>439</v>
      </c>
      <c r="S288" t="s">
        <v>472</v>
      </c>
      <c r="T288" t="s">
        <v>452</v>
      </c>
      <c r="U288" t="s">
        <v>483</v>
      </c>
      <c r="V288" s="4" t="s">
        <v>569</v>
      </c>
      <c r="W288" s="4" t="s">
        <v>614</v>
      </c>
      <c r="Y288" t="s">
        <v>551</v>
      </c>
      <c r="Z288" t="s">
        <v>571</v>
      </c>
      <c r="AA288">
        <v>66</v>
      </c>
      <c r="AB288" s="4" t="s">
        <v>519</v>
      </c>
      <c r="AC288" t="s">
        <v>130</v>
      </c>
      <c r="AE288" s="4" t="s">
        <v>712</v>
      </c>
      <c r="AF288" t="s">
        <v>442</v>
      </c>
      <c r="AG288" t="s">
        <v>437</v>
      </c>
      <c r="AJ288" t="s">
        <v>127</v>
      </c>
      <c r="AK288" t="s">
        <v>161</v>
      </c>
      <c r="AL288" t="s">
        <v>73</v>
      </c>
      <c r="AM288" t="s">
        <v>76</v>
      </c>
      <c r="AN288" t="s">
        <v>70</v>
      </c>
      <c r="AO288" t="s">
        <v>70</v>
      </c>
      <c r="AP288" t="s">
        <v>98</v>
      </c>
      <c r="AQ288" t="s">
        <v>77</v>
      </c>
      <c r="AR288" t="s">
        <v>129</v>
      </c>
      <c r="AS288" t="s">
        <v>123</v>
      </c>
      <c r="AT288" t="s">
        <v>106</v>
      </c>
      <c r="AU288" t="s">
        <v>71</v>
      </c>
      <c r="AV288" t="s">
        <v>130</v>
      </c>
      <c r="AW288" t="s">
        <v>74</v>
      </c>
      <c r="AX288" t="s">
        <v>131</v>
      </c>
      <c r="AY288" t="s">
        <v>162</v>
      </c>
      <c r="AZ288" t="s">
        <v>133</v>
      </c>
      <c r="BA288" t="s">
        <v>97</v>
      </c>
      <c r="BB288" t="s">
        <v>72</v>
      </c>
    </row>
    <row r="289" spans="1:54" x14ac:dyDescent="0.2">
      <c r="A289" s="12" t="s">
        <v>160</v>
      </c>
      <c r="G289" t="s">
        <v>501</v>
      </c>
      <c r="H289" t="s">
        <v>502</v>
      </c>
      <c r="J289">
        <v>250</v>
      </c>
      <c r="K289" t="s">
        <v>474</v>
      </c>
      <c r="L289" s="4"/>
      <c r="Y289" t="s">
        <v>556</v>
      </c>
      <c r="AB289" s="4"/>
      <c r="AE289" s="4" t="s">
        <v>618</v>
      </c>
    </row>
    <row r="290" spans="1:54" x14ac:dyDescent="0.2">
      <c r="A290" s="12" t="s">
        <v>154</v>
      </c>
      <c r="B290" t="str">
        <f>IF(OR($A288=$A290,ISBLANK($A290)),"",IF(ISERR(SEARCH("cell-based",E290)),IF(AND(ISERR(SEARCH("biochem",E290)),ISERR(SEARCH("protein",E290)),ISERR(SEARCH("nucleic",E290))),"",IF(ISERR(SEARCH("target",G290)),"Define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475</v>
      </c>
      <c r="D290" s="4" t="s">
        <v>712</v>
      </c>
      <c r="E290" t="s">
        <v>453</v>
      </c>
      <c r="F290" t="s">
        <v>481</v>
      </c>
      <c r="G290" t="s">
        <v>528</v>
      </c>
      <c r="H290" t="s">
        <v>540</v>
      </c>
      <c r="I290" s="4" t="s">
        <v>712</v>
      </c>
      <c r="J290">
        <v>3</v>
      </c>
      <c r="K290" t="s">
        <v>474</v>
      </c>
      <c r="L290" s="4" t="s">
        <v>714</v>
      </c>
      <c r="M290" t="s">
        <v>491</v>
      </c>
      <c r="N290" t="s">
        <v>502</v>
      </c>
      <c r="O290" t="s">
        <v>438</v>
      </c>
      <c r="P290" t="s">
        <v>465</v>
      </c>
      <c r="Q290" t="s">
        <v>507</v>
      </c>
      <c r="R290" t="s">
        <v>439</v>
      </c>
      <c r="S290" t="s">
        <v>472</v>
      </c>
      <c r="T290" t="s">
        <v>452</v>
      </c>
      <c r="U290" t="s">
        <v>483</v>
      </c>
      <c r="V290" s="4" t="s">
        <v>569</v>
      </c>
      <c r="W290" s="4" t="s">
        <v>614</v>
      </c>
      <c r="Y290" t="s">
        <v>551</v>
      </c>
      <c r="Z290" t="s">
        <v>571</v>
      </c>
      <c r="AA290">
        <v>66</v>
      </c>
      <c r="AB290" s="4" t="s">
        <v>519</v>
      </c>
      <c r="AC290" t="s">
        <v>130</v>
      </c>
      <c r="AE290" s="4" t="s">
        <v>712</v>
      </c>
      <c r="AF290" t="s">
        <v>442</v>
      </c>
      <c r="AG290" t="s">
        <v>462</v>
      </c>
      <c r="AJ290" t="s">
        <v>127</v>
      </c>
      <c r="AK290" t="s">
        <v>155</v>
      </c>
      <c r="AL290" t="s">
        <v>73</v>
      </c>
      <c r="AM290" t="s">
        <v>76</v>
      </c>
      <c r="AN290" t="s">
        <v>70</v>
      </c>
      <c r="AO290" t="s">
        <v>70</v>
      </c>
      <c r="AP290" t="s">
        <v>98</v>
      </c>
      <c r="AQ290" t="s">
        <v>77</v>
      </c>
      <c r="AR290" t="s">
        <v>129</v>
      </c>
      <c r="AS290" t="s">
        <v>123</v>
      </c>
      <c r="AT290" t="s">
        <v>106</v>
      </c>
      <c r="AU290" t="s">
        <v>71</v>
      </c>
      <c r="AV290" t="s">
        <v>130</v>
      </c>
      <c r="AW290" t="s">
        <v>74</v>
      </c>
      <c r="AX290" t="s">
        <v>131</v>
      </c>
      <c r="AY290" t="s">
        <v>156</v>
      </c>
      <c r="AZ290" t="s">
        <v>133</v>
      </c>
      <c r="BA290" t="s">
        <v>97</v>
      </c>
      <c r="BB290" t="s">
        <v>72</v>
      </c>
    </row>
    <row r="291" spans="1:54" x14ac:dyDescent="0.2">
      <c r="A291" s="12" t="s">
        <v>154</v>
      </c>
      <c r="G291" t="s">
        <v>501</v>
      </c>
      <c r="H291" t="s">
        <v>502</v>
      </c>
      <c r="J291">
        <v>250</v>
      </c>
      <c r="K291" t="s">
        <v>474</v>
      </c>
      <c r="L291" s="4"/>
      <c r="Y291" t="s">
        <v>556</v>
      </c>
      <c r="AB291" s="4"/>
      <c r="AE291" s="4" t="s">
        <v>618</v>
      </c>
    </row>
    <row r="292" spans="1:54" x14ac:dyDescent="0.2">
      <c r="A292" s="12" t="s">
        <v>157</v>
      </c>
      <c r="B292" t="str">
        <f>IF(OR($A290=$A292,ISBLANK($A292)),"",IF(ISERR(SEARCH("cell-based",E292)),IF(AND(ISERR(SEARCH("biochem",E292)),ISERR(SEARCH("protein",E292)),ISERR(SEARCH("nucleic",E292))),"",IF(ISERR(SEARCH("target",G292)),"Define a Target component","")),IF(ISERR(SEARCH("cell",G292)),"Define a Cell component",""))&amp;IF(ISERR(SEARCH("small-molecule",E292)),IF(ISBLANK(K292), "Need a Detector Role",""),"")&amp;IF(ISERR(SEARCH("fluorescence",L292)),"",IF(ISBLANK(S292), "Need Emission",IF(ISBLANK(R292), "Need Excitation","")))&amp;IF(ISERR(SEARCH("absorbance",L292)),"",IF(ISBLANK(T292), "Need Absorbance","")))</f>
        <v/>
      </c>
      <c r="C292" t="s">
        <v>475</v>
      </c>
      <c r="D292" s="4" t="s">
        <v>712</v>
      </c>
      <c r="E292" t="s">
        <v>453</v>
      </c>
      <c r="F292" t="s">
        <v>481</v>
      </c>
      <c r="G292" t="s">
        <v>528</v>
      </c>
      <c r="H292" t="s">
        <v>540</v>
      </c>
      <c r="I292" s="4" t="s">
        <v>712</v>
      </c>
      <c r="J292">
        <v>3</v>
      </c>
      <c r="K292" t="s">
        <v>474</v>
      </c>
      <c r="L292" s="4" t="s">
        <v>715</v>
      </c>
      <c r="M292" t="s">
        <v>491</v>
      </c>
      <c r="N292" t="s">
        <v>502</v>
      </c>
      <c r="O292" t="s">
        <v>438</v>
      </c>
      <c r="P292" t="s">
        <v>465</v>
      </c>
      <c r="Q292" t="s">
        <v>507</v>
      </c>
      <c r="R292" t="s">
        <v>439</v>
      </c>
      <c r="S292" t="s">
        <v>472</v>
      </c>
      <c r="T292" t="s">
        <v>452</v>
      </c>
      <c r="U292" t="s">
        <v>483</v>
      </c>
      <c r="V292" s="4" t="s">
        <v>569</v>
      </c>
      <c r="W292" s="4" t="s">
        <v>614</v>
      </c>
      <c r="Y292" t="s">
        <v>551</v>
      </c>
      <c r="Z292" t="s">
        <v>571</v>
      </c>
      <c r="AA292">
        <v>66</v>
      </c>
      <c r="AB292" s="4" t="s">
        <v>519</v>
      </c>
      <c r="AC292" t="s">
        <v>130</v>
      </c>
      <c r="AE292" s="4" t="s">
        <v>712</v>
      </c>
      <c r="AF292" t="s">
        <v>442</v>
      </c>
      <c r="AG292" t="s">
        <v>462</v>
      </c>
      <c r="AJ292" t="s">
        <v>127</v>
      </c>
      <c r="AK292" t="s">
        <v>158</v>
      </c>
      <c r="AL292" t="s">
        <v>73</v>
      </c>
      <c r="AM292" t="s">
        <v>76</v>
      </c>
      <c r="AN292" t="s">
        <v>70</v>
      </c>
      <c r="AO292" t="s">
        <v>70</v>
      </c>
      <c r="AP292" t="s">
        <v>98</v>
      </c>
      <c r="AQ292" t="s">
        <v>77</v>
      </c>
      <c r="AR292" t="s">
        <v>129</v>
      </c>
      <c r="AS292" t="s">
        <v>123</v>
      </c>
      <c r="AT292" t="s">
        <v>106</v>
      </c>
      <c r="AU292" t="s">
        <v>71</v>
      </c>
      <c r="AV292" t="s">
        <v>130</v>
      </c>
      <c r="AW292" t="s">
        <v>74</v>
      </c>
      <c r="AX292" t="s">
        <v>131</v>
      </c>
      <c r="AY292" t="s">
        <v>159</v>
      </c>
      <c r="AZ292" t="s">
        <v>133</v>
      </c>
      <c r="BA292" t="s">
        <v>97</v>
      </c>
      <c r="BB292" t="s">
        <v>72</v>
      </c>
    </row>
    <row r="293" spans="1:54" x14ac:dyDescent="0.2">
      <c r="A293" s="12" t="s">
        <v>157</v>
      </c>
      <c r="G293" t="s">
        <v>501</v>
      </c>
      <c r="H293" t="s">
        <v>502</v>
      </c>
      <c r="J293">
        <v>250</v>
      </c>
      <c r="K293" t="s">
        <v>474</v>
      </c>
      <c r="L293" s="4"/>
      <c r="Y293" t="s">
        <v>556</v>
      </c>
      <c r="AB293" s="4"/>
      <c r="AE293" s="4" t="s">
        <v>618</v>
      </c>
    </row>
    <row r="294" spans="1:54" x14ac:dyDescent="0.2">
      <c r="A294" s="12" t="s">
        <v>151</v>
      </c>
      <c r="B294" t="str">
        <f>IF(OR($A292=$A294,ISBLANK($A294)),"",IF(ISERR(SEARCH("cell-based",E294)),IF(AND(ISERR(SEARCH("biochem",E294)),ISERR(SEARCH("protein",E294)),ISERR(SEARCH("nucleic",E294))),"",IF(ISERR(SEARCH("target",G294)),"Define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475</v>
      </c>
      <c r="D294" s="4" t="s">
        <v>712</v>
      </c>
      <c r="E294" t="s">
        <v>453</v>
      </c>
      <c r="F294" t="s">
        <v>481</v>
      </c>
      <c r="G294" t="s">
        <v>528</v>
      </c>
      <c r="H294" t="s">
        <v>540</v>
      </c>
      <c r="I294" s="4" t="s">
        <v>712</v>
      </c>
      <c r="J294">
        <v>3</v>
      </c>
      <c r="K294" t="s">
        <v>474</v>
      </c>
      <c r="L294" s="4" t="s">
        <v>716</v>
      </c>
      <c r="M294" t="s">
        <v>491</v>
      </c>
      <c r="N294" t="s">
        <v>502</v>
      </c>
      <c r="O294" t="s">
        <v>438</v>
      </c>
      <c r="P294" t="s">
        <v>465</v>
      </c>
      <c r="Q294" t="s">
        <v>507</v>
      </c>
      <c r="R294" t="s">
        <v>439</v>
      </c>
      <c r="S294" t="s">
        <v>472</v>
      </c>
      <c r="T294" t="s">
        <v>452</v>
      </c>
      <c r="U294" t="s">
        <v>483</v>
      </c>
      <c r="V294" s="4" t="s">
        <v>569</v>
      </c>
      <c r="W294" s="4" t="s">
        <v>614</v>
      </c>
      <c r="Y294" t="s">
        <v>551</v>
      </c>
      <c r="Z294" t="s">
        <v>571</v>
      </c>
      <c r="AA294">
        <v>66</v>
      </c>
      <c r="AB294" s="4" t="s">
        <v>519</v>
      </c>
      <c r="AC294" t="s">
        <v>130</v>
      </c>
      <c r="AE294" s="4" t="s">
        <v>712</v>
      </c>
      <c r="AF294" t="s">
        <v>442</v>
      </c>
      <c r="AG294" t="s">
        <v>462</v>
      </c>
      <c r="AJ294" t="s">
        <v>127</v>
      </c>
      <c r="AK294" t="s">
        <v>152</v>
      </c>
      <c r="AL294" t="s">
        <v>73</v>
      </c>
      <c r="AM294" t="s">
        <v>76</v>
      </c>
      <c r="AN294" t="s">
        <v>70</v>
      </c>
      <c r="AO294" t="s">
        <v>70</v>
      </c>
      <c r="AP294" t="s">
        <v>98</v>
      </c>
      <c r="AQ294" t="s">
        <v>77</v>
      </c>
      <c r="AR294" t="s">
        <v>129</v>
      </c>
      <c r="AS294" t="s">
        <v>123</v>
      </c>
      <c r="AT294" t="s">
        <v>106</v>
      </c>
      <c r="AU294" t="s">
        <v>71</v>
      </c>
      <c r="AV294" t="s">
        <v>130</v>
      </c>
      <c r="AW294" t="s">
        <v>74</v>
      </c>
      <c r="AX294" t="s">
        <v>131</v>
      </c>
      <c r="AY294" t="s">
        <v>153</v>
      </c>
      <c r="AZ294" t="s">
        <v>133</v>
      </c>
      <c r="BA294" t="s">
        <v>97</v>
      </c>
      <c r="BB294" t="s">
        <v>72</v>
      </c>
    </row>
    <row r="295" spans="1:54" x14ac:dyDescent="0.2">
      <c r="A295" s="12" t="s">
        <v>151</v>
      </c>
      <c r="G295" t="s">
        <v>501</v>
      </c>
      <c r="H295" t="s">
        <v>502</v>
      </c>
      <c r="J295">
        <v>250</v>
      </c>
      <c r="K295" t="s">
        <v>474</v>
      </c>
      <c r="L295" s="4"/>
      <c r="Y295" t="s">
        <v>556</v>
      </c>
      <c r="AB295" s="4"/>
      <c r="AE295" s="4" t="s">
        <v>618</v>
      </c>
    </row>
    <row r="296" spans="1:54" x14ac:dyDescent="0.2">
      <c r="A296" s="12" t="s">
        <v>318</v>
      </c>
      <c r="B296" t="str">
        <f>IF(OR($A294=$A296,ISBLANK($A296)),"",IF(ISERR(SEARCH("cell-based",E296)),IF(AND(ISERR(SEARCH("biochem",E296)),ISERR(SEARCH("protein",E296)),ISERR(SEARCH("nucleic",E296))),"",IF(ISERR(SEARCH("target",G296)),"Define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
      </c>
      <c r="C296" t="s">
        <v>475</v>
      </c>
      <c r="D296" t="s">
        <v>645</v>
      </c>
      <c r="E296" t="s">
        <v>453</v>
      </c>
      <c r="F296" t="s">
        <v>481</v>
      </c>
      <c r="G296" t="s">
        <v>528</v>
      </c>
      <c r="H296" t="s">
        <v>542</v>
      </c>
      <c r="I296" t="s">
        <v>645</v>
      </c>
      <c r="J296">
        <v>50</v>
      </c>
      <c r="K296" t="s">
        <v>474</v>
      </c>
      <c r="M296" t="s">
        <v>491</v>
      </c>
      <c r="N296" s="4" t="s">
        <v>717</v>
      </c>
      <c r="O296" t="s">
        <v>449</v>
      </c>
      <c r="P296" t="s">
        <v>531</v>
      </c>
      <c r="Q296" s="4" t="s">
        <v>718</v>
      </c>
      <c r="R296" t="s">
        <v>439</v>
      </c>
      <c r="S296" t="s">
        <v>472</v>
      </c>
      <c r="T296" t="s">
        <v>452</v>
      </c>
      <c r="U296" t="s">
        <v>498</v>
      </c>
      <c r="Y296" t="s">
        <v>551</v>
      </c>
      <c r="Z296" s="4" t="s">
        <v>571</v>
      </c>
      <c r="AA296">
        <v>5</v>
      </c>
      <c r="AB296" s="4" t="s">
        <v>519</v>
      </c>
      <c r="AC296" t="s">
        <v>647</v>
      </c>
      <c r="AE296" t="s">
        <v>645</v>
      </c>
      <c r="AF296" s="4" t="s">
        <v>442</v>
      </c>
      <c r="AG296" t="s">
        <v>476</v>
      </c>
      <c r="AJ296" t="s">
        <v>178</v>
      </c>
      <c r="AK296" t="s">
        <v>185</v>
      </c>
      <c r="AL296" t="s">
        <v>75</v>
      </c>
      <c r="AM296" t="s">
        <v>76</v>
      </c>
      <c r="AN296" t="s">
        <v>70</v>
      </c>
      <c r="AO296" t="s">
        <v>70</v>
      </c>
      <c r="AP296" t="s">
        <v>98</v>
      </c>
      <c r="AQ296" t="s">
        <v>77</v>
      </c>
      <c r="AR296" t="s">
        <v>99</v>
      </c>
      <c r="AS296" t="s">
        <v>144</v>
      </c>
      <c r="AV296" t="s">
        <v>180</v>
      </c>
      <c r="AW296" t="s">
        <v>181</v>
      </c>
      <c r="AX296" t="s">
        <v>175</v>
      </c>
      <c r="AZ296" t="s">
        <v>187</v>
      </c>
      <c r="BA296" t="s">
        <v>97</v>
      </c>
      <c r="BB296" t="s">
        <v>1</v>
      </c>
    </row>
    <row r="297" spans="1:54" x14ac:dyDescent="0.2">
      <c r="A297" s="12" t="s">
        <v>318</v>
      </c>
      <c r="G297" t="s">
        <v>501</v>
      </c>
      <c r="H297" t="s">
        <v>537</v>
      </c>
      <c r="J297">
        <v>200</v>
      </c>
      <c r="K297" t="s">
        <v>474</v>
      </c>
      <c r="L297" s="4" t="s">
        <v>717</v>
      </c>
      <c r="AE297" t="s">
        <v>618</v>
      </c>
      <c r="AF297" s="4"/>
    </row>
    <row r="298" spans="1:54" x14ac:dyDescent="0.2">
      <c r="A298" s="12" t="s">
        <v>318</v>
      </c>
      <c r="G298" s="5" t="s">
        <v>632</v>
      </c>
      <c r="H298" t="s">
        <v>545</v>
      </c>
      <c r="I298" s="4" t="s">
        <v>633</v>
      </c>
      <c r="J298">
        <v>2</v>
      </c>
      <c r="K298" t="s">
        <v>470</v>
      </c>
      <c r="AF298" s="4"/>
    </row>
    <row r="299" spans="1:54" x14ac:dyDescent="0.2">
      <c r="A299" s="12" t="s">
        <v>319</v>
      </c>
      <c r="B299" t="str">
        <f t="shared" ref="B299" si="3">IF(OR($A296=$A299,ISBLANK($A299)),"",IF(ISERR(SEARCH("cell-based",E299)),IF(AND(ISERR(SEARCH("biochem",E299)),ISERR(SEARCH("protein",E299)),ISERR(SEARCH("nucleic",E299))),"",IF(ISERR(SEARCH("target",G299)),"Define a Target component","")),IF(ISERR(SEARCH("cell",G299)),"Define a Cell component",""))&amp;IF(ISERR(SEARCH("small-molecule",E299)),IF(ISBLANK(K299), "Need a Detector Role",""),"")&amp;IF(ISERR(SEARCH("fluorescence",L299)),"",IF(ISBLANK(S299), "Need Emission",IF(ISBLANK(R299), "Need Excitation","")))&amp;IF(ISERR(SEARCH("absorbance",L299)),"",IF(ISBLANK(T299), "Need Absorbance","")))</f>
        <v/>
      </c>
      <c r="C299" t="s">
        <v>475</v>
      </c>
      <c r="D299" s="4" t="s">
        <v>631</v>
      </c>
      <c r="E299" t="s">
        <v>453</v>
      </c>
      <c r="F299" t="s">
        <v>481</v>
      </c>
      <c r="G299" t="s">
        <v>528</v>
      </c>
      <c r="H299" t="s">
        <v>542</v>
      </c>
      <c r="I299" s="4" t="s">
        <v>631</v>
      </c>
      <c r="J299">
        <v>50</v>
      </c>
      <c r="K299" t="s">
        <v>474</v>
      </c>
      <c r="M299" t="s">
        <v>491</v>
      </c>
      <c r="N299" s="4" t="s">
        <v>717</v>
      </c>
      <c r="O299" t="s">
        <v>449</v>
      </c>
      <c r="P299" t="s">
        <v>531</v>
      </c>
      <c r="Q299" s="4" t="s">
        <v>718</v>
      </c>
      <c r="R299" t="s">
        <v>439</v>
      </c>
      <c r="S299" t="s">
        <v>472</v>
      </c>
      <c r="T299" t="s">
        <v>452</v>
      </c>
      <c r="U299" t="s">
        <v>498</v>
      </c>
      <c r="Y299" t="s">
        <v>551</v>
      </c>
      <c r="Z299" s="4" t="s">
        <v>571</v>
      </c>
      <c r="AA299">
        <v>5</v>
      </c>
      <c r="AB299" s="4" t="s">
        <v>519</v>
      </c>
      <c r="AC299" t="s">
        <v>647</v>
      </c>
      <c r="AE299" t="s">
        <v>645</v>
      </c>
      <c r="AF299" s="4" t="s">
        <v>442</v>
      </c>
      <c r="AG299" t="s">
        <v>487</v>
      </c>
      <c r="AJ299" t="s">
        <v>178</v>
      </c>
      <c r="AK299" t="s">
        <v>185</v>
      </c>
      <c r="AL299" t="s">
        <v>75</v>
      </c>
      <c r="AM299" t="s">
        <v>76</v>
      </c>
      <c r="AN299" t="s">
        <v>70</v>
      </c>
      <c r="AO299" t="s">
        <v>70</v>
      </c>
      <c r="AP299" t="s">
        <v>98</v>
      </c>
      <c r="AQ299" t="s">
        <v>77</v>
      </c>
      <c r="AR299" t="s">
        <v>99</v>
      </c>
      <c r="AS299" t="s">
        <v>144</v>
      </c>
      <c r="AV299" t="s">
        <v>180</v>
      </c>
      <c r="AW299" t="s">
        <v>181</v>
      </c>
      <c r="AX299" t="s">
        <v>175</v>
      </c>
      <c r="AZ299" t="s">
        <v>187</v>
      </c>
      <c r="BA299" t="s">
        <v>97</v>
      </c>
      <c r="BB299" t="s">
        <v>1</v>
      </c>
    </row>
    <row r="300" spans="1:54" x14ac:dyDescent="0.2">
      <c r="A300" s="12" t="s">
        <v>319</v>
      </c>
      <c r="B300" t="str">
        <f t="shared" ref="B300" si="4">IF(OR($A299=$A300,ISBLANK($A300)),"",IF(ISERR(SEARCH("cell-based",E300)),IF(AND(ISERR(SEARCH("biochem",E300)),ISERR(SEARCH("protein",E300)),ISERR(SEARCH("nucleic",E300))),"",IF(ISERR(SEARCH("target",G300)),"Define a Target component","")),IF(ISERR(SEARCH("cell",G300)),"Define a Cell component",""))&amp;IF(ISERR(SEARCH("small-molecule",E300)),IF(ISBLANK(K300), "Need a Detector Role",""),"")&amp;IF(ISERR(SEARCH("fluorescence",L300)),"",IF(ISBLANK(S300), "Need Emission",IF(ISBLANK(R300), "Need Excitation","")))&amp;IF(ISERR(SEARCH("absorbance",L300)),"",IF(ISBLANK(T300), "Need Absorbance","")))</f>
        <v/>
      </c>
      <c r="G300" t="s">
        <v>501</v>
      </c>
      <c r="H300" t="s">
        <v>537</v>
      </c>
      <c r="J300">
        <v>200</v>
      </c>
      <c r="K300" t="s">
        <v>474</v>
      </c>
      <c r="L300" s="4" t="s">
        <v>717</v>
      </c>
      <c r="AE300" t="s">
        <v>618</v>
      </c>
      <c r="AF300" s="4"/>
      <c r="BA300" t="s">
        <v>1</v>
      </c>
      <c r="BB300" t="s">
        <v>1</v>
      </c>
    </row>
    <row r="301" spans="1:54" x14ac:dyDescent="0.2">
      <c r="A301" s="12" t="s">
        <v>319</v>
      </c>
      <c r="G301" s="5" t="s">
        <v>632</v>
      </c>
      <c r="H301" t="s">
        <v>545</v>
      </c>
      <c r="I301" s="4" t="s">
        <v>633</v>
      </c>
      <c r="J301">
        <v>2</v>
      </c>
      <c r="K301" t="s">
        <v>470</v>
      </c>
      <c r="AF301" s="4"/>
    </row>
  </sheetData>
  <sortState ref="A135:BB209">
    <sortCondition ref="AZ135:AZ209"/>
    <sortCondition ref="AY135:AY209"/>
    <sortCondition ref="A135:A209"/>
  </sortState>
  <mergeCells count="6">
    <mergeCell ref="AC1:AI1"/>
    <mergeCell ref="N1:O1"/>
    <mergeCell ref="P1:Q1"/>
    <mergeCell ref="R1:T1"/>
    <mergeCell ref="V1:W1"/>
    <mergeCell ref="Z1:AB1"/>
  </mergeCells>
  <dataValidations count="21">
    <dataValidation type="list" allowBlank="1" showInputMessage="1" showErrorMessage="1" sqref="AE237 I246 AE277:AE278 AE275 AE273 AE271 AE269 AE260:AE267 D246 AE239 N84 I200 D197 I197 D200 I194 D194 D191 I191 AE186 AE177 AE155:AE156 AE152:AE153 AE150 AE145 AE147:AE148 AE134 AE131:AE132 AE128:AE129 AE125:AE126 AE122:AE123 AE119:AE120 AE116:AE117 AE113:AE114 AE110:AE111 AE107:AE108 AE105 AE103 AE101 AE99 AE97 AE95 AE92:AE93 AE3:AE90 I84 D84 I65 D65 D3 D38 D28 D15 D33 D25 D11 D19 D46 D69 I69 I73 D73 I81 I77 D77 D81 D86 N86 I86 I88 D88 AE158 AE160 AE162 AE164 AE166 AE168 AE171 AE173 AE175 AE191:AE204 AE206:AE207 AE209:AE210 AE212:AE213 AE215 AE217 AE219 AE221 AE223 AE225 AE227 AE229 AE231:AE233 AE235 D22 D248 I248 AE241:AE249 AE251:AE252 AE254:AE255 AE257:AE258 I282 D282 AE301 AE280:AE296 AE298:AE299">
      <formula1>biological_project_goal</formula1>
    </dataValidation>
    <dataValidation type="list" allowBlank="1" showInputMessage="1" showErrorMessage="1" sqref="N238 N259 N174 N214 N218 N220 N224 N226 N228 N234 N170 N250 N253 N256 N240 N288 N290 N292 N294 H234:H301 I171 H175:I175 H3:H174 H176:H230">
      <formula1>assay_component_type</formula1>
    </dataValidation>
    <dataValidation type="list" allowBlank="1" showInputMessage="1" showErrorMessage="1" sqref="I45:I47 I190 I273:I275 I269:I271 I249:I267 I295 I188 I185:I186 I183 I181 I177:I179 I154:I155 I151:I152 I146:I149 I144 I142 I140 I136:I138 I134 I131:I132 I128:I129 I125:I126 I119:I123 I116:I117 I113:I114 I107:I111 I95:I105 I92:I93 I89:I90 D70 D74 D78 D89 D87 D85 D82 N85 I41:I42 I82:I83 I52:I64 N39:N40 I36:I39 N34:N35 I31:I34 I3 I6:I11 I18:I20 I22 I14:I15 I27:I29 N29:N30 I49:I50 I24:I25 I66:I68 I70:I72 I74:I76 I78:I80 I85 N87 I157:I169 I297:I298 I172:I173 D66 L177 I247 I283:I287 I289 I291 I293 I300:I301 I205:I229 I231:I245">
      <formula1>cultured_cell_name</formula1>
    </dataValidation>
    <dataValidation type="list" allowBlank="1" showInputMessage="1" showErrorMessage="1" sqref="C3:C301">
      <formula1>biology</formula1>
    </dataValidation>
    <dataValidation type="list" allowBlank="1" showInputMessage="1" showErrorMessage="1" sqref="E3:E301">
      <formula1>assay_format</formula1>
    </dataValidation>
    <dataValidation type="list" allowBlank="1" showInputMessage="1" showErrorMessage="1" sqref="F3:F301">
      <formula1>assay_type</formula1>
    </dataValidation>
    <dataValidation type="list" allowBlank="1" showInputMessage="1" showErrorMessage="1" sqref="O182 O246 O272:O273 O268:O269 O180 O197 O194 O191 O189 O187 O248 O282:O283 G3:G301">
      <formula1>assay_component_role</formula1>
    </dataValidation>
    <dataValidation type="list" allowBlank="1" showInputMessage="1" showErrorMessage="1" sqref="K3:K301">
      <formula1>assay_component_concentration</formula1>
    </dataValidation>
    <dataValidation type="list" allowBlank="1" showInputMessage="1" showErrorMessage="1" sqref="M3:M301">
      <formula1>species_name</formula1>
    </dataValidation>
    <dataValidation type="list" allowBlank="1" showInputMessage="1" showErrorMessage="1" sqref="O3:O179 O181 O270:O271 O249:O267 O198:O245 O195:O196 O192:O193 O190 O188 O183:O186 O247 O274:O281 O284:O301">
      <formula1>detection_role</formula1>
    </dataValidation>
    <dataValidation type="list" allowBlank="1" showInputMessage="1" showErrorMessage="1" sqref="P3:P301">
      <formula1>detection_method_type</formula1>
    </dataValidation>
    <dataValidation type="list" allowBlank="1" showInputMessage="1" showErrorMessage="1" sqref="Q3:Q83 Q85 Q87:Q301">
      <formula1>detection_instrument_name</formula1>
    </dataValidation>
    <dataValidation type="list" allowBlank="1" showInputMessage="1" showErrorMessage="1" sqref="R3:R301">
      <formula1>readout_content</formula1>
    </dataValidation>
    <dataValidation type="list" allowBlank="1" showInputMessage="1" showErrorMessage="1" sqref="S3:S301">
      <formula1>readout_type</formula1>
    </dataValidation>
    <dataValidation type="list" allowBlank="1" showInputMessage="1" showErrorMessage="1" sqref="T3:T301">
      <formula1>readout_signal_direction</formula1>
    </dataValidation>
    <dataValidation type="list" allowBlank="1" showInputMessage="1" showErrorMessage="1" sqref="U3:U301">
      <formula1>assay_footprint</formula1>
    </dataValidation>
    <dataValidation type="list" allowBlank="1" showInputMessage="1" showErrorMessage="1" sqref="Y3:Y301">
      <formula1>endpoint</formula1>
    </dataValidation>
    <dataValidation type="list" allowBlank="1" showInputMessage="1" showErrorMessage="1" sqref="AB3:AB301">
      <formula1>activity_threshold</formula1>
    </dataValidation>
    <dataValidation type="list" allowBlank="1" showInputMessage="1" showErrorMessage="1" sqref="AD3:AD301">
      <formula1>project_lead_name</formula1>
    </dataValidation>
    <dataValidation type="list" allowBlank="1" showInputMessage="1" showErrorMessage="1" sqref="AF3:AF135 AF279 AF145:AF276 AF141 AF139 AF137 AF143 AF282 AF284 AF286:AF301">
      <formula1>modeofaction</formula1>
    </dataValidation>
    <dataValidation type="list" allowBlank="1" showInputMessage="1" showErrorMessage="1" sqref="AG3:AG301">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Assay Definition</vt:lpstr>
      <vt:lpstr>assay_component_type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Gil Walzer</cp:lastModifiedBy>
  <dcterms:created xsi:type="dcterms:W3CDTF">2012-08-20T05:29:39Z</dcterms:created>
  <dcterms:modified xsi:type="dcterms:W3CDTF">2012-09-28T14:57:48Z</dcterms:modified>
</cp:coreProperties>
</file>