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7995"/>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Definition'!#REF!</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workbook>
</file>

<file path=xl/calcChain.xml><?xml version="1.0" encoding="utf-8"?>
<calcChain xmlns="http://schemas.openxmlformats.org/spreadsheetml/2006/main">
  <c r="J312" i="1" l="1"/>
  <c r="B246" i="1" l="1"/>
  <c r="B102" i="1"/>
  <c r="B90" i="1"/>
  <c r="B114" i="1"/>
  <c r="B18" i="1"/>
  <c r="B15" i="1"/>
  <c r="B12" i="1"/>
  <c r="B9" i="1"/>
  <c r="B88" i="1"/>
  <c r="B3" i="1"/>
  <c r="B302" i="1"/>
  <c r="B6" i="1"/>
  <c r="B84" i="1"/>
  <c r="B116" i="1"/>
  <c r="B135" i="1"/>
  <c r="B21" i="1"/>
  <c r="B312" i="1"/>
  <c r="B137" i="1"/>
  <c r="B139" i="1"/>
  <c r="B141" i="1"/>
  <c r="B24" i="1"/>
  <c r="B27" i="1"/>
  <c r="B30" i="1"/>
  <c r="B33" i="1"/>
  <c r="B36" i="1"/>
  <c r="B39" i="1"/>
  <c r="B42" i="1"/>
  <c r="B45" i="1"/>
  <c r="B106" i="1"/>
  <c r="B94" i="1"/>
  <c r="B143" i="1"/>
  <c r="B98" i="1"/>
  <c r="B158" i="1"/>
  <c r="B196" i="1"/>
  <c r="B218" i="1"/>
  <c r="B207" i="1"/>
  <c r="B125" i="1"/>
  <c r="B119" i="1"/>
  <c r="B129" i="1"/>
  <c r="B146" i="1"/>
  <c r="B204" i="1"/>
  <c r="B220" i="1"/>
  <c r="B184" i="1"/>
  <c r="B160" i="1"/>
  <c r="B209" i="1"/>
  <c r="B229" i="1"/>
  <c r="B169" i="1"/>
  <c r="B175" i="1"/>
  <c r="B48" i="1"/>
  <c r="B51" i="1"/>
  <c r="B54" i="1"/>
  <c r="B57" i="1"/>
  <c r="B60" i="1"/>
  <c r="B63" i="1"/>
  <c r="B66" i="1"/>
  <c r="B69" i="1"/>
  <c r="B110" i="1"/>
  <c r="B223" i="1"/>
  <c r="B198" i="1"/>
  <c r="B163" i="1"/>
  <c r="B149" i="1"/>
  <c r="B178" i="1"/>
  <c r="B152" i="1"/>
  <c r="B201" i="1"/>
  <c r="B212" i="1"/>
  <c r="B181" i="1"/>
  <c r="B233" i="1"/>
  <c r="B187" i="1"/>
  <c r="B190" i="1"/>
  <c r="B172" i="1"/>
  <c r="B193" i="1"/>
  <c r="B166" i="1"/>
  <c r="B215" i="1"/>
  <c r="B226" i="1"/>
  <c r="B155" i="1"/>
  <c r="B237" i="1"/>
  <c r="B250" i="1"/>
  <c r="B254" i="1"/>
  <c r="B274" i="1"/>
  <c r="B81" i="1"/>
  <c r="B257" i="1"/>
  <c r="B261" i="1"/>
  <c r="B286" i="1"/>
  <c r="B290" i="1"/>
  <c r="B294" i="1"/>
  <c r="B277" i="1"/>
  <c r="B304" i="1"/>
  <c r="B298" i="1"/>
  <c r="B280" i="1"/>
  <c r="B266" i="1"/>
  <c r="B283" i="1"/>
  <c r="B308" i="1"/>
  <c r="B270" i="1"/>
</calcChain>
</file>

<file path=xl/sharedStrings.xml><?xml version="1.0" encoding="utf-8"?>
<sst xmlns="http://schemas.openxmlformats.org/spreadsheetml/2006/main" count="5866" uniqueCount="511">
  <si>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</si>
  <si>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</si>
  <si>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</si>
  <si>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</si>
  <si>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</si>
  <si>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</si>
  <si>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</si>
  <si>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</si>
  <si>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</si>
  <si>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</si>
  <si>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</si>
  <si>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</si>
  <si>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</si>
  <si>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</si>
  <si>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</si>
  <si>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</si>
  <si>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</si>
  <si>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</si>
  <si>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</si>
  <si>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</si>
  <si>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</si>
  <si>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</si>
  <si>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</si>
  <si>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</si>
  <si>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</si>
  <si>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</si>
  <si>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</si>
  <si>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</si>
  <si>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</si>
  <si>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</si>
  <si>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</si>
  <si>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</si>
  <si>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</si>
  <si>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</si>
  <si>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</si>
  <si>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</si>
  <si>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</si>
  <si>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</si>
  <si>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</si>
  <si>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</si>
  <si>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</si>
  <si>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</si>
  <si>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</si>
  <si>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</si>
  <si>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</si>
  <si>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</si>
  <si>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</si>
  <si>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</si>
  <si>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</si>
  <si>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</si>
  <si>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</si>
  <si>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</si>
  <si>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</si>
  <si>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</si>
  <si>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</si>
  <si>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</si>
  <si>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</si>
  <si>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</si>
  <si>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</si>
  <si>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</si>
  <si>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</si>
  <si>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</si>
  <si>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</si>
  <si>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</si>
  <si>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</si>
  <si>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</si>
  <si>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</si>
  <si>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</si>
  <si>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</si>
  <si>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</si>
  <si>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 xml:space="preserve">  1554</t>
  </si>
  <si>
    <t>MH084117-01</t>
  </si>
  <si>
    <t>Ras Dependent BJeLR Cell Viability assay using Luminescence</t>
  </si>
  <si>
    <t>Primary</t>
  </si>
  <si>
    <t>Inhibitor</t>
  </si>
  <si>
    <t>Broad</t>
  </si>
  <si>
    <t>Y</t>
  </si>
  <si>
    <t>Cell-based: Live Cell</t>
  </si>
  <si>
    <t>Viability/Toxicity</t>
  </si>
  <si>
    <t>Cellular Pathway</t>
  </si>
  <si>
    <t>Bioluminescence</t>
  </si>
  <si>
    <t>--</t>
  </si>
  <si>
    <t>Screen for RAS-Selective Lethal Compounds and VDAC Ligands</t>
  </si>
  <si>
    <t>Brent Stockwell</t>
  </si>
  <si>
    <t>Dan Zaharevitz</t>
  </si>
  <si>
    <t>732</t>
  </si>
  <si>
    <t>272</t>
  </si>
  <si>
    <t>XX</t>
  </si>
  <si>
    <t>Miscellaneous</t>
  </si>
  <si>
    <t>Luminescence:Other</t>
  </si>
  <si>
    <t>Enzymatic</t>
  </si>
  <si>
    <t xml:space="preserve">  1674</t>
  </si>
  <si>
    <t>Binding</t>
  </si>
  <si>
    <t>Nucleic acid binding</t>
  </si>
  <si>
    <t>Chemiluminescence</t>
  </si>
  <si>
    <t>Activator</t>
  </si>
  <si>
    <t>N</t>
  </si>
  <si>
    <t xml:space="preserve">  1832</t>
  </si>
  <si>
    <t>NS059380-01</t>
  </si>
  <si>
    <t>MEX-5 with TCR2 (Temporal Control Region- the RNA element in 3-UTR of glp-1) RNA fluorescence polarization HTS assay: Inhibitors of MEX-5</t>
  </si>
  <si>
    <t>Biochemical</t>
  </si>
  <si>
    <t>Fluorescence Polarization</t>
  </si>
  <si>
    <t>Small Molecule effectors of maternal gene expression in C. elegans embryogenesis</t>
  </si>
  <si>
    <t>Sean Ryder</t>
  </si>
  <si>
    <t>Carson Loomis</t>
  </si>
  <si>
    <t>925</t>
  </si>
  <si>
    <t>297</t>
  </si>
  <si>
    <t>1622</t>
  </si>
  <si>
    <t>528</t>
  </si>
  <si>
    <t xml:space="preserve">  1833</t>
  </si>
  <si>
    <t>Secondary</t>
  </si>
  <si>
    <t>Counter-screen Assay</t>
  </si>
  <si>
    <t xml:space="preserve">  1933</t>
  </si>
  <si>
    <t>Luminescence Cell-Based Dose Response to Identify Compounds Cytotoxic to BJeH RAS-Independent Fibroblast</t>
  </si>
  <si>
    <t>1150</t>
  </si>
  <si>
    <t xml:space="preserve">  1934</t>
  </si>
  <si>
    <t>Luminescence Cell-Based Dose Response to Identify Compounds Cytotoxic to DRD Non-Viral Oncogenic Fibroblast</t>
  </si>
  <si>
    <t>Alternate Assay</t>
  </si>
  <si>
    <t>1151</t>
  </si>
  <si>
    <t xml:space="preserve">  1935</t>
  </si>
  <si>
    <t>Luminescence Cell-Based Dose Response to Identify Compounds Cytotoxic to BJ-TERT-LT-ST RAS-Independent Fibroblast</t>
  </si>
  <si>
    <t>1152</t>
  </si>
  <si>
    <t xml:space="preserve">  1936</t>
  </si>
  <si>
    <t xml:space="preserve">  1959</t>
  </si>
  <si>
    <t>Toxicity/Cell viability assay for eliminating toxic hits in the HB101 E. coli strain using BackTiter-Glo</t>
  </si>
  <si>
    <t>Compound Profiling</t>
  </si>
  <si>
    <t>928</t>
  </si>
  <si>
    <t xml:space="preserve">  1960</t>
  </si>
  <si>
    <t xml:space="preserve">  1964</t>
  </si>
  <si>
    <t>Dose response fluorescence polarization assay for inhibitors of POS-1 interaction with MEX-3 RNA. Eliminate non-specific MEX-5 inhibitors</t>
  </si>
  <si>
    <t>926</t>
  </si>
  <si>
    <t>Fluorescence Intensity</t>
  </si>
  <si>
    <t>Yong Yao</t>
  </si>
  <si>
    <t>Min Song</t>
  </si>
  <si>
    <t>DA027715-01</t>
  </si>
  <si>
    <t>HTS DELFIA (Dissociation-Enhanced Lanthanide Fluorescent Immunoassay) for Detection of GASC-1 Activity</t>
  </si>
  <si>
    <t>Discovering Inhibitors of histone demethylase GASC-1</t>
  </si>
  <si>
    <t>Robert Gould</t>
  </si>
  <si>
    <t>1199</t>
  </si>
  <si>
    <t>466</t>
  </si>
  <si>
    <t xml:space="preserve">  2123</t>
  </si>
  <si>
    <t xml:space="preserve">  2241</t>
  </si>
  <si>
    <t xml:space="preserve">  2275</t>
  </si>
  <si>
    <t xml:space="preserve">  2313</t>
  </si>
  <si>
    <t xml:space="preserve">  2462</t>
  </si>
  <si>
    <t>DA028853-01</t>
  </si>
  <si>
    <t>HTS for the Luminescent Detection of A1 Inhibitors</t>
  </si>
  <si>
    <t>Discovery of inhibitors of anti-apoptotic protein A1</t>
  </si>
  <si>
    <t>Todd Golub</t>
  </si>
  <si>
    <t>1256</t>
  </si>
  <si>
    <t>475</t>
  </si>
  <si>
    <t xml:space="preserve">  2465</t>
  </si>
  <si>
    <t>Cell based: Lysed Cell</t>
  </si>
  <si>
    <t xml:space="preserve">  2526</t>
  </si>
  <si>
    <t xml:space="preserve">  2607</t>
  </si>
  <si>
    <t>Screen for DRD cell viability in dose using Alamar Blue (run by AP)</t>
  </si>
  <si>
    <t>1878</t>
  </si>
  <si>
    <t xml:space="preserve">  2608</t>
  </si>
  <si>
    <t>Screen for BJeLR cell viability in dose using Alamar Blue (run by AP)</t>
  </si>
  <si>
    <t>1884</t>
  </si>
  <si>
    <t xml:space="preserve">  2609</t>
  </si>
  <si>
    <t>Screen for BJeH-LT/ST cell viability in dose using Alamar Blue (run by AP)</t>
  </si>
  <si>
    <t>1877</t>
  </si>
  <si>
    <t xml:space="preserve">  2610</t>
  </si>
  <si>
    <t xml:space="preserve">  2611</t>
  </si>
  <si>
    <t>Screen for BJeH cell viability in dose using Alamar Blue (run by AP)</t>
  </si>
  <si>
    <t>1876</t>
  </si>
  <si>
    <t xml:space="preserve">  2631</t>
  </si>
  <si>
    <t xml:space="preserve">  2633</t>
  </si>
  <si>
    <t xml:space="preserve">  2635</t>
  </si>
  <si>
    <t xml:space="preserve">  2738</t>
  </si>
  <si>
    <t xml:space="preserve">  2739</t>
  </si>
  <si>
    <t xml:space="preserve">  2765</t>
  </si>
  <si>
    <t xml:space="preserve">  449745</t>
  </si>
  <si>
    <t xml:space="preserve">  449754</t>
  </si>
  <si>
    <t>Counter Screen for Specificity of Inhibitors to A1 in BaxBak-/- MEFs</t>
  </si>
  <si>
    <t>1257</t>
  </si>
  <si>
    <t xml:space="preserve">  449755</t>
  </si>
  <si>
    <t>Counter Screen for A1 Inhibitor Activity in Cell Expressing other Anti-Apoptotic Markers</t>
  </si>
  <si>
    <t>1261</t>
  </si>
  <si>
    <t xml:space="preserve">  449757</t>
  </si>
  <si>
    <t>Secondary Screen for Activity of Inhibitors to A1 MEFs that Express Flag-A1-IRES-Bim</t>
  </si>
  <si>
    <t>2262</t>
  </si>
  <si>
    <t xml:space="preserve">  449761</t>
  </si>
  <si>
    <t>Counter Screen for Specificity of Inhibitors to A1 in WT MEFs</t>
  </si>
  <si>
    <t>2261</t>
  </si>
  <si>
    <t xml:space="preserve">  485318</t>
  </si>
  <si>
    <t xml:space="preserve">  488835</t>
  </si>
  <si>
    <t xml:space="preserve">  488840</t>
  </si>
  <si>
    <t xml:space="preserve">  488858</t>
  </si>
  <si>
    <t>Protein Expression: Other</t>
  </si>
  <si>
    <t xml:space="preserve">  488885</t>
  </si>
  <si>
    <t>Counter Screen for A1 Inhibitors that Activate Cytochrome C Release</t>
  </si>
  <si>
    <t>1262</t>
  </si>
  <si>
    <t xml:space="preserve">  488891</t>
  </si>
  <si>
    <t xml:space="preserve">  488897</t>
  </si>
  <si>
    <t>Secondary Screen for Activity of Inhibitors to A1 MEFs that Express A1-2a-tBID</t>
  </si>
  <si>
    <t>1260</t>
  </si>
  <si>
    <t xml:space="preserve">  488898</t>
  </si>
  <si>
    <t xml:space="preserve">  488902</t>
  </si>
  <si>
    <t xml:space="preserve">  488914</t>
  </si>
  <si>
    <t>Secondary Screen for Activity of A1 Inhibitors in A1-dependent Human Cancer Cells: MEWO + TSA</t>
  </si>
  <si>
    <t>2263</t>
  </si>
  <si>
    <t xml:space="preserve">  488934</t>
  </si>
  <si>
    <t>Secondary Screen for Activity of A1 Inhibitors in A1-dependent Human Cancer Cells: MEL501 7.</t>
  </si>
  <si>
    <t>1258</t>
  </si>
  <si>
    <t xml:space="preserve">  488948</t>
  </si>
  <si>
    <t>Counter Screen for A1 Inhibitor Activity in A1 Independent Human Cancer Cells (MEWOs)</t>
  </si>
  <si>
    <t>1259</t>
  </si>
  <si>
    <t xml:space="preserve">  493045</t>
  </si>
  <si>
    <t xml:space="preserve">  493049</t>
  </si>
  <si>
    <t xml:space="preserve">  493050</t>
  </si>
  <si>
    <t xml:space="preserve">  493051</t>
  </si>
  <si>
    <t xml:space="preserve">  493052</t>
  </si>
  <si>
    <t xml:space="preserve">  493053</t>
  </si>
  <si>
    <t xml:space="preserve">  493054</t>
  </si>
  <si>
    <t xml:space="preserve">  493093</t>
  </si>
  <si>
    <t xml:space="preserve">  493130</t>
  </si>
  <si>
    <t xml:space="preserve">  493250</t>
  </si>
  <si>
    <t xml:space="preserve">  504342</t>
  </si>
  <si>
    <t xml:space="preserve">  504343</t>
  </si>
  <si>
    <t xml:space="preserve">  504344</t>
  </si>
  <si>
    <t xml:space="preserve">  504345</t>
  </si>
  <si>
    <t xml:space="preserve">  504346</t>
  </si>
  <si>
    <t xml:space="preserve">  504347</t>
  </si>
  <si>
    <t xml:space="preserve">  504348</t>
  </si>
  <si>
    <t xml:space="preserve">  504353</t>
  </si>
  <si>
    <t xml:space="preserve">  504354</t>
  </si>
  <si>
    <t xml:space="preserve">  504356</t>
  </si>
  <si>
    <t xml:space="preserve">  504359</t>
  </si>
  <si>
    <t xml:space="preserve">  504360</t>
  </si>
  <si>
    <t xml:space="preserve">  504365</t>
  </si>
  <si>
    <t xml:space="preserve">  504392</t>
  </si>
  <si>
    <t xml:space="preserve">  504403</t>
  </si>
  <si>
    <t xml:space="preserve">  504405</t>
  </si>
  <si>
    <t xml:space="preserve">  504409</t>
  </si>
  <si>
    <t xml:space="preserve">  504413</t>
  </si>
  <si>
    <t xml:space="preserve">  504415</t>
  </si>
  <si>
    <t>Counter screen of A1 inhibitors in HMC1-8 Mcl1 dependent cells, viability readout Measured in Cell-Based System Using Plate Reader</t>
  </si>
  <si>
    <t>3885</t>
  </si>
  <si>
    <t xml:space="preserve">  504558</t>
  </si>
  <si>
    <t>CA085180-06A1</t>
  </si>
  <si>
    <t>LMP-1 luciferase reporter HTS to identify inhibitors of LMP1/NF-kB activation in the LMP1 TES2 293 cell line</t>
  </si>
  <si>
    <t>Epstein-Barr Virus LMP-1 Mediated Oncogenicity</t>
  </si>
  <si>
    <t>Elliott Kieff</t>
  </si>
  <si>
    <t>2785</t>
  </si>
  <si>
    <t>684</t>
  </si>
  <si>
    <t xml:space="preserve">  504586</t>
  </si>
  <si>
    <t xml:space="preserve">  504861</t>
  </si>
  <si>
    <t>LMP1 Cytotoxicity counter screen using CellTiter Glo in HEK-293 cells</t>
  </si>
  <si>
    <t>2786</t>
  </si>
  <si>
    <t>LMP1 cytotoxicity screen with LCL cells</t>
  </si>
  <si>
    <t>2788</t>
  </si>
  <si>
    <t xml:space="preserve">  540318</t>
  </si>
  <si>
    <t xml:space="preserve">  588343</t>
  </si>
  <si>
    <t xml:space="preserve">  588398</t>
  </si>
  <si>
    <t xml:space="preserve">  624359</t>
  </si>
  <si>
    <t>LMP1 Tet-inducible dsRED Counter Screen to remove compounds that are not specific to LMPI/ NF-kB</t>
  </si>
  <si>
    <t>Fluorescence-activated cell sorting</t>
  </si>
  <si>
    <t>2787</t>
  </si>
  <si>
    <t xml:space="preserve">  624360</t>
  </si>
  <si>
    <t xml:space="preserve">  624361</t>
  </si>
  <si>
    <t xml:space="preserve">  624365</t>
  </si>
  <si>
    <t xml:space="preserve">  624367</t>
  </si>
  <si>
    <t xml:space="preserve">  624369</t>
  </si>
  <si>
    <t xml:space="preserve">  624372</t>
  </si>
  <si>
    <t xml:space="preserve">  624373</t>
  </si>
  <si>
    <t xml:space="preserve">  624374</t>
  </si>
  <si>
    <t xml:space="preserve">  624375</t>
  </si>
  <si>
    <t xml:space="preserve">  624376</t>
  </si>
  <si>
    <t>|    biological process</t>
  </si>
  <si>
    <t>|    multi-parameter</t>
  </si>
  <si>
    <t>|    Joshua A Bittker</t>
  </si>
  <si>
    <t>|    confirmatory assay</t>
  </si>
  <si>
    <t>|    |    filter-based method</t>
  </si>
  <si>
    <t>|    single parameter</t>
  </si>
  <si>
    <t>|    intended inhibitor</t>
  </si>
  <si>
    <t>|    Bos taurus</t>
  </si>
  <si>
    <t>|    measured component</t>
  </si>
  <si>
    <t>|    primary assay</t>
  </si>
  <si>
    <t>|    |    protein-RNA interaction assay</t>
  </si>
  <si>
    <t>|    |    |    µM</t>
  </si>
  <si>
    <t>|    Caenorhabditis elegans</t>
  </si>
  <si>
    <t>|    |    fluorescence intensity</t>
  </si>
  <si>
    <t>|    |    fluorescence polarization readout</t>
  </si>
  <si>
    <t>|    |    signal decrease corresponding to inhibition</t>
  </si>
  <si>
    <t>|    |    |    single protein format</t>
  </si>
  <si>
    <t>|    |    fluorescence polarization</t>
  </si>
  <si>
    <t>|    |    ratiometric readout</t>
  </si>
  <si>
    <t>|    cell-based format</t>
  </si>
  <si>
    <t>|    reporter</t>
  </si>
  <si>
    <t>|    |    signal increase corresponding to activation</t>
  </si>
  <si>
    <t>|    |    |    alternative assay component</t>
  </si>
  <si>
    <t>|    |    protein-RNA</t>
  </si>
  <si>
    <t>|    stain</t>
  </si>
  <si>
    <t>|    |    |    positive control</t>
  </si>
  <si>
    <t>|    |    BacTiter-Glo Microbial Cell Viability Assay</t>
  </si>
  <si>
    <t>|    substrate</t>
  </si>
  <si>
    <t>|    EnVision multilabel reader</t>
  </si>
  <si>
    <t>|    measured value</t>
  </si>
  <si>
    <t>|    |    |    nM</t>
  </si>
  <si>
    <t>|    |    macromolecule</t>
  </si>
  <si>
    <t>|    |    |    alternative assay readout</t>
  </si>
  <si>
    <t>|    |    Bright-Glo Luciferase Assay System</t>
  </si>
  <si>
    <t>|    |    coupled enzyme activity assay</t>
  </si>
  <si>
    <t>|    |    |    orthogonal assay method</t>
  </si>
  <si>
    <t>|    |    |    mitochondrion format</t>
  </si>
  <si>
    <t>|    |    direct enzyme activity assay</t>
  </si>
  <si>
    <t>|    Escherichia coli</t>
  </si>
  <si>
    <t>|    |    1536-well plate</t>
  </si>
  <si>
    <t>|    |    |    %</t>
  </si>
  <si>
    <t>|    |    Caspase-Glo 3/7 Assay System</t>
  </si>
  <si>
    <t>|    |    |    compound toxicity assay</t>
  </si>
  <si>
    <t>|    |    CellTiter-Glo Luminescent Cell Viability Assay</t>
  </si>
  <si>
    <t>|    |    |    orthogonal target assay</t>
  </si>
  <si>
    <t>|    organism-based format</t>
  </si>
  <si>
    <t>|    |    384-well plate</t>
  </si>
  <si>
    <t>|    |    |    parental cell-line assay</t>
  </si>
  <si>
    <t>|    localization assay</t>
  </si>
  <si>
    <t>|    Homo sapiens</t>
  </si>
  <si>
    <t>|    |    96-well plate</t>
  </si>
  <si>
    <t>|    |    |    |    fluorescence microscopy</t>
  </si>
  <si>
    <t>|    |    |    variant construct assay</t>
  </si>
  <si>
    <t>|    |    |    reporter</t>
  </si>
  <si>
    <t>|    Hep G2</t>
  </si>
  <si>
    <t>|    |    |    stain</t>
  </si>
  <si>
    <t>|    |    |    cells/mL</t>
  </si>
  <si>
    <t>|    |    |    alternative cell-line assay</t>
  </si>
  <si>
    <t>|    |    |    substrate</t>
  </si>
  <si>
    <t>|    Mus musculus</t>
  </si>
  <si>
    <t>|    summary assay</t>
  </si>
  <si>
    <t>|    |    |    agonist</t>
  </si>
  <si>
    <t>|    PerkinElmer EnVision</t>
  </si>
  <si>
    <t>|    |    ng/mL</t>
  </si>
  <si>
    <t>|    PerkinElmer ViewLux</t>
  </si>
  <si>
    <t>|    |    |    inducer</t>
  </si>
  <si>
    <t>|    SpectraMax M5 Multi-Mode microplate reader</t>
  </si>
  <si>
    <t>|    NIH-3T3</t>
  </si>
  <si>
    <t>|    |    optical density</t>
  </si>
  <si>
    <t>|    |    |    potentiator</t>
  </si>
  <si>
    <t>|    |    |    coupled enzyme</t>
  </si>
  <si>
    <t>|    |    Steady-Glo Luciferase Assay System</t>
  </si>
  <si>
    <t>|    |    |    ligand</t>
  </si>
  <si>
    <t>|    |    |    |    µM</t>
  </si>
  <si>
    <t>|    |    |    reagent</t>
  </si>
  <si>
    <t>|    |    |    biological fluid</t>
  </si>
  <si>
    <t>|    |    |    cultured cell</t>
  </si>
  <si>
    <t>|    |    reporter-gene assay</t>
  </si>
  <si>
    <t>|    |    bioluminescence</t>
  </si>
  <si>
    <t>|    |    |    target</t>
  </si>
  <si>
    <t>|    |    apoptosis assay</t>
  </si>
  <si>
    <t>|    |    |    target cell</t>
  </si>
  <si>
    <t>|    |    cytotoxicity assay</t>
  </si>
  <si>
    <t>|    |    absorbance</t>
  </si>
  <si>
    <t>|    |    |    |    |   |    |     stable transfection method</t>
  </si>
  <si>
    <t>|    |    |    |    |   |     bacterium</t>
  </si>
  <si>
    <t>|    |    |    ratio</t>
  </si>
  <si>
    <t>|    |    |    |    |    native regulatory region</t>
  </si>
  <si>
    <t>|    |    |    |    |   |     fused protein</t>
  </si>
  <si>
    <t>|    |    |    |    |    wild-type protein</t>
  </si>
  <si>
    <t>|    |    molecular entity</t>
  </si>
  <si>
    <t>|    |    small molecule</t>
  </si>
  <si>
    <t>|     |     EC50</t>
  </si>
  <si>
    <t>|     |     IC50</t>
  </si>
  <si>
    <t>|     |         IC50 relative</t>
  </si>
  <si>
    <t>|     |     percent activity</t>
  </si>
  <si>
    <t>|     |     percent inhibition</t>
  </si>
  <si>
    <t>|     |     fold activation</t>
  </si>
  <si>
    <t>Species</t>
  </si>
  <si>
    <t>CARS information</t>
  </si>
  <si>
    <t>BROAD information</t>
  </si>
  <si>
    <t>ASSAYCODE</t>
  </si>
  <si>
    <t>PROJECTPHASE</t>
  </si>
  <si>
    <t>ASSAYDATATYPE</t>
  </si>
  <si>
    <t>SUBMITDATE</t>
  </si>
  <si>
    <t>SUBMITTEREMAIL</t>
  </si>
  <si>
    <t>2013-01</t>
  </si>
  <si>
    <t>hts</t>
  </si>
  <si>
    <t>SINGLEPOINT</t>
  </si>
  <si>
    <t>jbittker@broadinstitute.org</t>
  </si>
  <si>
    <t>summary</t>
  </si>
  <si>
    <t>2024-01</t>
  </si>
  <si>
    <t>cherrypick</t>
  </si>
  <si>
    <t>DOSE</t>
  </si>
  <si>
    <t>2013-02</t>
  </si>
  <si>
    <t>2013-04</t>
  </si>
  <si>
    <t>2013-03</t>
  </si>
  <si>
    <t>2024-03</t>
  </si>
  <si>
    <t>2024-02</t>
  </si>
  <si>
    <t>2043-01</t>
  </si>
  <si>
    <t>drypowder</t>
  </si>
  <si>
    <t>2011-01</t>
  </si>
  <si>
    <t>2018-01</t>
  </si>
  <si>
    <t>2045-01</t>
  </si>
  <si>
    <t>2013-08</t>
  </si>
  <si>
    <t>2013-05</t>
  </si>
  <si>
    <t>2013-07</t>
  </si>
  <si>
    <t>2013-06</t>
  </si>
  <si>
    <t>2045-02</t>
  </si>
  <si>
    <t>2045-03</t>
  </si>
  <si>
    <t>2045-05</t>
  </si>
  <si>
    <t>2045-04</t>
  </si>
  <si>
    <t>2043-03</t>
  </si>
  <si>
    <t>2043-02</t>
  </si>
  <si>
    <t>2045-08</t>
  </si>
  <si>
    <t>2045-07</t>
  </si>
  <si>
    <t>2045-09</t>
  </si>
  <si>
    <t>2045-06</t>
  </si>
  <si>
    <t>DOSENOFILE</t>
  </si>
  <si>
    <t>2045-12</t>
  </si>
  <si>
    <t>2122-01</t>
  </si>
  <si>
    <t>2122-02</t>
  </si>
  <si>
    <t>2122-03</t>
  </si>
  <si>
    <t>2122-04</t>
  </si>
  <si>
    <t>2122-05</t>
  </si>
  <si>
    <t>2122-06</t>
  </si>
  <si>
    <t>2122-07</t>
  </si>
  <si>
    <t>Uniprot:P01112</t>
  </si>
  <si>
    <t>BJeLR</t>
  </si>
  <si>
    <t>&gt;</t>
  </si>
  <si>
    <t>GO:Cell death</t>
  </si>
  <si>
    <t>DO:Cancer</t>
  </si>
  <si>
    <t>&lt;</t>
  </si>
  <si>
    <t>HTS to Identify Inhibitors of the Sonic Hedgehog Signaling Pathway.</t>
  </si>
  <si>
    <t>Histone deacetylase 3 counterscreen for GASC1 inhibitors Measured in Biochemical System Using Plate Reader</t>
  </si>
  <si>
    <t>JMJD2A counterscreen for GASC1 inhibitors Measured in Biochemical System Using Plate Reader</t>
  </si>
  <si>
    <t>BJ</t>
  </si>
  <si>
    <t>Alamar Blue</t>
  </si>
  <si>
    <t>DRD</t>
  </si>
  <si>
    <t>BJeHLT</t>
  </si>
  <si>
    <t>BJeH</t>
  </si>
  <si>
    <t>Uniprot:Q9XUB2</t>
  </si>
  <si>
    <t>GI:75288353</t>
  </si>
  <si>
    <t>CID:11192</t>
  </si>
  <si>
    <t>MEX5-MBP</t>
  </si>
  <si>
    <t>FITC-TCR2:5'-UUUCUUUAUAACUUGUUACAAUUUUUGAAA-FITC-3'</t>
  </si>
  <si>
    <t>TCR2:5'-UUUCUUUAUAACUUGUUACAAUUUUUGAAA-3'</t>
  </si>
  <si>
    <t>485 nm</t>
  </si>
  <si>
    <t>535 nm</t>
  </si>
  <si>
    <t>DO:parasitic helminthiasis infectious disease</t>
  </si>
  <si>
    <t>Uniprot:G5EF15</t>
  </si>
  <si>
    <t>FITC-mex3:5'-AACUAUUAUUAUUUGUUAUUCAUAUUUU-FITC-3'</t>
  </si>
  <si>
    <t>mex3:5'-AACUAUUAUUAUUUGUUAUUCAUAUUUU-3'</t>
  </si>
  <si>
    <t>GI:392973735</t>
  </si>
  <si>
    <t>GO:0008219</t>
  </si>
  <si>
    <t>E. coli NEB5alpha</t>
  </si>
  <si>
    <t>Escherichia coli K12</t>
  </si>
  <si>
    <t>MEX-5 in vivo probe development project</t>
  </si>
  <si>
    <t>DO:cancer</t>
  </si>
  <si>
    <t>Uniprot:Q16548</t>
  </si>
  <si>
    <t>GO:0006919</t>
  </si>
  <si>
    <t>MEF</t>
  </si>
  <si>
    <t>MEF A1-2A-BIM</t>
  </si>
  <si>
    <t>CID:24978538</t>
  </si>
  <si>
    <t>CID:2799</t>
  </si>
  <si>
    <t>MEF Bax/Bak -/-</t>
  </si>
  <si>
    <t>Mel501</t>
  </si>
  <si>
    <t>MeWo</t>
  </si>
  <si>
    <t>MEF A1-2A-tBid</t>
  </si>
  <si>
    <t>HMC 1-8</t>
  </si>
  <si>
    <t>MEF-Flag-A1-IRES-BIM</t>
  </si>
  <si>
    <t>CID:444732</t>
  </si>
  <si>
    <t>GO:0001836</t>
  </si>
  <si>
    <t>CHL-1</t>
  </si>
  <si>
    <t>CHL-1 mitochondrial preparation</t>
  </si>
  <si>
    <t>Human cytochrome c ELISA kit (R&amp;D # SCTC0)</t>
  </si>
  <si>
    <t>450 nm</t>
  </si>
  <si>
    <t>CHL-1 A1-2A-BIM mitochondrial preparation</t>
  </si>
  <si>
    <t>Uniprot:Q9H3R0</t>
  </si>
  <si>
    <t>Nathan Ross</t>
  </si>
  <si>
    <t>GST-JMJD2C 1-420</t>
  </si>
  <si>
    <t>Europium anti-rabbit Ab</t>
  </si>
  <si>
    <t>CID:10365</t>
  </si>
  <si>
    <t>|    |    |    cofactor</t>
  </si>
  <si>
    <t>CID:164533</t>
  </si>
  <si>
    <t>CID:24393</t>
  </si>
  <si>
    <t>Uniprot:P84243</t>
  </si>
  <si>
    <t>Histone H3 peptide 1-20 K9Me3-cys-biotin</t>
  </si>
  <si>
    <t>anti-2x-di-H3K9 IgG</t>
  </si>
  <si>
    <t>|    Oryctolagus cuniculus</t>
  </si>
  <si>
    <t>Uniprot:O15379</t>
  </si>
  <si>
    <t>CID:5311</t>
  </si>
  <si>
    <t>Uniprot:P00760</t>
  </si>
  <si>
    <t>MAZ1600</t>
  </si>
  <si>
    <t>Uniprot:O75164</t>
  </si>
  <si>
    <t>Uniprot:P03230</t>
  </si>
  <si>
    <t>Inhibitors of Epstein-Barr Virus LMP-1 Mediated Oncogenicity</t>
  </si>
  <si>
    <t>GST-JMJD2A 1-420</t>
  </si>
  <si>
    <t>GO:0051092</t>
  </si>
  <si>
    <t>HEK-293</t>
  </si>
  <si>
    <t>CID:462382</t>
  </si>
  <si>
    <t>CID:449459</t>
  </si>
  <si>
    <t>CID:54671203</t>
  </si>
  <si>
    <t>HEK-293 Dox-LMP1-TES2 TES1-eGFP NFkB-luc Tet-On-dsRed</t>
  </si>
  <si>
    <t>eGFP</t>
  </si>
  <si>
    <t>dsRed</t>
  </si>
  <si>
    <t>Acumen eX3 scanning laser cytometer</t>
  </si>
  <si>
    <t>CID:5353431</t>
  </si>
  <si>
    <t>LCL</t>
  </si>
  <si>
    <t>CAS:406208-42-2</t>
  </si>
  <si>
    <t>Uniprot:P01375</t>
  </si>
  <si>
    <t>Uniprot:P01584</t>
  </si>
  <si>
    <t>Uniprot:Q15465</t>
  </si>
  <si>
    <t>Jose Perez</t>
  </si>
  <si>
    <t>Inhibitors of Shh induced Gli-reporter activity</t>
  </si>
  <si>
    <t>GO:0007228</t>
  </si>
  <si>
    <t>Shh-Light2</t>
  </si>
  <si>
    <t>Shh conditioned medium</t>
  </si>
  <si>
    <t>NCI ICG</t>
  </si>
  <si>
    <t>CID:25109985</t>
  </si>
  <si>
    <t>assay component role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</si>
</sst>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10"/>
      <name val="Arial"/>
      <family val="2"/>
    </font>
    <font>
      <sz val="11"/>
      <color theme="1"/>
      <name val="Calibri"/>
      <family val="2"/>
    </font>
    <font>
      <b/>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7">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3" fillId="0" borderId="0" xfId="0" applyFont="1" applyAlignment="1">
      <alignment wrapText="1"/>
    </xf>
    <xf numFmtId="0" fontId="3" fillId="0" borderId="0" xfId="0" applyFont="1" applyAlignment="1"/>
    <xf numFmtId="15" fontId="0" fillId="0" borderId="0" xfId="0" applyNumberFormat="1"/>
    <xf numFmtId="0" fontId="0" fillId="2" borderId="0" xfId="0" applyFill="1"/>
    <xf numFmtId="0" fontId="0" fillId="0" borderId="0" xfId="0" applyFont="1"/>
    <xf numFmtId="0" fontId="4" fillId="0" borderId="0" xfId="0" applyFont="1"/>
    <xf numFmtId="0" fontId="0" fillId="0" borderId="0" xfId="0" applyFont="1" applyFill="1"/>
    <xf numFmtId="0" fontId="4" fillId="0" borderId="0" xfId="0" applyFont="1" applyFill="1"/>
    <xf numFmtId="0" fontId="0" fillId="0" borderId="0" xfId="0" applyFill="1"/>
    <xf numFmtId="49" fontId="0" fillId="0" borderId="0" xfId="0" applyNumberFormat="1"/>
    <xf numFmtId="0" fontId="3" fillId="0" borderId="0" xfId="0" applyFont="1" applyAlignment="1"/>
    <xf numFmtId="0" fontId="3" fillId="0" borderId="0" xfId="0" applyFont="1" applyAlignment="1">
      <alignment horizontal="left"/>
    </xf>
    <xf numFmtId="0" fontId="3" fillId="0" borderId="0" xfId="0" applyFont="1"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H329"/>
  <sheetViews>
    <sheetView tabSelected="1" zoomScale="90" zoomScaleNormal="90" workbookViewId="0">
      <selection activeCell="G2" sqref="G2"/>
    </sheetView>
  </sheetViews>
  <sheetFormatPr defaultRowHeight="12.75" x14ac:dyDescent="0.2"/>
  <cols>
    <col min="1" max="4" width="20.7109375" customWidth="1"/>
    <col min="5" max="5" width="45" customWidth="1"/>
    <col min="6" max="6" width="41.28515625" customWidth="1"/>
    <col min="7" max="7" width="20.7109375" customWidth="1"/>
    <col min="8" max="8" width="40.7109375" customWidth="1"/>
    <col min="9" max="32" width="20.7109375" customWidth="1"/>
    <col min="33" max="33" width="35.42578125" customWidth="1"/>
    <col min="34" max="35" width="20.7109375" customWidth="1"/>
    <col min="36" max="37" width="18.42578125" customWidth="1"/>
    <col min="38" max="38" width="12" bestFit="1" customWidth="1"/>
    <col min="39" max="39" width="10.42578125" bestFit="1" customWidth="1"/>
    <col min="40" max="40" width="12.28515625" bestFit="1" customWidth="1"/>
    <col min="41" max="41" width="18.5703125" bestFit="1" customWidth="1"/>
    <col min="42" max="42" width="10.28515625" bestFit="1" customWidth="1"/>
    <col min="43" max="47" width="19.28515625" customWidth="1"/>
    <col min="48" max="48" width="53.85546875" customWidth="1"/>
    <col min="49" max="52" width="18.42578125" customWidth="1"/>
    <col min="53" max="53" width="14.85546875" customWidth="1"/>
    <col min="54" max="54" width="17.85546875" customWidth="1"/>
  </cols>
  <sheetData>
    <row r="1" spans="1:60" s="2" customFormat="1" ht="156.75" customHeight="1" x14ac:dyDescent="0.2">
      <c r="A1" s="4" t="s">
        <v>0</v>
      </c>
      <c r="B1" s="5" t="s">
        <v>1</v>
      </c>
      <c r="C1" s="4" t="s">
        <v>2</v>
      </c>
      <c r="D1" s="4" t="s">
        <v>3</v>
      </c>
      <c r="E1" s="5" t="s">
        <v>4</v>
      </c>
      <c r="F1" s="4" t="s">
        <v>5</v>
      </c>
      <c r="G1" s="4" t="s">
        <v>6</v>
      </c>
      <c r="H1" s="4" t="s">
        <v>7</v>
      </c>
      <c r="I1" s="4" t="s">
        <v>8</v>
      </c>
      <c r="J1" s="4" t="s">
        <v>1</v>
      </c>
      <c r="K1" s="4" t="s">
        <v>1</v>
      </c>
      <c r="L1" s="4" t="s">
        <v>9</v>
      </c>
      <c r="M1" s="4" t="s">
        <v>10</v>
      </c>
      <c r="N1" s="16" t="s">
        <v>11</v>
      </c>
      <c r="O1" s="16"/>
      <c r="P1" s="16" t="s">
        <v>12</v>
      </c>
      <c r="Q1" s="16"/>
      <c r="R1" s="16" t="s">
        <v>13</v>
      </c>
      <c r="S1" s="16"/>
      <c r="T1" s="16"/>
      <c r="U1" s="4" t="s">
        <v>14</v>
      </c>
      <c r="V1" s="16" t="s">
        <v>15</v>
      </c>
      <c r="W1" s="16"/>
      <c r="X1" s="4" t="s">
        <v>16</v>
      </c>
      <c r="Y1" s="4" t="s">
        <v>17</v>
      </c>
      <c r="Z1" s="16" t="s">
        <v>18</v>
      </c>
      <c r="AA1" s="16"/>
      <c r="AB1" s="16"/>
      <c r="AC1" s="14" t="s">
        <v>19</v>
      </c>
      <c r="AD1" s="14"/>
      <c r="AE1" s="14"/>
      <c r="AF1" s="14"/>
      <c r="AG1" s="14"/>
      <c r="AH1" s="14"/>
      <c r="AI1" s="14"/>
      <c r="AJ1" s="15" t="s">
        <v>369</v>
      </c>
      <c r="AK1" s="15"/>
      <c r="AL1" s="15"/>
      <c r="AM1" s="15"/>
      <c r="AN1" s="15"/>
      <c r="AO1" s="15"/>
      <c r="AP1" s="15"/>
      <c r="AQ1" s="15"/>
      <c r="AR1" s="15"/>
      <c r="AS1" s="15"/>
      <c r="AT1" s="15"/>
      <c r="AU1" s="15"/>
      <c r="AV1" s="15"/>
      <c r="AW1" s="15"/>
      <c r="AX1" s="15"/>
      <c r="AY1" s="15"/>
      <c r="AZ1" s="15"/>
      <c r="BA1" s="15"/>
      <c r="BB1" s="15"/>
      <c r="BC1" s="15" t="s">
        <v>370</v>
      </c>
      <c r="BD1" s="15"/>
      <c r="BE1" s="15"/>
      <c r="BF1" s="15"/>
      <c r="BG1" s="15"/>
      <c r="BH1" s="15"/>
    </row>
    <row r="2" spans="1:60" s="3" customFormat="1" ht="57.75" customHeight="1" x14ac:dyDescent="0.2">
      <c r="A2" s="3" t="s">
        <v>20</v>
      </c>
      <c r="B2" s="3" t="s">
        <v>21</v>
      </c>
      <c r="C2" s="3" t="s">
        <v>22</v>
      </c>
      <c r="D2" s="3" t="s">
        <v>23</v>
      </c>
      <c r="E2" s="3" t="s">
        <v>1</v>
      </c>
      <c r="F2" s="3" t="s">
        <v>24</v>
      </c>
      <c r="G2" s="3" t="s">
        <v>510</v>
      </c>
      <c r="H2" s="3" t="s">
        <v>25</v>
      </c>
      <c r="I2" s="3" t="s">
        <v>26</v>
      </c>
      <c r="J2" s="3" t="s">
        <v>27</v>
      </c>
      <c r="K2" s="3" t="s">
        <v>28</v>
      </c>
      <c r="L2" s="3" t="s">
        <v>29</v>
      </c>
      <c r="M2" s="1" t="s">
        <v>368</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c r="BC2" t="s">
        <v>371</v>
      </c>
      <c r="BD2" t="s">
        <v>372</v>
      </c>
      <c r="BE2" t="s">
        <v>373</v>
      </c>
      <c r="BF2" t="s">
        <v>374</v>
      </c>
      <c r="BG2" t="s">
        <v>375</v>
      </c>
    </row>
    <row r="3" spans="1:60" x14ac:dyDescent="0.2">
      <c r="A3" t="s">
        <v>70</v>
      </c>
      <c r="B3" t="str">
        <f>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301</v>
      </c>
      <c r="D3" t="s">
        <v>417</v>
      </c>
      <c r="E3" t="s">
        <v>289</v>
      </c>
      <c r="F3" t="s">
        <v>352</v>
      </c>
      <c r="G3" t="s">
        <v>351</v>
      </c>
      <c r="H3" t="s">
        <v>346</v>
      </c>
      <c r="I3" s="7" t="s">
        <v>426</v>
      </c>
      <c r="J3">
        <v>200000</v>
      </c>
      <c r="K3" t="s">
        <v>326</v>
      </c>
      <c r="L3" t="s">
        <v>418</v>
      </c>
      <c r="M3" t="s">
        <v>319</v>
      </c>
      <c r="N3" t="s">
        <v>313</v>
      </c>
      <c r="O3" t="s">
        <v>278</v>
      </c>
      <c r="P3" t="s">
        <v>348</v>
      </c>
      <c r="Q3" t="s">
        <v>332</v>
      </c>
      <c r="R3" t="s">
        <v>275</v>
      </c>
      <c r="S3" t="s">
        <v>299</v>
      </c>
      <c r="T3" t="s">
        <v>285</v>
      </c>
      <c r="U3" t="s">
        <v>316</v>
      </c>
      <c r="Y3" t="s">
        <v>366</v>
      </c>
      <c r="Z3" t="s">
        <v>419</v>
      </c>
      <c r="AA3">
        <v>40</v>
      </c>
      <c r="AB3" t="s">
        <v>310</v>
      </c>
      <c r="AC3" t="s">
        <v>82</v>
      </c>
      <c r="AD3" t="s">
        <v>272</v>
      </c>
      <c r="AE3" t="s">
        <v>417</v>
      </c>
      <c r="AF3" t="s">
        <v>276</v>
      </c>
      <c r="AG3" t="s">
        <v>279</v>
      </c>
      <c r="AH3">
        <v>1</v>
      </c>
      <c r="AI3">
        <v>2</v>
      </c>
      <c r="AJ3" t="s">
        <v>71</v>
      </c>
      <c r="AK3" t="s">
        <v>72</v>
      </c>
      <c r="AL3" t="s">
        <v>73</v>
      </c>
      <c r="AM3" t="s">
        <v>74</v>
      </c>
      <c r="AN3" t="s">
        <v>75</v>
      </c>
      <c r="AO3" t="s">
        <v>75</v>
      </c>
      <c r="AP3" t="s">
        <v>76</v>
      </c>
      <c r="AQ3" t="s">
        <v>77</v>
      </c>
      <c r="AR3" t="s">
        <v>78</v>
      </c>
      <c r="AS3" t="s">
        <v>79</v>
      </c>
      <c r="AT3" t="s">
        <v>80</v>
      </c>
      <c r="AU3" t="s">
        <v>81</v>
      </c>
      <c r="AV3" t="s">
        <v>82</v>
      </c>
      <c r="AW3" t="s">
        <v>83</v>
      </c>
      <c r="AX3" t="s">
        <v>84</v>
      </c>
      <c r="AY3" t="s">
        <v>85</v>
      </c>
      <c r="AZ3" t="s">
        <v>86</v>
      </c>
      <c r="BA3" t="s">
        <v>1</v>
      </c>
      <c r="BB3" t="s">
        <v>87</v>
      </c>
      <c r="BC3" t="s">
        <v>376</v>
      </c>
      <c r="BD3" t="s">
        <v>377</v>
      </c>
      <c r="BE3" t="s">
        <v>378</v>
      </c>
      <c r="BF3" s="6">
        <v>39881</v>
      </c>
      <c r="BG3" t="s">
        <v>379</v>
      </c>
    </row>
    <row r="4" spans="1:60" x14ac:dyDescent="0.2">
      <c r="A4" t="s">
        <v>70</v>
      </c>
      <c r="C4" t="s">
        <v>270</v>
      </c>
      <c r="D4" t="s">
        <v>420</v>
      </c>
      <c r="AE4" t="s">
        <v>420</v>
      </c>
      <c r="AY4" t="s">
        <v>85</v>
      </c>
      <c r="AZ4" t="s">
        <v>86</v>
      </c>
      <c r="BF4" s="6"/>
    </row>
    <row r="5" spans="1:60" x14ac:dyDescent="0.2">
      <c r="A5" t="s">
        <v>70</v>
      </c>
      <c r="AE5" t="s">
        <v>421</v>
      </c>
      <c r="AY5" t="s">
        <v>85</v>
      </c>
      <c r="AZ5" t="s">
        <v>86</v>
      </c>
      <c r="BF5" s="6"/>
    </row>
    <row r="6" spans="1:60" x14ac:dyDescent="0.2">
      <c r="A6" t="s">
        <v>91</v>
      </c>
      <c r="B6" t="str">
        <f>IF(OR($A3=$A6,ISBLANK($A6)),"",IF(ISERR(SEARCH("cell-based",E6)),IF(AND(ISERR(SEARCH("biochem",E6)),ISERR(SEARCH("protein",E6)),ISERR(SEARCH("nucleic",E6))),"",IF(ISERR(SEARCH("target",G6)),"Define a Target component","")),IF(ISERR(SEARCH("cell",G6)),"Define a Cell component",""))&amp;IF(ISERR(SEARCH("small-molecule",E6)),IF(ISBLANK(K6), "Need a Detector Role",""),"")&amp;IF(ISERR(SEARCH("fluorescence",L6)),"",IF(ISBLANK(S6), "Need Emission",IF(ISBLANK(R6), "Need Excitation","")))&amp;IF(ISERR(SEARCH("absorbance",L6)),"",IF(ISBLANK(T6), "Need Absorbance","")))</f>
        <v>Need a Detector Role</v>
      </c>
      <c r="AC6" t="s">
        <v>82</v>
      </c>
      <c r="AD6" t="s">
        <v>272</v>
      </c>
      <c r="AE6" t="s">
        <v>417</v>
      </c>
      <c r="AF6" t="s">
        <v>276</v>
      </c>
      <c r="AG6" t="s">
        <v>330</v>
      </c>
      <c r="AJ6" t="s">
        <v>71</v>
      </c>
      <c r="AK6" t="s">
        <v>72</v>
      </c>
      <c r="AL6" t="s">
        <v>73</v>
      </c>
      <c r="AM6" t="s">
        <v>74</v>
      </c>
      <c r="AN6" t="s">
        <v>75</v>
      </c>
      <c r="AO6" t="s">
        <v>75</v>
      </c>
      <c r="AP6" t="s">
        <v>76</v>
      </c>
      <c r="AQ6" t="s">
        <v>77</v>
      </c>
      <c r="AR6" t="s">
        <v>78</v>
      </c>
      <c r="AS6" t="s">
        <v>79</v>
      </c>
      <c r="AT6" t="s">
        <v>80</v>
      </c>
      <c r="AU6" t="s">
        <v>81</v>
      </c>
      <c r="AV6" t="s">
        <v>82</v>
      </c>
      <c r="AW6" t="s">
        <v>83</v>
      </c>
      <c r="AX6" t="s">
        <v>84</v>
      </c>
      <c r="AY6" t="s">
        <v>85</v>
      </c>
      <c r="AZ6" t="s">
        <v>86</v>
      </c>
      <c r="BA6" t="s">
        <v>1</v>
      </c>
      <c r="BB6" t="s">
        <v>1</v>
      </c>
      <c r="BD6" t="s">
        <v>380</v>
      </c>
      <c r="BF6" s="6">
        <v>39913</v>
      </c>
      <c r="BG6" t="s">
        <v>379</v>
      </c>
    </row>
    <row r="7" spans="1:60" x14ac:dyDescent="0.2">
      <c r="A7" t="s">
        <v>91</v>
      </c>
      <c r="AE7" t="s">
        <v>420</v>
      </c>
      <c r="AY7" t="s">
        <v>85</v>
      </c>
      <c r="AZ7" t="s">
        <v>86</v>
      </c>
      <c r="BF7" s="6"/>
    </row>
    <row r="8" spans="1:60" x14ac:dyDescent="0.2">
      <c r="A8" t="s">
        <v>91</v>
      </c>
      <c r="AE8" t="s">
        <v>421</v>
      </c>
      <c r="AY8" t="s">
        <v>85</v>
      </c>
      <c r="AZ8" t="s">
        <v>86</v>
      </c>
      <c r="BF8" s="6"/>
    </row>
    <row r="9" spans="1:60" x14ac:dyDescent="0.2">
      <c r="A9" t="s">
        <v>112</v>
      </c>
      <c r="B9" t="str">
        <f>IF(OR($A6=$A9,ISBLANK($A9)),"",IF(ISERR(SEARCH("cell-based",E9)),IF(AND(ISERR(SEARCH("biochem",E9)),ISERR(SEARCH("protein",E9)),ISERR(SEARCH("nucleic",E9))),"",IF(ISERR(SEARCH("target",G9)),"Define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
      </c>
      <c r="C9" t="s">
        <v>270</v>
      </c>
      <c r="D9" t="s">
        <v>420</v>
      </c>
      <c r="E9" t="s">
        <v>289</v>
      </c>
      <c r="F9" t="s">
        <v>352</v>
      </c>
      <c r="G9" t="s">
        <v>351</v>
      </c>
      <c r="H9" t="s">
        <v>346</v>
      </c>
      <c r="I9" s="7" t="s">
        <v>426</v>
      </c>
      <c r="J9">
        <v>200000</v>
      </c>
      <c r="K9" t="s">
        <v>326</v>
      </c>
      <c r="L9" t="s">
        <v>430</v>
      </c>
      <c r="M9" t="s">
        <v>319</v>
      </c>
      <c r="N9" t="s">
        <v>313</v>
      </c>
      <c r="O9" t="s">
        <v>278</v>
      </c>
      <c r="P9" t="s">
        <v>348</v>
      </c>
      <c r="Q9" t="s">
        <v>332</v>
      </c>
      <c r="R9" t="s">
        <v>275</v>
      </c>
      <c r="S9" t="s">
        <v>299</v>
      </c>
      <c r="T9" t="s">
        <v>285</v>
      </c>
      <c r="U9" t="s">
        <v>316</v>
      </c>
      <c r="Y9" t="s">
        <v>363</v>
      </c>
      <c r="Z9" t="s">
        <v>422</v>
      </c>
      <c r="AA9">
        <v>150</v>
      </c>
      <c r="AB9" t="s">
        <v>343</v>
      </c>
      <c r="AC9" t="s">
        <v>82</v>
      </c>
      <c r="AD9" t="s">
        <v>272</v>
      </c>
      <c r="AE9" t="s">
        <v>417</v>
      </c>
      <c r="AF9" t="s">
        <v>276</v>
      </c>
      <c r="AG9" t="s">
        <v>317</v>
      </c>
      <c r="AH9">
        <v>8</v>
      </c>
      <c r="AI9">
        <v>2</v>
      </c>
      <c r="AJ9" t="s">
        <v>71</v>
      </c>
      <c r="AK9" t="s">
        <v>113</v>
      </c>
      <c r="AL9" t="s">
        <v>110</v>
      </c>
      <c r="AM9" t="s">
        <v>74</v>
      </c>
      <c r="AN9" t="s">
        <v>75</v>
      </c>
      <c r="AO9" t="s">
        <v>75</v>
      </c>
      <c r="AP9" t="s">
        <v>76</v>
      </c>
      <c r="AQ9" t="s">
        <v>77</v>
      </c>
      <c r="AR9" t="s">
        <v>78</v>
      </c>
      <c r="AS9" t="s">
        <v>79</v>
      </c>
      <c r="AT9" t="s">
        <v>80</v>
      </c>
      <c r="AU9" t="s">
        <v>111</v>
      </c>
      <c r="AV9" t="s">
        <v>82</v>
      </c>
      <c r="AW9" t="s">
        <v>83</v>
      </c>
      <c r="AX9" t="s">
        <v>84</v>
      </c>
      <c r="AY9" t="s">
        <v>114</v>
      </c>
      <c r="AZ9" t="s">
        <v>86</v>
      </c>
      <c r="BA9" t="s">
        <v>1</v>
      </c>
      <c r="BB9" t="s">
        <v>87</v>
      </c>
      <c r="BC9" t="s">
        <v>384</v>
      </c>
      <c r="BD9" t="s">
        <v>382</v>
      </c>
      <c r="BE9" t="s">
        <v>383</v>
      </c>
      <c r="BF9" s="6">
        <v>40060</v>
      </c>
      <c r="BG9" t="s">
        <v>379</v>
      </c>
    </row>
    <row r="10" spans="1:60" x14ac:dyDescent="0.2">
      <c r="A10" t="s">
        <v>112</v>
      </c>
      <c r="Y10" t="s">
        <v>366</v>
      </c>
      <c r="AE10" t="s">
        <v>420</v>
      </c>
      <c r="BF10" s="6"/>
    </row>
    <row r="11" spans="1:60" x14ac:dyDescent="0.2">
      <c r="A11" t="s">
        <v>112</v>
      </c>
      <c r="AE11" t="s">
        <v>421</v>
      </c>
      <c r="BF11" s="6"/>
    </row>
    <row r="12" spans="1:60" x14ac:dyDescent="0.2">
      <c r="A12" t="s">
        <v>115</v>
      </c>
      <c r="B12" t="str">
        <f>IF(OR($A9=$A12,ISBLANK($A12)),"",IF(ISERR(SEARCH("cell-based",E12)),IF(AND(ISERR(SEARCH("biochem",E12)),ISERR(SEARCH("protein",E12)),ISERR(SEARCH("nucleic",E12))),"",IF(ISERR(SEARCH("target",G12)),"Define a Target component","")),IF(ISERR(SEARCH("cell",G12)),"Define a Cell component",""))&amp;IF(ISERR(SEARCH("small-molecule",E12)),IF(ISBLANK(K12), "Need a Detector Role",""),"")&amp;IF(ISERR(SEARCH("fluorescence",L12)),"",IF(ISBLANK(S12), "Need Emission",IF(ISBLANK(R12), "Need Excitation","")))&amp;IF(ISERR(SEARCH("absorbance",L12)),"",IF(ISBLANK(T12), "Need Absorbance","")))</f>
        <v/>
      </c>
      <c r="C12" t="s">
        <v>270</v>
      </c>
      <c r="D12" t="s">
        <v>420</v>
      </c>
      <c r="E12" t="s">
        <v>289</v>
      </c>
      <c r="F12" t="s">
        <v>352</v>
      </c>
      <c r="G12" t="s">
        <v>351</v>
      </c>
      <c r="H12" t="s">
        <v>346</v>
      </c>
      <c r="I12" s="7" t="s">
        <v>426</v>
      </c>
      <c r="J12">
        <v>200000</v>
      </c>
      <c r="K12" t="s">
        <v>326</v>
      </c>
      <c r="L12" t="s">
        <v>428</v>
      </c>
      <c r="M12" t="s">
        <v>319</v>
      </c>
      <c r="N12" t="s">
        <v>313</v>
      </c>
      <c r="O12" t="s">
        <v>278</v>
      </c>
      <c r="P12" t="s">
        <v>348</v>
      </c>
      <c r="Q12" t="s">
        <v>332</v>
      </c>
      <c r="R12" t="s">
        <v>275</v>
      </c>
      <c r="S12" t="s">
        <v>299</v>
      </c>
      <c r="T12" t="s">
        <v>285</v>
      </c>
      <c r="U12" t="s">
        <v>316</v>
      </c>
      <c r="Y12" t="s">
        <v>363</v>
      </c>
      <c r="Z12" t="s">
        <v>422</v>
      </c>
      <c r="AA12">
        <v>150</v>
      </c>
      <c r="AB12" t="s">
        <v>343</v>
      </c>
      <c r="AC12" t="s">
        <v>82</v>
      </c>
      <c r="AD12" t="s">
        <v>272</v>
      </c>
      <c r="AE12" t="s">
        <v>417</v>
      </c>
      <c r="AF12" t="s">
        <v>276</v>
      </c>
      <c r="AG12" t="s">
        <v>292</v>
      </c>
      <c r="AH12">
        <v>8</v>
      </c>
      <c r="AI12">
        <v>2</v>
      </c>
      <c r="AJ12" t="s">
        <v>71</v>
      </c>
      <c r="AK12" t="s">
        <v>116</v>
      </c>
      <c r="AL12" t="s">
        <v>110</v>
      </c>
      <c r="AM12" t="s">
        <v>74</v>
      </c>
      <c r="AN12" t="s">
        <v>75</v>
      </c>
      <c r="AO12" t="s">
        <v>75</v>
      </c>
      <c r="AP12" t="s">
        <v>76</v>
      </c>
      <c r="AQ12" t="s">
        <v>77</v>
      </c>
      <c r="AR12" t="s">
        <v>78</v>
      </c>
      <c r="AS12" t="s">
        <v>79</v>
      </c>
      <c r="AT12" t="s">
        <v>80</v>
      </c>
      <c r="AU12" t="s">
        <v>117</v>
      </c>
      <c r="AV12" t="s">
        <v>82</v>
      </c>
      <c r="AW12" t="s">
        <v>83</v>
      </c>
      <c r="AX12" t="s">
        <v>84</v>
      </c>
      <c r="AY12" t="s">
        <v>118</v>
      </c>
      <c r="AZ12" t="s">
        <v>86</v>
      </c>
      <c r="BA12" t="s">
        <v>1</v>
      </c>
      <c r="BB12" t="s">
        <v>87</v>
      </c>
      <c r="BC12" t="s">
        <v>385</v>
      </c>
      <c r="BD12" t="s">
        <v>382</v>
      </c>
      <c r="BE12" t="s">
        <v>383</v>
      </c>
      <c r="BF12" s="6">
        <v>40060</v>
      </c>
      <c r="BG12" t="s">
        <v>379</v>
      </c>
    </row>
    <row r="13" spans="1:60" x14ac:dyDescent="0.2">
      <c r="A13" t="s">
        <v>115</v>
      </c>
      <c r="C13" t="s">
        <v>301</v>
      </c>
      <c r="D13" t="s">
        <v>417</v>
      </c>
      <c r="Y13" t="s">
        <v>366</v>
      </c>
      <c r="AE13" t="s">
        <v>420</v>
      </c>
      <c r="BF13" s="6"/>
    </row>
    <row r="14" spans="1:60" x14ac:dyDescent="0.2">
      <c r="A14" t="s">
        <v>115</v>
      </c>
      <c r="AE14" t="s">
        <v>421</v>
      </c>
      <c r="BF14" s="6"/>
    </row>
    <row r="15" spans="1:60" x14ac:dyDescent="0.2">
      <c r="A15" t="s">
        <v>119</v>
      </c>
      <c r="B15" t="str">
        <f>IF(OR($A12=$A15,ISBLANK($A15)),"",IF(ISERR(SEARCH("cell-based",E15)),IF(AND(ISERR(SEARCH("biochem",E15)),ISERR(SEARCH("protein",E15)),ISERR(SEARCH("nucleic",E15))),"",IF(ISERR(SEARCH("target",G15)),"Define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270</v>
      </c>
      <c r="D15" t="s">
        <v>420</v>
      </c>
      <c r="E15" t="s">
        <v>289</v>
      </c>
      <c r="F15" t="s">
        <v>352</v>
      </c>
      <c r="G15" t="s">
        <v>351</v>
      </c>
      <c r="H15" t="s">
        <v>346</v>
      </c>
      <c r="I15" s="7" t="s">
        <v>426</v>
      </c>
      <c r="J15">
        <v>200000</v>
      </c>
      <c r="K15" t="s">
        <v>326</v>
      </c>
      <c r="L15" t="s">
        <v>429</v>
      </c>
      <c r="M15" t="s">
        <v>319</v>
      </c>
      <c r="N15" t="s">
        <v>313</v>
      </c>
      <c r="O15" t="s">
        <v>278</v>
      </c>
      <c r="P15" t="s">
        <v>348</v>
      </c>
      <c r="Q15" t="s">
        <v>332</v>
      </c>
      <c r="R15" t="s">
        <v>275</v>
      </c>
      <c r="S15" t="s">
        <v>299</v>
      </c>
      <c r="T15" t="s">
        <v>285</v>
      </c>
      <c r="U15" t="s">
        <v>316</v>
      </c>
      <c r="Y15" t="s">
        <v>363</v>
      </c>
      <c r="Z15" t="s">
        <v>422</v>
      </c>
      <c r="AA15">
        <v>150</v>
      </c>
      <c r="AB15" t="s">
        <v>343</v>
      </c>
      <c r="AC15" t="s">
        <v>82</v>
      </c>
      <c r="AD15" t="s">
        <v>272</v>
      </c>
      <c r="AE15" t="s">
        <v>417</v>
      </c>
      <c r="AF15" t="s">
        <v>276</v>
      </c>
      <c r="AG15" t="s">
        <v>317</v>
      </c>
      <c r="AH15">
        <v>8</v>
      </c>
      <c r="AI15">
        <v>2</v>
      </c>
      <c r="AJ15" t="s">
        <v>71</v>
      </c>
      <c r="AK15" t="s">
        <v>120</v>
      </c>
      <c r="AL15" t="s">
        <v>110</v>
      </c>
      <c r="AM15" t="s">
        <v>74</v>
      </c>
      <c r="AN15" t="s">
        <v>75</v>
      </c>
      <c r="AO15" t="s">
        <v>75</v>
      </c>
      <c r="AP15" t="s">
        <v>76</v>
      </c>
      <c r="AQ15" t="s">
        <v>77</v>
      </c>
      <c r="AR15" t="s">
        <v>78</v>
      </c>
      <c r="AS15" t="s">
        <v>79</v>
      </c>
      <c r="AT15" t="s">
        <v>80</v>
      </c>
      <c r="AU15" t="s">
        <v>111</v>
      </c>
      <c r="AV15" t="s">
        <v>82</v>
      </c>
      <c r="AW15" t="s">
        <v>83</v>
      </c>
      <c r="AX15" t="s">
        <v>84</v>
      </c>
      <c r="AY15" t="s">
        <v>121</v>
      </c>
      <c r="AZ15" t="s">
        <v>86</v>
      </c>
      <c r="BA15" t="s">
        <v>1</v>
      </c>
      <c r="BB15" t="s">
        <v>87</v>
      </c>
      <c r="BC15" t="s">
        <v>386</v>
      </c>
      <c r="BD15" t="s">
        <v>382</v>
      </c>
      <c r="BE15" t="s">
        <v>383</v>
      </c>
      <c r="BF15" s="6">
        <v>40060</v>
      </c>
      <c r="BG15" t="s">
        <v>379</v>
      </c>
    </row>
    <row r="16" spans="1:60" x14ac:dyDescent="0.2">
      <c r="A16" t="s">
        <v>119</v>
      </c>
      <c r="Y16" t="s">
        <v>366</v>
      </c>
      <c r="AE16" t="s">
        <v>420</v>
      </c>
      <c r="BF16" s="6"/>
    </row>
    <row r="17" spans="1:59" x14ac:dyDescent="0.2">
      <c r="A17" t="s">
        <v>119</v>
      </c>
      <c r="AE17" t="s">
        <v>421</v>
      </c>
      <c r="BF17" s="6"/>
    </row>
    <row r="18" spans="1:59" x14ac:dyDescent="0.2">
      <c r="A18" t="s">
        <v>122</v>
      </c>
      <c r="B18" t="str">
        <f>IF(OR($A15=$A18,ISBLANK($A18)),"",IF(ISERR(SEARCH("cell-based",E18)),IF(AND(ISERR(SEARCH("biochem",E18)),ISERR(SEARCH("protein",E18)),ISERR(SEARCH("nucleic",E18))),"",IF(ISERR(SEARCH("target",G18)),"Define a Target component","")),IF(ISERR(SEARCH("cell",G18)),"Define a Cell component",""))&amp;IF(ISERR(SEARCH("small-molecule",E18)),IF(ISBLANK(K18), "Need a Detector Role",""),"")&amp;IF(ISERR(SEARCH("fluorescence",L18)),"",IF(ISBLANK(S18), "Need Emission",IF(ISBLANK(R18), "Need Excitation","")))&amp;IF(ISERR(SEARCH("absorbance",L18)),"",IF(ISBLANK(T18), "Need Absorbance","")))</f>
        <v/>
      </c>
      <c r="C18" t="s">
        <v>301</v>
      </c>
      <c r="D18" t="s">
        <v>417</v>
      </c>
      <c r="E18" t="s">
        <v>289</v>
      </c>
      <c r="F18" t="s">
        <v>352</v>
      </c>
      <c r="G18" t="s">
        <v>351</v>
      </c>
      <c r="H18" t="s">
        <v>346</v>
      </c>
      <c r="I18" s="7" t="s">
        <v>426</v>
      </c>
      <c r="J18">
        <v>200000</v>
      </c>
      <c r="K18" t="s">
        <v>326</v>
      </c>
      <c r="L18" t="s">
        <v>418</v>
      </c>
      <c r="M18" t="s">
        <v>319</v>
      </c>
      <c r="N18" t="s">
        <v>313</v>
      </c>
      <c r="O18" t="s">
        <v>278</v>
      </c>
      <c r="P18" t="s">
        <v>348</v>
      </c>
      <c r="Q18" t="s">
        <v>332</v>
      </c>
      <c r="R18" t="s">
        <v>275</v>
      </c>
      <c r="S18" t="s">
        <v>299</v>
      </c>
      <c r="T18" t="s">
        <v>285</v>
      </c>
      <c r="U18" t="s">
        <v>316</v>
      </c>
      <c r="Y18" t="s">
        <v>363</v>
      </c>
      <c r="Z18" t="s">
        <v>422</v>
      </c>
      <c r="AA18">
        <v>150</v>
      </c>
      <c r="AB18" t="s">
        <v>343</v>
      </c>
      <c r="AC18" t="s">
        <v>82</v>
      </c>
      <c r="AD18" t="s">
        <v>272</v>
      </c>
      <c r="AE18" t="s">
        <v>417</v>
      </c>
      <c r="AF18" t="s">
        <v>276</v>
      </c>
      <c r="AG18" t="s">
        <v>273</v>
      </c>
      <c r="AH18">
        <v>8</v>
      </c>
      <c r="AI18">
        <v>2</v>
      </c>
      <c r="AJ18" t="s">
        <v>71</v>
      </c>
      <c r="AK18" t="s">
        <v>72</v>
      </c>
      <c r="AL18" t="s">
        <v>73</v>
      </c>
      <c r="AM18" t="s">
        <v>74</v>
      </c>
      <c r="AN18" t="s">
        <v>75</v>
      </c>
      <c r="AO18" t="s">
        <v>75</v>
      </c>
      <c r="AP18" t="s">
        <v>76</v>
      </c>
      <c r="AQ18" t="s">
        <v>77</v>
      </c>
      <c r="AR18" t="s">
        <v>78</v>
      </c>
      <c r="AS18" t="s">
        <v>79</v>
      </c>
      <c r="AT18" t="s">
        <v>80</v>
      </c>
      <c r="AU18" t="s">
        <v>81</v>
      </c>
      <c r="AV18" t="s">
        <v>82</v>
      </c>
      <c r="AW18" t="s">
        <v>83</v>
      </c>
      <c r="AX18" t="s">
        <v>84</v>
      </c>
      <c r="AY18" t="s">
        <v>85</v>
      </c>
      <c r="AZ18" t="s">
        <v>86</v>
      </c>
      <c r="BA18" t="s">
        <v>1</v>
      </c>
      <c r="BB18" t="s">
        <v>87</v>
      </c>
      <c r="BC18" t="s">
        <v>376</v>
      </c>
      <c r="BD18" t="s">
        <v>382</v>
      </c>
      <c r="BE18" t="s">
        <v>383</v>
      </c>
      <c r="BF18" s="6">
        <v>40060</v>
      </c>
      <c r="BG18" t="s">
        <v>379</v>
      </c>
    </row>
    <row r="19" spans="1:59" x14ac:dyDescent="0.2">
      <c r="A19" t="s">
        <v>122</v>
      </c>
      <c r="C19" t="s">
        <v>270</v>
      </c>
      <c r="D19" t="s">
        <v>420</v>
      </c>
      <c r="Y19" t="s">
        <v>366</v>
      </c>
      <c r="AE19" t="s">
        <v>420</v>
      </c>
      <c r="AY19" t="s">
        <v>85</v>
      </c>
      <c r="AZ19" t="s">
        <v>86</v>
      </c>
      <c r="BF19" s="6"/>
    </row>
    <row r="20" spans="1:59" x14ac:dyDescent="0.2">
      <c r="A20" t="s">
        <v>122</v>
      </c>
      <c r="AE20" t="s">
        <v>421</v>
      </c>
      <c r="AY20" t="s">
        <v>85</v>
      </c>
      <c r="AZ20" t="s">
        <v>86</v>
      </c>
      <c r="BF20" s="6"/>
    </row>
    <row r="21" spans="1:59" x14ac:dyDescent="0.2">
      <c r="A21" t="s">
        <v>142</v>
      </c>
      <c r="B21" t="str">
        <f>IF(OR($A20=$A21,ISBLANK($A21)),"",IF(ISERR(SEARCH("cell-based",E21)),IF(AND(ISERR(SEARCH("biochem",E21)),ISERR(SEARCH("protein",E21)),ISERR(SEARCH("nucleic",E21))),"",IF(ISERR(SEARCH("target",G21)),"Define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
      </c>
      <c r="C21" t="s">
        <v>301</v>
      </c>
      <c r="D21" t="s">
        <v>417</v>
      </c>
      <c r="E21" t="s">
        <v>289</v>
      </c>
      <c r="F21" t="s">
        <v>352</v>
      </c>
      <c r="G21" t="s">
        <v>351</v>
      </c>
      <c r="H21" t="s">
        <v>346</v>
      </c>
      <c r="I21" s="7" t="s">
        <v>426</v>
      </c>
      <c r="J21">
        <v>200000</v>
      </c>
      <c r="K21" t="s">
        <v>326</v>
      </c>
      <c r="L21" t="s">
        <v>418</v>
      </c>
      <c r="M21" t="s">
        <v>319</v>
      </c>
      <c r="N21" t="s">
        <v>313</v>
      </c>
      <c r="O21" t="s">
        <v>278</v>
      </c>
      <c r="P21" t="s">
        <v>348</v>
      </c>
      <c r="Q21" t="s">
        <v>332</v>
      </c>
      <c r="R21" t="s">
        <v>275</v>
      </c>
      <c r="S21" t="s">
        <v>299</v>
      </c>
      <c r="T21" t="s">
        <v>285</v>
      </c>
      <c r="U21" t="s">
        <v>316</v>
      </c>
      <c r="Y21" t="s">
        <v>366</v>
      </c>
      <c r="Z21" t="s">
        <v>419</v>
      </c>
      <c r="AA21">
        <v>40</v>
      </c>
      <c r="AB21" t="s">
        <v>310</v>
      </c>
      <c r="AC21" t="s">
        <v>82</v>
      </c>
      <c r="AD21" t="s">
        <v>272</v>
      </c>
      <c r="AE21" t="s">
        <v>417</v>
      </c>
      <c r="AF21" t="s">
        <v>276</v>
      </c>
      <c r="AG21" t="s">
        <v>279</v>
      </c>
      <c r="AH21">
        <v>1</v>
      </c>
      <c r="AI21">
        <v>2</v>
      </c>
      <c r="AJ21" t="s">
        <v>71</v>
      </c>
      <c r="AK21" t="s">
        <v>72</v>
      </c>
      <c r="AL21" t="s">
        <v>73</v>
      </c>
      <c r="AM21" t="s">
        <v>74</v>
      </c>
      <c r="AN21" t="s">
        <v>75</v>
      </c>
      <c r="AO21" t="s">
        <v>75</v>
      </c>
      <c r="AP21" t="s">
        <v>76</v>
      </c>
      <c r="AQ21" t="s">
        <v>77</v>
      </c>
      <c r="AR21" t="s">
        <v>78</v>
      </c>
      <c r="AS21" t="s">
        <v>79</v>
      </c>
      <c r="AT21" t="s">
        <v>80</v>
      </c>
      <c r="AU21" t="s">
        <v>81</v>
      </c>
      <c r="AV21" t="s">
        <v>82</v>
      </c>
      <c r="AW21" t="s">
        <v>83</v>
      </c>
      <c r="AX21" t="s">
        <v>84</v>
      </c>
      <c r="AY21" t="s">
        <v>85</v>
      </c>
      <c r="AZ21" t="s">
        <v>86</v>
      </c>
      <c r="BA21" t="s">
        <v>1</v>
      </c>
      <c r="BB21" t="s">
        <v>87</v>
      </c>
      <c r="BC21" t="s">
        <v>376</v>
      </c>
      <c r="BD21" t="s">
        <v>377</v>
      </c>
      <c r="BE21" t="s">
        <v>378</v>
      </c>
      <c r="BF21" s="6">
        <v>40199</v>
      </c>
      <c r="BG21" t="s">
        <v>379</v>
      </c>
    </row>
    <row r="22" spans="1:59" x14ac:dyDescent="0.2">
      <c r="A22" t="s">
        <v>142</v>
      </c>
      <c r="C22" t="s">
        <v>270</v>
      </c>
      <c r="D22" t="s">
        <v>420</v>
      </c>
      <c r="AE22" t="s">
        <v>420</v>
      </c>
      <c r="BF22" s="6"/>
    </row>
    <row r="23" spans="1:59" x14ac:dyDescent="0.2">
      <c r="A23" t="s">
        <v>142</v>
      </c>
      <c r="AE23" t="s">
        <v>421</v>
      </c>
      <c r="BF23" s="6"/>
    </row>
    <row r="24" spans="1:59" x14ac:dyDescent="0.2">
      <c r="A24" t="s">
        <v>154</v>
      </c>
      <c r="B24" t="str">
        <f>IF(OR($A18=$A24,ISBLANK($A24)),"",IF(ISERR(SEARCH("cell-based",E24)),IF(AND(ISERR(SEARCH("biochem",E24)),ISERR(SEARCH("protein",E24)),ISERR(SEARCH("nucleic",E24))),"",IF(ISERR(SEARCH("target",G24)),"Define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
      </c>
      <c r="C24" t="s">
        <v>301</v>
      </c>
      <c r="D24" t="s">
        <v>417</v>
      </c>
      <c r="E24" t="s">
        <v>289</v>
      </c>
      <c r="F24" t="s">
        <v>352</v>
      </c>
      <c r="G24" t="s">
        <v>351</v>
      </c>
      <c r="H24" t="s">
        <v>346</v>
      </c>
      <c r="I24" s="7" t="s">
        <v>426</v>
      </c>
      <c r="J24">
        <v>200000</v>
      </c>
      <c r="K24" t="s">
        <v>326</v>
      </c>
      <c r="L24" t="s">
        <v>428</v>
      </c>
      <c r="M24" t="s">
        <v>319</v>
      </c>
      <c r="N24" t="s">
        <v>427</v>
      </c>
      <c r="O24" t="s">
        <v>278</v>
      </c>
      <c r="P24" t="s">
        <v>283</v>
      </c>
      <c r="Q24" t="s">
        <v>332</v>
      </c>
      <c r="R24" t="s">
        <v>275</v>
      </c>
      <c r="S24" t="s">
        <v>299</v>
      </c>
      <c r="T24" t="s">
        <v>285</v>
      </c>
      <c r="U24" t="s">
        <v>316</v>
      </c>
      <c r="Y24" t="s">
        <v>363</v>
      </c>
      <c r="Z24" t="s">
        <v>422</v>
      </c>
      <c r="AA24">
        <v>150</v>
      </c>
      <c r="AB24" t="s">
        <v>343</v>
      </c>
      <c r="AC24" t="s">
        <v>82</v>
      </c>
      <c r="AD24" t="s">
        <v>272</v>
      </c>
      <c r="AE24" t="s">
        <v>417</v>
      </c>
      <c r="AF24" t="s">
        <v>276</v>
      </c>
      <c r="AG24" t="s">
        <v>292</v>
      </c>
      <c r="AH24">
        <v>20</v>
      </c>
      <c r="AI24">
        <v>2</v>
      </c>
      <c r="AJ24" t="s">
        <v>71</v>
      </c>
      <c r="AK24" t="s">
        <v>155</v>
      </c>
      <c r="AL24" t="s">
        <v>110</v>
      </c>
      <c r="AM24" t="s">
        <v>81</v>
      </c>
      <c r="AN24" t="s">
        <v>75</v>
      </c>
      <c r="AO24" t="s">
        <v>75</v>
      </c>
      <c r="AP24" t="s">
        <v>76</v>
      </c>
      <c r="AQ24" t="s">
        <v>77</v>
      </c>
      <c r="AR24" t="s">
        <v>78</v>
      </c>
      <c r="AS24" t="s">
        <v>79</v>
      </c>
      <c r="AT24" t="s">
        <v>131</v>
      </c>
      <c r="AU24" t="s">
        <v>117</v>
      </c>
      <c r="AV24" t="s">
        <v>82</v>
      </c>
      <c r="AW24" t="s">
        <v>83</v>
      </c>
      <c r="AX24" t="s">
        <v>84</v>
      </c>
      <c r="AY24" t="s">
        <v>156</v>
      </c>
      <c r="AZ24" t="s">
        <v>86</v>
      </c>
      <c r="BA24" t="s">
        <v>1</v>
      </c>
      <c r="BB24" t="s">
        <v>87</v>
      </c>
      <c r="BC24" t="s">
        <v>394</v>
      </c>
      <c r="BD24" t="s">
        <v>390</v>
      </c>
      <c r="BE24" t="s">
        <v>383</v>
      </c>
      <c r="BF24" s="6">
        <v>40254</v>
      </c>
      <c r="BG24" t="s">
        <v>379</v>
      </c>
    </row>
    <row r="25" spans="1:59" x14ac:dyDescent="0.2">
      <c r="A25" t="s">
        <v>154</v>
      </c>
      <c r="C25" t="s">
        <v>270</v>
      </c>
      <c r="D25" t="s">
        <v>420</v>
      </c>
      <c r="AE25" t="s">
        <v>420</v>
      </c>
      <c r="BF25" s="6"/>
    </row>
    <row r="26" spans="1:59" x14ac:dyDescent="0.2">
      <c r="A26" t="s">
        <v>154</v>
      </c>
      <c r="AE26" t="s">
        <v>421</v>
      </c>
      <c r="BF26" s="6"/>
    </row>
    <row r="27" spans="1:59" x14ac:dyDescent="0.2">
      <c r="A27" t="s">
        <v>157</v>
      </c>
      <c r="B27" t="str">
        <f>IF(OR($A24=$A27,ISBLANK($A27)),"",IF(ISERR(SEARCH("cell-based",E27)),IF(AND(ISERR(SEARCH("biochem",E27)),ISERR(SEARCH("protein",E27)),ISERR(SEARCH("nucleic",E27))),"",IF(ISERR(SEARCH("target",G27)),"Define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
      </c>
      <c r="C27" t="s">
        <v>301</v>
      </c>
      <c r="D27" t="s">
        <v>417</v>
      </c>
      <c r="E27" t="s">
        <v>289</v>
      </c>
      <c r="F27" t="s">
        <v>352</v>
      </c>
      <c r="G27" t="s">
        <v>351</v>
      </c>
      <c r="H27" t="s">
        <v>346</v>
      </c>
      <c r="I27" s="7" t="s">
        <v>426</v>
      </c>
      <c r="J27">
        <v>200000</v>
      </c>
      <c r="K27" t="s">
        <v>326</v>
      </c>
      <c r="L27" t="s">
        <v>418</v>
      </c>
      <c r="M27" t="s">
        <v>319</v>
      </c>
      <c r="N27" t="s">
        <v>427</v>
      </c>
      <c r="O27" t="s">
        <v>278</v>
      </c>
      <c r="P27" t="s">
        <v>283</v>
      </c>
      <c r="Q27" t="s">
        <v>332</v>
      </c>
      <c r="R27" t="s">
        <v>275</v>
      </c>
      <c r="S27" t="s">
        <v>299</v>
      </c>
      <c r="T27" t="s">
        <v>285</v>
      </c>
      <c r="U27" t="s">
        <v>316</v>
      </c>
      <c r="Y27" t="s">
        <v>363</v>
      </c>
      <c r="Z27" t="s">
        <v>422</v>
      </c>
      <c r="AA27">
        <v>150</v>
      </c>
      <c r="AB27" t="s">
        <v>343</v>
      </c>
      <c r="AC27" t="s">
        <v>82</v>
      </c>
      <c r="AD27" t="s">
        <v>272</v>
      </c>
      <c r="AE27" t="s">
        <v>417</v>
      </c>
      <c r="AF27" t="s">
        <v>276</v>
      </c>
      <c r="AG27" t="s">
        <v>273</v>
      </c>
      <c r="AH27">
        <v>20</v>
      </c>
      <c r="AI27">
        <v>2</v>
      </c>
      <c r="AJ27" t="s">
        <v>71</v>
      </c>
      <c r="AK27" t="s">
        <v>158</v>
      </c>
      <c r="AL27" t="s">
        <v>110</v>
      </c>
      <c r="AM27" t="s">
        <v>81</v>
      </c>
      <c r="AN27" t="s">
        <v>75</v>
      </c>
      <c r="AO27" t="s">
        <v>75</v>
      </c>
      <c r="AP27" t="s">
        <v>76</v>
      </c>
      <c r="AQ27" t="s">
        <v>77</v>
      </c>
      <c r="AR27" t="s">
        <v>78</v>
      </c>
      <c r="AS27" t="s">
        <v>79</v>
      </c>
      <c r="AT27" t="s">
        <v>131</v>
      </c>
      <c r="AU27" t="s">
        <v>117</v>
      </c>
      <c r="AV27" t="s">
        <v>82</v>
      </c>
      <c r="AW27" t="s">
        <v>83</v>
      </c>
      <c r="AX27" t="s">
        <v>84</v>
      </c>
      <c r="AY27" t="s">
        <v>159</v>
      </c>
      <c r="AZ27" t="s">
        <v>86</v>
      </c>
      <c r="BA27" t="s">
        <v>1</v>
      </c>
      <c r="BB27" t="s">
        <v>87</v>
      </c>
      <c r="BC27" t="s">
        <v>395</v>
      </c>
      <c r="BD27" t="s">
        <v>390</v>
      </c>
      <c r="BE27" t="s">
        <v>383</v>
      </c>
      <c r="BF27" s="6">
        <v>40254</v>
      </c>
      <c r="BG27" t="s">
        <v>379</v>
      </c>
    </row>
    <row r="28" spans="1:59" x14ac:dyDescent="0.2">
      <c r="A28" t="s">
        <v>157</v>
      </c>
      <c r="C28" t="s">
        <v>270</v>
      </c>
      <c r="D28" t="s">
        <v>420</v>
      </c>
      <c r="AE28" t="s">
        <v>420</v>
      </c>
      <c r="BF28" s="6"/>
    </row>
    <row r="29" spans="1:59" x14ac:dyDescent="0.2">
      <c r="A29" t="s">
        <v>157</v>
      </c>
      <c r="AE29" t="s">
        <v>421</v>
      </c>
      <c r="BF29" s="6"/>
    </row>
    <row r="30" spans="1:59" x14ac:dyDescent="0.2">
      <c r="A30" t="s">
        <v>160</v>
      </c>
      <c r="B30" t="str">
        <f>IF(OR($A27=$A30,ISBLANK($A30)),"",IF(ISERR(SEARCH("cell-based",E30)),IF(AND(ISERR(SEARCH("biochem",E30)),ISERR(SEARCH("protein",E30)),ISERR(SEARCH("nucleic",E30))),"",IF(ISERR(SEARCH("target",G30)),"Define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
      </c>
      <c r="C30" t="s">
        <v>270</v>
      </c>
      <c r="D30" t="s">
        <v>420</v>
      </c>
      <c r="E30" t="s">
        <v>289</v>
      </c>
      <c r="F30" t="s">
        <v>352</v>
      </c>
      <c r="G30" t="s">
        <v>351</v>
      </c>
      <c r="H30" t="s">
        <v>346</v>
      </c>
      <c r="I30" s="7" t="s">
        <v>426</v>
      </c>
      <c r="J30">
        <v>200000</v>
      </c>
      <c r="K30" t="s">
        <v>326</v>
      </c>
      <c r="L30" t="s">
        <v>429</v>
      </c>
      <c r="M30" t="s">
        <v>319</v>
      </c>
      <c r="N30" t="s">
        <v>427</v>
      </c>
      <c r="O30" t="s">
        <v>278</v>
      </c>
      <c r="P30" t="s">
        <v>283</v>
      </c>
      <c r="Q30" t="s">
        <v>332</v>
      </c>
      <c r="R30" t="s">
        <v>275</v>
      </c>
      <c r="S30" t="s">
        <v>299</v>
      </c>
      <c r="T30" t="s">
        <v>285</v>
      </c>
      <c r="U30" t="s">
        <v>316</v>
      </c>
      <c r="Y30" t="s">
        <v>363</v>
      </c>
      <c r="Z30" t="s">
        <v>422</v>
      </c>
      <c r="AA30">
        <v>150</v>
      </c>
      <c r="AB30" t="s">
        <v>343</v>
      </c>
      <c r="AC30" t="s">
        <v>82</v>
      </c>
      <c r="AD30" t="s">
        <v>272</v>
      </c>
      <c r="AE30" t="s">
        <v>417</v>
      </c>
      <c r="AF30" t="s">
        <v>276</v>
      </c>
      <c r="AG30" t="s">
        <v>317</v>
      </c>
      <c r="AH30">
        <v>20</v>
      </c>
      <c r="AI30">
        <v>2</v>
      </c>
      <c r="AJ30" t="s">
        <v>71</v>
      </c>
      <c r="AK30" t="s">
        <v>161</v>
      </c>
      <c r="AL30" t="s">
        <v>110</v>
      </c>
      <c r="AM30" t="s">
        <v>81</v>
      </c>
      <c r="AN30" t="s">
        <v>75</v>
      </c>
      <c r="AO30" t="s">
        <v>75</v>
      </c>
      <c r="AP30" t="s">
        <v>76</v>
      </c>
      <c r="AQ30" t="s">
        <v>77</v>
      </c>
      <c r="AR30" t="s">
        <v>78</v>
      </c>
      <c r="AS30" t="s">
        <v>79</v>
      </c>
      <c r="AT30" t="s">
        <v>131</v>
      </c>
      <c r="AU30" t="s">
        <v>117</v>
      </c>
      <c r="AV30" t="s">
        <v>82</v>
      </c>
      <c r="AW30" t="s">
        <v>83</v>
      </c>
      <c r="AX30" t="s">
        <v>84</v>
      </c>
      <c r="AY30" t="s">
        <v>162</v>
      </c>
      <c r="AZ30" t="s">
        <v>86</v>
      </c>
      <c r="BA30" t="s">
        <v>1</v>
      </c>
      <c r="BB30" t="s">
        <v>87</v>
      </c>
      <c r="BC30" t="s">
        <v>396</v>
      </c>
      <c r="BD30" t="s">
        <v>390</v>
      </c>
      <c r="BE30" t="s">
        <v>383</v>
      </c>
      <c r="BF30" s="6">
        <v>40254</v>
      </c>
      <c r="BG30" t="s">
        <v>379</v>
      </c>
    </row>
    <row r="31" spans="1:59" x14ac:dyDescent="0.2">
      <c r="A31" t="s">
        <v>160</v>
      </c>
      <c r="AE31" t="s">
        <v>420</v>
      </c>
      <c r="BF31" s="6"/>
    </row>
    <row r="32" spans="1:59" x14ac:dyDescent="0.2">
      <c r="A32" t="s">
        <v>160</v>
      </c>
      <c r="AE32" t="s">
        <v>421</v>
      </c>
      <c r="BF32" s="6"/>
    </row>
    <row r="33" spans="1:59" x14ac:dyDescent="0.2">
      <c r="A33" t="s">
        <v>163</v>
      </c>
      <c r="B33" t="str">
        <f>IF(OR($A30=$A33,ISBLANK($A33)),"",IF(ISERR(SEARCH("cell-based",E33)),IF(AND(ISERR(SEARCH("biochem",E33)),ISERR(SEARCH("protein",E33)),ISERR(SEARCH("nucleic",E33))),"",IF(ISERR(SEARCH("target",G33)),"Define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301</v>
      </c>
      <c r="D33" t="s">
        <v>417</v>
      </c>
      <c r="E33" t="s">
        <v>289</v>
      </c>
      <c r="F33" t="s">
        <v>352</v>
      </c>
      <c r="G33" t="s">
        <v>351</v>
      </c>
      <c r="H33" t="s">
        <v>346</v>
      </c>
      <c r="I33" s="7" t="s">
        <v>426</v>
      </c>
      <c r="J33">
        <v>200000</v>
      </c>
      <c r="K33" t="s">
        <v>326</v>
      </c>
      <c r="L33" t="s">
        <v>418</v>
      </c>
      <c r="M33" t="s">
        <v>319</v>
      </c>
      <c r="N33" t="s">
        <v>427</v>
      </c>
      <c r="O33" t="s">
        <v>278</v>
      </c>
      <c r="P33" t="s">
        <v>283</v>
      </c>
      <c r="Q33" t="s">
        <v>332</v>
      </c>
      <c r="R33" t="s">
        <v>275</v>
      </c>
      <c r="S33" t="s">
        <v>299</v>
      </c>
      <c r="T33" t="s">
        <v>285</v>
      </c>
      <c r="U33" t="s">
        <v>316</v>
      </c>
      <c r="Y33" t="s">
        <v>363</v>
      </c>
      <c r="Z33" t="s">
        <v>422</v>
      </c>
      <c r="AA33">
        <v>150</v>
      </c>
      <c r="AB33" t="s">
        <v>343</v>
      </c>
      <c r="AC33" t="s">
        <v>82</v>
      </c>
      <c r="AD33" t="s">
        <v>272</v>
      </c>
      <c r="AE33" t="s">
        <v>417</v>
      </c>
      <c r="AF33" t="s">
        <v>276</v>
      </c>
      <c r="AG33" t="s">
        <v>273</v>
      </c>
      <c r="AH33">
        <v>8</v>
      </c>
      <c r="AI33">
        <v>2</v>
      </c>
      <c r="AJ33" t="s">
        <v>71</v>
      </c>
      <c r="AK33" t="s">
        <v>158</v>
      </c>
      <c r="AL33" t="s">
        <v>110</v>
      </c>
      <c r="AM33" t="s">
        <v>81</v>
      </c>
      <c r="AN33" t="s">
        <v>75</v>
      </c>
      <c r="AO33" t="s">
        <v>75</v>
      </c>
      <c r="AP33" t="s">
        <v>76</v>
      </c>
      <c r="AQ33" t="s">
        <v>77</v>
      </c>
      <c r="AR33" t="s">
        <v>78</v>
      </c>
      <c r="AS33" t="s">
        <v>79</v>
      </c>
      <c r="AT33" t="s">
        <v>131</v>
      </c>
      <c r="AU33" t="s">
        <v>117</v>
      </c>
      <c r="AV33" t="s">
        <v>82</v>
      </c>
      <c r="AW33" t="s">
        <v>83</v>
      </c>
      <c r="AX33" t="s">
        <v>84</v>
      </c>
      <c r="AY33" t="s">
        <v>159</v>
      </c>
      <c r="AZ33" t="s">
        <v>86</v>
      </c>
      <c r="BA33" t="s">
        <v>1</v>
      </c>
      <c r="BB33" t="s">
        <v>87</v>
      </c>
      <c r="BC33" t="s">
        <v>395</v>
      </c>
      <c r="BD33" t="s">
        <v>382</v>
      </c>
      <c r="BE33" t="s">
        <v>383</v>
      </c>
      <c r="BF33" s="6">
        <v>40255</v>
      </c>
      <c r="BG33" t="s">
        <v>379</v>
      </c>
    </row>
    <row r="34" spans="1:59" x14ac:dyDescent="0.2">
      <c r="A34" t="s">
        <v>163</v>
      </c>
      <c r="C34" t="s">
        <v>270</v>
      </c>
      <c r="D34" t="s">
        <v>420</v>
      </c>
      <c r="AE34" t="s">
        <v>420</v>
      </c>
      <c r="BF34" s="6"/>
    </row>
    <row r="35" spans="1:59" x14ac:dyDescent="0.2">
      <c r="A35" t="s">
        <v>163</v>
      </c>
      <c r="AE35" t="s">
        <v>421</v>
      </c>
      <c r="BF35" s="6"/>
    </row>
    <row r="36" spans="1:59" x14ac:dyDescent="0.2">
      <c r="A36" t="s">
        <v>164</v>
      </c>
      <c r="B36" t="str">
        <f>IF(OR($A33=$A36,ISBLANK($A36)),"",IF(ISERR(SEARCH("cell-based",E36)),IF(AND(ISERR(SEARCH("biochem",E36)),ISERR(SEARCH("protein",E36)),ISERR(SEARCH("nucleic",E36))),"",IF(ISERR(SEARCH("target",G36)),"Define a Target component","")),IF(ISERR(SEARCH("cell",G36)),"Define a Cell component",""))&amp;IF(ISERR(SEARCH("small-molecule",E36)),IF(ISBLANK(K36), "Need a Detector Role",""),"")&amp;IF(ISERR(SEARCH("fluorescence",L36)),"",IF(ISBLANK(S36), "Need Emission",IF(ISBLANK(R36), "Need Excitation","")))&amp;IF(ISERR(SEARCH("absorbance",L36)),"",IF(ISBLANK(T36), "Need Absorbance","")))</f>
        <v/>
      </c>
      <c r="C36" t="s">
        <v>270</v>
      </c>
      <c r="D36" t="s">
        <v>420</v>
      </c>
      <c r="E36" t="s">
        <v>289</v>
      </c>
      <c r="F36" t="s">
        <v>352</v>
      </c>
      <c r="G36" t="s">
        <v>351</v>
      </c>
      <c r="H36" t="s">
        <v>346</v>
      </c>
      <c r="I36" s="7" t="s">
        <v>426</v>
      </c>
      <c r="J36">
        <v>200000</v>
      </c>
      <c r="K36" t="s">
        <v>326</v>
      </c>
      <c r="L36" t="s">
        <v>430</v>
      </c>
      <c r="M36" t="s">
        <v>319</v>
      </c>
      <c r="N36" t="s">
        <v>427</v>
      </c>
      <c r="O36" t="s">
        <v>278</v>
      </c>
      <c r="P36" t="s">
        <v>283</v>
      </c>
      <c r="Q36" t="s">
        <v>332</v>
      </c>
      <c r="R36" t="s">
        <v>275</v>
      </c>
      <c r="S36" t="s">
        <v>299</v>
      </c>
      <c r="T36" t="s">
        <v>285</v>
      </c>
      <c r="U36" t="s">
        <v>316</v>
      </c>
      <c r="Y36" t="s">
        <v>363</v>
      </c>
      <c r="Z36" t="s">
        <v>422</v>
      </c>
      <c r="AA36">
        <v>150</v>
      </c>
      <c r="AB36" t="s">
        <v>343</v>
      </c>
      <c r="AC36" t="s">
        <v>82</v>
      </c>
      <c r="AD36" t="s">
        <v>272</v>
      </c>
      <c r="AE36" t="s">
        <v>417</v>
      </c>
      <c r="AF36" t="s">
        <v>276</v>
      </c>
      <c r="AG36" t="s">
        <v>317</v>
      </c>
      <c r="AH36">
        <v>20</v>
      </c>
      <c r="AI36">
        <v>2</v>
      </c>
      <c r="AJ36" t="s">
        <v>71</v>
      </c>
      <c r="AK36" t="s">
        <v>165</v>
      </c>
      <c r="AL36" t="s">
        <v>110</v>
      </c>
      <c r="AM36" t="s">
        <v>81</v>
      </c>
      <c r="AN36" t="s">
        <v>75</v>
      </c>
      <c r="AO36" t="s">
        <v>75</v>
      </c>
      <c r="AP36" t="s">
        <v>76</v>
      </c>
      <c r="AQ36" t="s">
        <v>77</v>
      </c>
      <c r="AR36" t="s">
        <v>78</v>
      </c>
      <c r="AS36" t="s">
        <v>79</v>
      </c>
      <c r="AT36" t="s">
        <v>131</v>
      </c>
      <c r="AU36" t="s">
        <v>117</v>
      </c>
      <c r="AV36" t="s">
        <v>82</v>
      </c>
      <c r="AW36" t="s">
        <v>83</v>
      </c>
      <c r="AX36" t="s">
        <v>84</v>
      </c>
      <c r="AY36" t="s">
        <v>166</v>
      </c>
      <c r="AZ36" t="s">
        <v>86</v>
      </c>
      <c r="BA36" t="s">
        <v>1</v>
      </c>
      <c r="BB36" t="s">
        <v>87</v>
      </c>
      <c r="BC36" t="s">
        <v>397</v>
      </c>
      <c r="BD36" t="s">
        <v>390</v>
      </c>
      <c r="BE36" t="s">
        <v>383</v>
      </c>
      <c r="BF36" s="6">
        <v>40254</v>
      </c>
      <c r="BG36" t="s">
        <v>379</v>
      </c>
    </row>
    <row r="37" spans="1:59" x14ac:dyDescent="0.2">
      <c r="A37" t="s">
        <v>164</v>
      </c>
      <c r="AE37" t="s">
        <v>420</v>
      </c>
      <c r="BF37" s="6"/>
    </row>
    <row r="38" spans="1:59" x14ac:dyDescent="0.2">
      <c r="A38" t="s">
        <v>164</v>
      </c>
      <c r="AE38" t="s">
        <v>421</v>
      </c>
      <c r="BF38" s="6"/>
    </row>
    <row r="39" spans="1:59" x14ac:dyDescent="0.2">
      <c r="A39" t="s">
        <v>167</v>
      </c>
      <c r="B39" t="str">
        <f>IF(OR($A36=$A39,ISBLANK($A39)),"",IF(ISERR(SEARCH("cell-based",E39)),IF(AND(ISERR(SEARCH("biochem",E39)),ISERR(SEARCH("protein",E39)),ISERR(SEARCH("nucleic",E39))),"",IF(ISERR(SEARCH("target",G39)),"Define a Target component","")),IF(ISERR(SEARCH("cell",G39)),"Define a Cell component",""))&amp;IF(ISERR(SEARCH("small-molecule",E39)),IF(ISBLANK(K39), "Need a Detector Role",""),"")&amp;IF(ISERR(SEARCH("fluorescence",L39)),"",IF(ISBLANK(S39), "Need Emission",IF(ISBLANK(R39), "Need Excitation","")))&amp;IF(ISERR(SEARCH("absorbance",L39)),"",IF(ISBLANK(T39), "Need Absorbance","")))</f>
        <v/>
      </c>
      <c r="C39" t="s">
        <v>270</v>
      </c>
      <c r="D39" t="s">
        <v>420</v>
      </c>
      <c r="E39" t="s">
        <v>289</v>
      </c>
      <c r="F39" t="s">
        <v>352</v>
      </c>
      <c r="G39" t="s">
        <v>351</v>
      </c>
      <c r="H39" t="s">
        <v>346</v>
      </c>
      <c r="I39" s="7" t="s">
        <v>426</v>
      </c>
      <c r="J39">
        <v>200000</v>
      </c>
      <c r="K39" t="s">
        <v>326</v>
      </c>
      <c r="L39" t="s">
        <v>429</v>
      </c>
      <c r="M39" t="s">
        <v>319</v>
      </c>
      <c r="N39" t="s">
        <v>427</v>
      </c>
      <c r="O39" t="s">
        <v>278</v>
      </c>
      <c r="P39" t="s">
        <v>283</v>
      </c>
      <c r="Q39" t="s">
        <v>332</v>
      </c>
      <c r="R39" t="s">
        <v>275</v>
      </c>
      <c r="S39" t="s">
        <v>299</v>
      </c>
      <c r="T39" t="s">
        <v>285</v>
      </c>
      <c r="U39" t="s">
        <v>316</v>
      </c>
      <c r="Y39" t="s">
        <v>363</v>
      </c>
      <c r="Z39" t="s">
        <v>422</v>
      </c>
      <c r="AA39">
        <v>150</v>
      </c>
      <c r="AB39" t="s">
        <v>343</v>
      </c>
      <c r="AC39" t="s">
        <v>82</v>
      </c>
      <c r="AD39" t="s">
        <v>272</v>
      </c>
      <c r="AE39" t="s">
        <v>417</v>
      </c>
      <c r="AF39" t="s">
        <v>276</v>
      </c>
      <c r="AG39" t="s">
        <v>317</v>
      </c>
      <c r="AH39">
        <v>8</v>
      </c>
      <c r="AI39">
        <v>2</v>
      </c>
      <c r="AJ39" t="s">
        <v>71</v>
      </c>
      <c r="AK39" t="s">
        <v>161</v>
      </c>
      <c r="AL39" t="s">
        <v>110</v>
      </c>
      <c r="AM39" t="s">
        <v>81</v>
      </c>
      <c r="AN39" t="s">
        <v>75</v>
      </c>
      <c r="AO39" t="s">
        <v>75</v>
      </c>
      <c r="AP39" t="s">
        <v>76</v>
      </c>
      <c r="AQ39" t="s">
        <v>77</v>
      </c>
      <c r="AR39" t="s">
        <v>78</v>
      </c>
      <c r="AS39" t="s">
        <v>79</v>
      </c>
      <c r="AT39" t="s">
        <v>131</v>
      </c>
      <c r="AU39" t="s">
        <v>117</v>
      </c>
      <c r="AV39" t="s">
        <v>82</v>
      </c>
      <c r="AW39" t="s">
        <v>83</v>
      </c>
      <c r="AX39" t="s">
        <v>84</v>
      </c>
      <c r="AY39" t="s">
        <v>162</v>
      </c>
      <c r="AZ39" t="s">
        <v>86</v>
      </c>
      <c r="BA39" t="s">
        <v>1</v>
      </c>
      <c r="BB39" t="s">
        <v>87</v>
      </c>
      <c r="BC39" t="s">
        <v>396</v>
      </c>
      <c r="BD39" t="s">
        <v>382</v>
      </c>
      <c r="BE39" t="s">
        <v>383</v>
      </c>
      <c r="BF39" s="6">
        <v>40256</v>
      </c>
      <c r="BG39" t="s">
        <v>379</v>
      </c>
    </row>
    <row r="40" spans="1:59" x14ac:dyDescent="0.2">
      <c r="A40" t="s">
        <v>167</v>
      </c>
      <c r="AE40" t="s">
        <v>420</v>
      </c>
      <c r="BF40" s="6"/>
    </row>
    <row r="41" spans="1:59" x14ac:dyDescent="0.2">
      <c r="A41" t="s">
        <v>167</v>
      </c>
      <c r="AE41" t="s">
        <v>421</v>
      </c>
      <c r="BF41" s="6"/>
    </row>
    <row r="42" spans="1:59" x14ac:dyDescent="0.2">
      <c r="A42" t="s">
        <v>168</v>
      </c>
      <c r="B42" t="str">
        <f>IF(OR($A39=$A42,ISBLANK($A42)),"",IF(ISERR(SEARCH("cell-based",E42)),IF(AND(ISERR(SEARCH("biochem",E42)),ISERR(SEARCH("protein",E42)),ISERR(SEARCH("nucleic",E42))),"",IF(ISERR(SEARCH("target",G42)),"Define a Target component","")),IF(ISERR(SEARCH("cell",G42)),"Define a Cell component",""))&amp;IF(ISERR(SEARCH("small-molecule",E42)),IF(ISBLANK(K42), "Need a Detector Role",""),"")&amp;IF(ISERR(SEARCH("fluorescence",L42)),"",IF(ISBLANK(S42), "Need Emission",IF(ISBLANK(R42), "Need Excitation","")))&amp;IF(ISERR(SEARCH("absorbance",L42)),"",IF(ISBLANK(T42), "Need Absorbance","")))</f>
        <v/>
      </c>
      <c r="C42" t="s">
        <v>301</v>
      </c>
      <c r="D42" t="s">
        <v>417</v>
      </c>
      <c r="E42" t="s">
        <v>289</v>
      </c>
      <c r="F42" t="s">
        <v>352</v>
      </c>
      <c r="G42" t="s">
        <v>351</v>
      </c>
      <c r="H42" t="s">
        <v>346</v>
      </c>
      <c r="I42" s="7" t="s">
        <v>426</v>
      </c>
      <c r="J42">
        <v>200000</v>
      </c>
      <c r="K42" t="s">
        <v>326</v>
      </c>
      <c r="L42" t="s">
        <v>428</v>
      </c>
      <c r="M42" t="s">
        <v>319</v>
      </c>
      <c r="N42" t="s">
        <v>427</v>
      </c>
      <c r="O42" t="s">
        <v>278</v>
      </c>
      <c r="P42" t="s">
        <v>283</v>
      </c>
      <c r="Q42" t="s">
        <v>332</v>
      </c>
      <c r="R42" t="s">
        <v>275</v>
      </c>
      <c r="S42" t="s">
        <v>299</v>
      </c>
      <c r="T42" t="s">
        <v>285</v>
      </c>
      <c r="U42" t="s">
        <v>316</v>
      </c>
      <c r="Y42" t="s">
        <v>363</v>
      </c>
      <c r="Z42" t="s">
        <v>422</v>
      </c>
      <c r="AA42">
        <v>150</v>
      </c>
      <c r="AB42" t="s">
        <v>343</v>
      </c>
      <c r="AC42" t="s">
        <v>82</v>
      </c>
      <c r="AD42" t="s">
        <v>272</v>
      </c>
      <c r="AE42" t="s">
        <v>417</v>
      </c>
      <c r="AF42" t="s">
        <v>276</v>
      </c>
      <c r="AG42" t="s">
        <v>292</v>
      </c>
      <c r="AH42">
        <v>8</v>
      </c>
      <c r="AI42">
        <v>2</v>
      </c>
      <c r="AJ42" t="s">
        <v>71</v>
      </c>
      <c r="AK42" t="s">
        <v>155</v>
      </c>
      <c r="AL42" t="s">
        <v>110</v>
      </c>
      <c r="AM42" t="s">
        <v>81</v>
      </c>
      <c r="AN42" t="s">
        <v>75</v>
      </c>
      <c r="AO42" t="s">
        <v>75</v>
      </c>
      <c r="AP42" t="s">
        <v>76</v>
      </c>
      <c r="AQ42" t="s">
        <v>77</v>
      </c>
      <c r="AR42" t="s">
        <v>78</v>
      </c>
      <c r="AS42" t="s">
        <v>79</v>
      </c>
      <c r="AT42" t="s">
        <v>131</v>
      </c>
      <c r="AU42" t="s">
        <v>117</v>
      </c>
      <c r="AV42" t="s">
        <v>82</v>
      </c>
      <c r="AW42" t="s">
        <v>83</v>
      </c>
      <c r="AX42" t="s">
        <v>84</v>
      </c>
      <c r="AY42" t="s">
        <v>156</v>
      </c>
      <c r="AZ42" t="s">
        <v>86</v>
      </c>
      <c r="BA42" t="s">
        <v>1</v>
      </c>
      <c r="BB42" t="s">
        <v>87</v>
      </c>
      <c r="BC42" t="s">
        <v>394</v>
      </c>
      <c r="BD42" t="s">
        <v>382</v>
      </c>
      <c r="BE42" t="s">
        <v>383</v>
      </c>
      <c r="BF42" s="6">
        <v>40256</v>
      </c>
      <c r="BG42" t="s">
        <v>379</v>
      </c>
    </row>
    <row r="43" spans="1:59" x14ac:dyDescent="0.2">
      <c r="A43" t="s">
        <v>168</v>
      </c>
      <c r="C43" t="s">
        <v>270</v>
      </c>
      <c r="D43" t="s">
        <v>420</v>
      </c>
      <c r="AE43" t="s">
        <v>420</v>
      </c>
      <c r="BF43" s="6"/>
    </row>
    <row r="44" spans="1:59" x14ac:dyDescent="0.2">
      <c r="A44" t="s">
        <v>168</v>
      </c>
      <c r="AE44" t="s">
        <v>421</v>
      </c>
      <c r="BF44" s="6"/>
    </row>
    <row r="45" spans="1:59" x14ac:dyDescent="0.2">
      <c r="A45" t="s">
        <v>169</v>
      </c>
      <c r="B45" t="str">
        <f>IF(OR($A42=$A45,ISBLANK($A45)),"",IF(ISERR(SEARCH("cell-based",E45)),IF(AND(ISERR(SEARCH("biochem",E45)),ISERR(SEARCH("protein",E45)),ISERR(SEARCH("nucleic",E45))),"",IF(ISERR(SEARCH("target",G45)),"Define a Target component","")),IF(ISERR(SEARCH("cell",G45)),"Define a Cell component",""))&amp;IF(ISERR(SEARCH("small-molecule",E45)),IF(ISBLANK(K45), "Need a Detector Role",""),"")&amp;IF(ISERR(SEARCH("fluorescence",L45)),"",IF(ISBLANK(S45), "Need Emission",IF(ISBLANK(R45), "Need Excitation","")))&amp;IF(ISERR(SEARCH("absorbance",L45)),"",IF(ISBLANK(T45), "Need Absorbance","")))</f>
        <v/>
      </c>
      <c r="C45" t="s">
        <v>270</v>
      </c>
      <c r="D45" t="s">
        <v>420</v>
      </c>
      <c r="E45" t="s">
        <v>289</v>
      </c>
      <c r="F45" t="s">
        <v>352</v>
      </c>
      <c r="G45" t="s">
        <v>351</v>
      </c>
      <c r="H45" t="s">
        <v>346</v>
      </c>
      <c r="I45" s="7" t="s">
        <v>426</v>
      </c>
      <c r="J45">
        <v>200000</v>
      </c>
      <c r="K45" t="s">
        <v>326</v>
      </c>
      <c r="L45" t="s">
        <v>430</v>
      </c>
      <c r="M45" t="s">
        <v>319</v>
      </c>
      <c r="N45" t="s">
        <v>427</v>
      </c>
      <c r="O45" t="s">
        <v>278</v>
      </c>
      <c r="P45" t="s">
        <v>283</v>
      </c>
      <c r="Q45" t="s">
        <v>332</v>
      </c>
      <c r="R45" t="s">
        <v>275</v>
      </c>
      <c r="S45" t="s">
        <v>299</v>
      </c>
      <c r="T45" t="s">
        <v>285</v>
      </c>
      <c r="U45" t="s">
        <v>316</v>
      </c>
      <c r="Y45" t="s">
        <v>363</v>
      </c>
      <c r="Z45" t="s">
        <v>422</v>
      </c>
      <c r="AA45">
        <v>150</v>
      </c>
      <c r="AB45" t="s">
        <v>343</v>
      </c>
      <c r="AC45" t="s">
        <v>82</v>
      </c>
      <c r="AD45" t="s">
        <v>272</v>
      </c>
      <c r="AE45" t="s">
        <v>417</v>
      </c>
      <c r="AF45" t="s">
        <v>276</v>
      </c>
      <c r="AG45" t="s">
        <v>317</v>
      </c>
      <c r="AH45">
        <v>8</v>
      </c>
      <c r="AI45">
        <v>2</v>
      </c>
      <c r="AJ45" t="s">
        <v>71</v>
      </c>
      <c r="AK45" t="s">
        <v>165</v>
      </c>
      <c r="AL45" t="s">
        <v>110</v>
      </c>
      <c r="AM45" t="s">
        <v>81</v>
      </c>
      <c r="AN45" t="s">
        <v>75</v>
      </c>
      <c r="AO45" t="s">
        <v>75</v>
      </c>
      <c r="AP45" t="s">
        <v>76</v>
      </c>
      <c r="AQ45" t="s">
        <v>77</v>
      </c>
      <c r="AR45" t="s">
        <v>78</v>
      </c>
      <c r="AS45" t="s">
        <v>79</v>
      </c>
      <c r="AT45" t="s">
        <v>131</v>
      </c>
      <c r="AU45" t="s">
        <v>117</v>
      </c>
      <c r="AV45" t="s">
        <v>82</v>
      </c>
      <c r="AW45" t="s">
        <v>83</v>
      </c>
      <c r="AX45" t="s">
        <v>84</v>
      </c>
      <c r="AY45" t="s">
        <v>166</v>
      </c>
      <c r="AZ45" t="s">
        <v>86</v>
      </c>
      <c r="BA45" t="s">
        <v>1</v>
      </c>
      <c r="BB45" t="s">
        <v>87</v>
      </c>
      <c r="BC45" t="s">
        <v>397</v>
      </c>
      <c r="BD45" t="s">
        <v>382</v>
      </c>
      <c r="BE45" t="s">
        <v>383</v>
      </c>
      <c r="BF45" s="6">
        <v>40256</v>
      </c>
      <c r="BG45" t="s">
        <v>379</v>
      </c>
    </row>
    <row r="46" spans="1:59" x14ac:dyDescent="0.2">
      <c r="A46" t="s">
        <v>169</v>
      </c>
      <c r="AE46" t="s">
        <v>420</v>
      </c>
      <c r="BF46" s="6"/>
    </row>
    <row r="47" spans="1:59" x14ac:dyDescent="0.2">
      <c r="A47" t="s">
        <v>169</v>
      </c>
      <c r="AE47" t="s">
        <v>421</v>
      </c>
      <c r="BF47" s="6"/>
    </row>
    <row r="48" spans="1:59" x14ac:dyDescent="0.2">
      <c r="A48" t="s">
        <v>209</v>
      </c>
      <c r="B48" t="str">
        <f>IF(OR($A45=$A48,ISBLANK($A48)),"",IF(ISERR(SEARCH("cell-based",E48)),IF(AND(ISERR(SEARCH("biochem",E48)),ISERR(SEARCH("protein",E48)),ISERR(SEARCH("nucleic",E48))),"",IF(ISERR(SEARCH("target",G48)),"Define a Target component","")),IF(ISERR(SEARCH("cell",G48)),"Define a Cell component",""))&amp;IF(ISERR(SEARCH("small-molecule",E48)),IF(ISBLANK(K48), "Need a Detector Role",""),"")&amp;IF(ISERR(SEARCH("fluorescence",L48)),"",IF(ISBLANK(S48), "Need Emission",IF(ISBLANK(R48), "Need Excitation","")))&amp;IF(ISERR(SEARCH("absorbance",L48)),"",IF(ISBLANK(T48), "Need Absorbance","")))</f>
        <v/>
      </c>
      <c r="C48" t="s">
        <v>301</v>
      </c>
      <c r="D48" t="s">
        <v>417</v>
      </c>
      <c r="E48" t="s">
        <v>289</v>
      </c>
      <c r="F48" t="s">
        <v>352</v>
      </c>
      <c r="G48" t="s">
        <v>351</v>
      </c>
      <c r="H48" t="s">
        <v>346</v>
      </c>
      <c r="I48" s="7" t="s">
        <v>426</v>
      </c>
      <c r="J48">
        <v>200000</v>
      </c>
      <c r="K48" t="s">
        <v>326</v>
      </c>
      <c r="L48" t="s">
        <v>418</v>
      </c>
      <c r="M48" t="s">
        <v>319</v>
      </c>
      <c r="N48" t="s">
        <v>427</v>
      </c>
      <c r="O48" t="s">
        <v>278</v>
      </c>
      <c r="P48" t="s">
        <v>283</v>
      </c>
      <c r="Q48" t="s">
        <v>332</v>
      </c>
      <c r="R48" t="s">
        <v>275</v>
      </c>
      <c r="S48" t="s">
        <v>299</v>
      </c>
      <c r="T48" t="s">
        <v>285</v>
      </c>
      <c r="U48" t="s">
        <v>316</v>
      </c>
      <c r="Y48" t="s">
        <v>363</v>
      </c>
      <c r="Z48" t="s">
        <v>422</v>
      </c>
      <c r="AA48">
        <v>150</v>
      </c>
      <c r="AB48" t="s">
        <v>343</v>
      </c>
      <c r="AC48" t="s">
        <v>82</v>
      </c>
      <c r="AD48" t="s">
        <v>272</v>
      </c>
      <c r="AE48" t="s">
        <v>417</v>
      </c>
      <c r="AF48" t="s">
        <v>276</v>
      </c>
      <c r="AG48" t="s">
        <v>273</v>
      </c>
      <c r="AH48">
        <v>20</v>
      </c>
      <c r="AI48">
        <v>2</v>
      </c>
      <c r="AJ48" t="s">
        <v>71</v>
      </c>
      <c r="AK48" t="s">
        <v>158</v>
      </c>
      <c r="AL48" t="s">
        <v>110</v>
      </c>
      <c r="AM48" t="s">
        <v>81</v>
      </c>
      <c r="AN48" t="s">
        <v>75</v>
      </c>
      <c r="AO48" t="s">
        <v>75</v>
      </c>
      <c r="AP48" t="s">
        <v>76</v>
      </c>
      <c r="AQ48" t="s">
        <v>77</v>
      </c>
      <c r="AR48" t="s">
        <v>78</v>
      </c>
      <c r="AS48" t="s">
        <v>79</v>
      </c>
      <c r="AT48" t="s">
        <v>131</v>
      </c>
      <c r="AU48" t="s">
        <v>117</v>
      </c>
      <c r="AV48" t="s">
        <v>82</v>
      </c>
      <c r="AW48" t="s">
        <v>83</v>
      </c>
      <c r="AX48" t="s">
        <v>84</v>
      </c>
      <c r="AY48" t="s">
        <v>159</v>
      </c>
      <c r="AZ48" t="s">
        <v>86</v>
      </c>
      <c r="BA48" t="s">
        <v>1</v>
      </c>
      <c r="BB48" t="s">
        <v>87</v>
      </c>
      <c r="BC48" t="s">
        <v>395</v>
      </c>
      <c r="BD48" t="s">
        <v>390</v>
      </c>
      <c r="BE48" t="s">
        <v>383</v>
      </c>
      <c r="BF48" s="6">
        <v>40561</v>
      </c>
      <c r="BG48" t="s">
        <v>379</v>
      </c>
    </row>
    <row r="49" spans="1:59" x14ac:dyDescent="0.2">
      <c r="A49" t="s">
        <v>209</v>
      </c>
      <c r="C49" t="s">
        <v>270</v>
      </c>
      <c r="D49" t="s">
        <v>420</v>
      </c>
      <c r="AE49" t="s">
        <v>420</v>
      </c>
      <c r="BF49" s="6"/>
    </row>
    <row r="50" spans="1:59" x14ac:dyDescent="0.2">
      <c r="A50" t="s">
        <v>209</v>
      </c>
      <c r="AE50" t="s">
        <v>421</v>
      </c>
      <c r="BF50" s="6"/>
    </row>
    <row r="51" spans="1:59" x14ac:dyDescent="0.2">
      <c r="A51" t="s">
        <v>210</v>
      </c>
      <c r="B51" t="str">
        <f>IF(OR($A48=$A51,ISBLANK($A51)),"",IF(ISERR(SEARCH("cell-based",E51)),IF(AND(ISERR(SEARCH("biochem",E51)),ISERR(SEARCH("protein",E51)),ISERR(SEARCH("nucleic",E51))),"",IF(ISERR(SEARCH("target",G51)),"Define a Target component","")),IF(ISERR(SEARCH("cell",G51)),"Define a Cell component",""))&amp;IF(ISERR(SEARCH("small-molecule",E51)),IF(ISBLANK(K51), "Need a Detector Role",""),"")&amp;IF(ISERR(SEARCH("fluorescence",L51)),"",IF(ISBLANK(S51), "Need Emission",IF(ISBLANK(R51), "Need Excitation","")))&amp;IF(ISERR(SEARCH("absorbance",L51)),"",IF(ISBLANK(T51), "Need Absorbance","")))</f>
        <v/>
      </c>
      <c r="C51" t="s">
        <v>301</v>
      </c>
      <c r="D51" t="s">
        <v>417</v>
      </c>
      <c r="E51" t="s">
        <v>289</v>
      </c>
      <c r="F51" t="s">
        <v>352</v>
      </c>
      <c r="G51" t="s">
        <v>351</v>
      </c>
      <c r="H51" t="s">
        <v>346</v>
      </c>
      <c r="I51" s="7" t="s">
        <v>426</v>
      </c>
      <c r="J51">
        <v>200000</v>
      </c>
      <c r="K51" t="s">
        <v>326</v>
      </c>
      <c r="L51" t="s">
        <v>428</v>
      </c>
      <c r="M51" t="s">
        <v>319</v>
      </c>
      <c r="N51" t="s">
        <v>427</v>
      </c>
      <c r="O51" t="s">
        <v>278</v>
      </c>
      <c r="P51" t="s">
        <v>283</v>
      </c>
      <c r="Q51" t="s">
        <v>332</v>
      </c>
      <c r="R51" t="s">
        <v>275</v>
      </c>
      <c r="S51" t="s">
        <v>299</v>
      </c>
      <c r="T51" t="s">
        <v>285</v>
      </c>
      <c r="U51" t="s">
        <v>316</v>
      </c>
      <c r="Y51" t="s">
        <v>363</v>
      </c>
      <c r="Z51" t="s">
        <v>422</v>
      </c>
      <c r="AA51">
        <v>150</v>
      </c>
      <c r="AB51" t="s">
        <v>343</v>
      </c>
      <c r="AC51" t="s">
        <v>82</v>
      </c>
      <c r="AD51" t="s">
        <v>272</v>
      </c>
      <c r="AE51" t="s">
        <v>417</v>
      </c>
      <c r="AF51" t="s">
        <v>276</v>
      </c>
      <c r="AG51" t="s">
        <v>292</v>
      </c>
      <c r="AH51">
        <v>20</v>
      </c>
      <c r="AI51">
        <v>2</v>
      </c>
      <c r="AJ51" t="s">
        <v>71</v>
      </c>
      <c r="AK51" t="s">
        <v>155</v>
      </c>
      <c r="AL51" t="s">
        <v>110</v>
      </c>
      <c r="AM51" t="s">
        <v>81</v>
      </c>
      <c r="AN51" t="s">
        <v>75</v>
      </c>
      <c r="AO51" t="s">
        <v>75</v>
      </c>
      <c r="AP51" t="s">
        <v>76</v>
      </c>
      <c r="AQ51" t="s">
        <v>77</v>
      </c>
      <c r="AR51" t="s">
        <v>78</v>
      </c>
      <c r="AS51" t="s">
        <v>79</v>
      </c>
      <c r="AT51" t="s">
        <v>131</v>
      </c>
      <c r="AU51" t="s">
        <v>117</v>
      </c>
      <c r="AV51" t="s">
        <v>82</v>
      </c>
      <c r="AW51" t="s">
        <v>83</v>
      </c>
      <c r="AX51" t="s">
        <v>84</v>
      </c>
      <c r="AY51" t="s">
        <v>156</v>
      </c>
      <c r="AZ51" t="s">
        <v>86</v>
      </c>
      <c r="BA51" t="s">
        <v>1</v>
      </c>
      <c r="BB51" t="s">
        <v>87</v>
      </c>
      <c r="BC51" t="s">
        <v>394</v>
      </c>
      <c r="BD51" t="s">
        <v>390</v>
      </c>
      <c r="BE51" t="s">
        <v>383</v>
      </c>
      <c r="BF51" s="6">
        <v>40561</v>
      </c>
      <c r="BG51" t="s">
        <v>379</v>
      </c>
    </row>
    <row r="52" spans="1:59" x14ac:dyDescent="0.2">
      <c r="A52" t="s">
        <v>210</v>
      </c>
      <c r="C52" t="s">
        <v>270</v>
      </c>
      <c r="D52" t="s">
        <v>420</v>
      </c>
      <c r="AE52" t="s">
        <v>420</v>
      </c>
      <c r="BF52" s="6"/>
    </row>
    <row r="53" spans="1:59" x14ac:dyDescent="0.2">
      <c r="A53" t="s">
        <v>210</v>
      </c>
      <c r="AE53" t="s">
        <v>421</v>
      </c>
      <c r="BF53" s="6"/>
    </row>
    <row r="54" spans="1:59" x14ac:dyDescent="0.2">
      <c r="A54" t="s">
        <v>211</v>
      </c>
      <c r="B54" t="str">
        <f>IF(OR($A51=$A54,ISBLANK($A54)),"",IF(ISERR(SEARCH("cell-based",E54)),IF(AND(ISERR(SEARCH("biochem",E54)),ISERR(SEARCH("protein",E54)),ISERR(SEARCH("nucleic",E54))),"",IF(ISERR(SEARCH("target",G54)),"Define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
      </c>
      <c r="C54" t="s">
        <v>301</v>
      </c>
      <c r="D54" t="s">
        <v>417</v>
      </c>
      <c r="E54" t="s">
        <v>289</v>
      </c>
      <c r="F54" t="s">
        <v>352</v>
      </c>
      <c r="G54" t="s">
        <v>351</v>
      </c>
      <c r="H54" t="s">
        <v>346</v>
      </c>
      <c r="I54" s="7" t="s">
        <v>426</v>
      </c>
      <c r="J54">
        <v>200000</v>
      </c>
      <c r="K54" t="s">
        <v>326</v>
      </c>
      <c r="L54" t="s">
        <v>428</v>
      </c>
      <c r="M54" t="s">
        <v>319</v>
      </c>
      <c r="N54" t="s">
        <v>427</v>
      </c>
      <c r="O54" t="s">
        <v>278</v>
      </c>
      <c r="P54" t="s">
        <v>283</v>
      </c>
      <c r="Q54" t="s">
        <v>332</v>
      </c>
      <c r="R54" t="s">
        <v>275</v>
      </c>
      <c r="S54" t="s">
        <v>299</v>
      </c>
      <c r="T54" t="s">
        <v>285</v>
      </c>
      <c r="U54" t="s">
        <v>316</v>
      </c>
      <c r="Y54" t="s">
        <v>363</v>
      </c>
      <c r="Z54" t="s">
        <v>422</v>
      </c>
      <c r="AA54">
        <v>150</v>
      </c>
      <c r="AB54" t="s">
        <v>343</v>
      </c>
      <c r="AC54" t="s">
        <v>82</v>
      </c>
      <c r="AD54" t="s">
        <v>272</v>
      </c>
      <c r="AE54" t="s">
        <v>417</v>
      </c>
      <c r="AF54" t="s">
        <v>276</v>
      </c>
      <c r="AG54" t="s">
        <v>292</v>
      </c>
      <c r="AH54">
        <v>20</v>
      </c>
      <c r="AI54">
        <v>2</v>
      </c>
      <c r="AJ54" t="s">
        <v>71</v>
      </c>
      <c r="AK54" t="s">
        <v>155</v>
      </c>
      <c r="AL54" t="s">
        <v>110</v>
      </c>
      <c r="AM54" t="s">
        <v>81</v>
      </c>
      <c r="AN54" t="s">
        <v>75</v>
      </c>
      <c r="AO54" t="s">
        <v>75</v>
      </c>
      <c r="AP54" t="s">
        <v>76</v>
      </c>
      <c r="AQ54" t="s">
        <v>77</v>
      </c>
      <c r="AR54" t="s">
        <v>78</v>
      </c>
      <c r="AS54" t="s">
        <v>79</v>
      </c>
      <c r="AT54" t="s">
        <v>131</v>
      </c>
      <c r="AU54" t="s">
        <v>117</v>
      </c>
      <c r="AV54" t="s">
        <v>82</v>
      </c>
      <c r="AW54" t="s">
        <v>83</v>
      </c>
      <c r="AX54" t="s">
        <v>84</v>
      </c>
      <c r="AY54" t="s">
        <v>156</v>
      </c>
      <c r="AZ54" t="s">
        <v>86</v>
      </c>
      <c r="BA54" t="s">
        <v>1</v>
      </c>
      <c r="BB54" t="s">
        <v>87</v>
      </c>
      <c r="BC54" t="s">
        <v>394</v>
      </c>
      <c r="BD54" t="s">
        <v>390</v>
      </c>
      <c r="BE54" t="s">
        <v>383</v>
      </c>
      <c r="BF54" s="6">
        <v>40561</v>
      </c>
      <c r="BG54" t="s">
        <v>379</v>
      </c>
    </row>
    <row r="55" spans="1:59" x14ac:dyDescent="0.2">
      <c r="A55" t="s">
        <v>211</v>
      </c>
      <c r="C55" t="s">
        <v>270</v>
      </c>
      <c r="D55" t="s">
        <v>420</v>
      </c>
      <c r="AE55" t="s">
        <v>420</v>
      </c>
      <c r="BF55" s="6"/>
    </row>
    <row r="56" spans="1:59" x14ac:dyDescent="0.2">
      <c r="A56" t="s">
        <v>211</v>
      </c>
      <c r="AE56" t="s">
        <v>421</v>
      </c>
      <c r="BF56" s="6"/>
    </row>
    <row r="57" spans="1:59" x14ac:dyDescent="0.2">
      <c r="A57" t="s">
        <v>212</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
      </c>
      <c r="C57" t="s">
        <v>270</v>
      </c>
      <c r="D57" t="s">
        <v>420</v>
      </c>
      <c r="E57" t="s">
        <v>289</v>
      </c>
      <c r="F57" t="s">
        <v>352</v>
      </c>
      <c r="G57" t="s">
        <v>351</v>
      </c>
      <c r="H57" t="s">
        <v>346</v>
      </c>
      <c r="I57" s="7" t="s">
        <v>426</v>
      </c>
      <c r="J57">
        <v>200000</v>
      </c>
      <c r="K57" t="s">
        <v>326</v>
      </c>
      <c r="L57" t="s">
        <v>430</v>
      </c>
      <c r="M57" t="s">
        <v>319</v>
      </c>
      <c r="N57" t="s">
        <v>427</v>
      </c>
      <c r="O57" t="s">
        <v>278</v>
      </c>
      <c r="P57" t="s">
        <v>283</v>
      </c>
      <c r="Q57" t="s">
        <v>332</v>
      </c>
      <c r="R57" t="s">
        <v>275</v>
      </c>
      <c r="S57" t="s">
        <v>299</v>
      </c>
      <c r="T57" t="s">
        <v>285</v>
      </c>
      <c r="U57" t="s">
        <v>316</v>
      </c>
      <c r="Y57" t="s">
        <v>363</v>
      </c>
      <c r="Z57" t="s">
        <v>422</v>
      </c>
      <c r="AA57">
        <v>150</v>
      </c>
      <c r="AB57" t="s">
        <v>343</v>
      </c>
      <c r="AC57" t="s">
        <v>82</v>
      </c>
      <c r="AD57" t="s">
        <v>272</v>
      </c>
      <c r="AE57" t="s">
        <v>417</v>
      </c>
      <c r="AF57" t="s">
        <v>276</v>
      </c>
      <c r="AG57" t="s">
        <v>317</v>
      </c>
      <c r="AH57">
        <v>20</v>
      </c>
      <c r="AI57">
        <v>2</v>
      </c>
      <c r="AJ57" t="s">
        <v>71</v>
      </c>
      <c r="AK57" t="s">
        <v>165</v>
      </c>
      <c r="AL57" t="s">
        <v>110</v>
      </c>
      <c r="AM57" t="s">
        <v>81</v>
      </c>
      <c r="AN57" t="s">
        <v>75</v>
      </c>
      <c r="AO57" t="s">
        <v>75</v>
      </c>
      <c r="AP57" t="s">
        <v>76</v>
      </c>
      <c r="AQ57" t="s">
        <v>77</v>
      </c>
      <c r="AR57" t="s">
        <v>78</v>
      </c>
      <c r="AS57" t="s">
        <v>79</v>
      </c>
      <c r="AT57" t="s">
        <v>131</v>
      </c>
      <c r="AU57" t="s">
        <v>117</v>
      </c>
      <c r="AV57" t="s">
        <v>82</v>
      </c>
      <c r="AW57" t="s">
        <v>83</v>
      </c>
      <c r="AX57" t="s">
        <v>84</v>
      </c>
      <c r="AY57" t="s">
        <v>166</v>
      </c>
      <c r="AZ57" t="s">
        <v>86</v>
      </c>
      <c r="BA57" t="s">
        <v>1</v>
      </c>
      <c r="BB57" t="s">
        <v>87</v>
      </c>
      <c r="BC57" t="s">
        <v>397</v>
      </c>
      <c r="BD57" t="s">
        <v>390</v>
      </c>
      <c r="BE57" t="s">
        <v>383</v>
      </c>
      <c r="BF57" s="6">
        <v>40561</v>
      </c>
      <c r="BG57" t="s">
        <v>379</v>
      </c>
    </row>
    <row r="58" spans="1:59" x14ac:dyDescent="0.2">
      <c r="A58" t="s">
        <v>212</v>
      </c>
      <c r="AE58" t="s">
        <v>420</v>
      </c>
      <c r="BF58" s="6"/>
    </row>
    <row r="59" spans="1:59" x14ac:dyDescent="0.2">
      <c r="A59" t="s">
        <v>212</v>
      </c>
      <c r="AE59" t="s">
        <v>421</v>
      </c>
      <c r="BF59" s="6"/>
    </row>
    <row r="60" spans="1:59" x14ac:dyDescent="0.2">
      <c r="A60" t="s">
        <v>213</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C60" t="s">
        <v>270</v>
      </c>
      <c r="D60" t="s">
        <v>420</v>
      </c>
      <c r="E60" t="s">
        <v>289</v>
      </c>
      <c r="F60" t="s">
        <v>352</v>
      </c>
      <c r="G60" t="s">
        <v>351</v>
      </c>
      <c r="H60" t="s">
        <v>346</v>
      </c>
      <c r="I60" s="7" t="s">
        <v>426</v>
      </c>
      <c r="J60">
        <v>200000</v>
      </c>
      <c r="K60" t="s">
        <v>326</v>
      </c>
      <c r="L60" t="s">
        <v>429</v>
      </c>
      <c r="M60" t="s">
        <v>319</v>
      </c>
      <c r="N60" t="s">
        <v>427</v>
      </c>
      <c r="O60" t="s">
        <v>278</v>
      </c>
      <c r="P60" t="s">
        <v>283</v>
      </c>
      <c r="Q60" t="s">
        <v>332</v>
      </c>
      <c r="R60" t="s">
        <v>275</v>
      </c>
      <c r="S60" t="s">
        <v>299</v>
      </c>
      <c r="T60" t="s">
        <v>285</v>
      </c>
      <c r="U60" t="s">
        <v>316</v>
      </c>
      <c r="Y60" t="s">
        <v>363</v>
      </c>
      <c r="Z60" t="s">
        <v>422</v>
      </c>
      <c r="AA60">
        <v>150</v>
      </c>
      <c r="AB60" t="s">
        <v>343</v>
      </c>
      <c r="AC60" t="s">
        <v>82</v>
      </c>
      <c r="AD60" t="s">
        <v>272</v>
      </c>
      <c r="AE60" t="s">
        <v>417</v>
      </c>
      <c r="AF60" t="s">
        <v>276</v>
      </c>
      <c r="AG60" t="s">
        <v>317</v>
      </c>
      <c r="AH60">
        <v>20</v>
      </c>
      <c r="AI60">
        <v>2</v>
      </c>
      <c r="AJ60" t="s">
        <v>71</v>
      </c>
      <c r="AK60" t="s">
        <v>161</v>
      </c>
      <c r="AL60" t="s">
        <v>110</v>
      </c>
      <c r="AM60" t="s">
        <v>81</v>
      </c>
      <c r="AN60" t="s">
        <v>75</v>
      </c>
      <c r="AO60" t="s">
        <v>75</v>
      </c>
      <c r="AP60" t="s">
        <v>76</v>
      </c>
      <c r="AQ60" t="s">
        <v>77</v>
      </c>
      <c r="AR60" t="s">
        <v>78</v>
      </c>
      <c r="AS60" t="s">
        <v>79</v>
      </c>
      <c r="AT60" t="s">
        <v>131</v>
      </c>
      <c r="AU60" t="s">
        <v>117</v>
      </c>
      <c r="AV60" t="s">
        <v>82</v>
      </c>
      <c r="AW60" t="s">
        <v>83</v>
      </c>
      <c r="AX60" t="s">
        <v>84</v>
      </c>
      <c r="AY60" t="s">
        <v>162</v>
      </c>
      <c r="AZ60" t="s">
        <v>86</v>
      </c>
      <c r="BA60" t="s">
        <v>1</v>
      </c>
      <c r="BB60" t="s">
        <v>87</v>
      </c>
      <c r="BC60" t="s">
        <v>396</v>
      </c>
      <c r="BD60" t="s">
        <v>390</v>
      </c>
      <c r="BE60" t="s">
        <v>383</v>
      </c>
      <c r="BF60" s="6">
        <v>40561</v>
      </c>
      <c r="BG60" t="s">
        <v>379</v>
      </c>
    </row>
    <row r="61" spans="1:59" x14ac:dyDescent="0.2">
      <c r="A61" t="s">
        <v>213</v>
      </c>
      <c r="AE61" t="s">
        <v>420</v>
      </c>
      <c r="BF61" s="6"/>
    </row>
    <row r="62" spans="1:59" x14ac:dyDescent="0.2">
      <c r="A62" t="s">
        <v>213</v>
      </c>
      <c r="AE62" t="s">
        <v>421</v>
      </c>
      <c r="BF62" s="6"/>
    </row>
    <row r="63" spans="1:59" x14ac:dyDescent="0.2">
      <c r="A63" t="s">
        <v>214</v>
      </c>
      <c r="B63" t="str">
        <f>IF(OR($A58=$A63,ISBLANK($A63)),"",IF(ISERR(SEARCH("cell-based",E63)),IF(AND(ISERR(SEARCH("biochem",E63)),ISERR(SEARCH("protein",E63)),ISERR(SEARCH("nucleic",E63))),"",IF(ISERR(SEARCH("target",G63)),"Define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
      </c>
      <c r="C63" t="s">
        <v>301</v>
      </c>
      <c r="D63" t="s">
        <v>417</v>
      </c>
      <c r="E63" t="s">
        <v>289</v>
      </c>
      <c r="F63" t="s">
        <v>352</v>
      </c>
      <c r="G63" t="s">
        <v>351</v>
      </c>
      <c r="H63" t="s">
        <v>346</v>
      </c>
      <c r="I63" s="7" t="s">
        <v>426</v>
      </c>
      <c r="J63">
        <v>200000</v>
      </c>
      <c r="K63" t="s">
        <v>326</v>
      </c>
      <c r="L63" t="s">
        <v>418</v>
      </c>
      <c r="M63" t="s">
        <v>319</v>
      </c>
      <c r="N63" t="s">
        <v>427</v>
      </c>
      <c r="O63" t="s">
        <v>278</v>
      </c>
      <c r="P63" t="s">
        <v>348</v>
      </c>
      <c r="Q63" t="s">
        <v>332</v>
      </c>
      <c r="R63" t="s">
        <v>275</v>
      </c>
      <c r="S63" t="s">
        <v>299</v>
      </c>
      <c r="T63" t="s">
        <v>285</v>
      </c>
      <c r="U63" t="s">
        <v>316</v>
      </c>
      <c r="Y63" t="s">
        <v>363</v>
      </c>
      <c r="Z63" t="s">
        <v>422</v>
      </c>
      <c r="AA63">
        <v>150</v>
      </c>
      <c r="AB63" t="s">
        <v>343</v>
      </c>
      <c r="AC63" t="s">
        <v>82</v>
      </c>
      <c r="AD63" t="s">
        <v>272</v>
      </c>
      <c r="AE63" t="s">
        <v>417</v>
      </c>
      <c r="AF63" t="s">
        <v>276</v>
      </c>
      <c r="AG63" t="s">
        <v>273</v>
      </c>
      <c r="AH63">
        <v>20</v>
      </c>
      <c r="AI63">
        <v>2</v>
      </c>
      <c r="AJ63" t="s">
        <v>71</v>
      </c>
      <c r="AK63" t="s">
        <v>72</v>
      </c>
      <c r="AL63" t="s">
        <v>73</v>
      </c>
      <c r="AM63" t="s">
        <v>74</v>
      </c>
      <c r="AN63" t="s">
        <v>75</v>
      </c>
      <c r="AO63" t="s">
        <v>75</v>
      </c>
      <c r="AP63" t="s">
        <v>76</v>
      </c>
      <c r="AQ63" t="s">
        <v>77</v>
      </c>
      <c r="AR63" t="s">
        <v>78</v>
      </c>
      <c r="AS63" t="s">
        <v>79</v>
      </c>
      <c r="AT63" t="s">
        <v>80</v>
      </c>
      <c r="AU63" t="s">
        <v>81</v>
      </c>
      <c r="AV63" t="s">
        <v>82</v>
      </c>
      <c r="AW63" t="s">
        <v>83</v>
      </c>
      <c r="AX63" t="s">
        <v>84</v>
      </c>
      <c r="AY63" t="s">
        <v>85</v>
      </c>
      <c r="AZ63" t="s">
        <v>86</v>
      </c>
      <c r="BA63" t="s">
        <v>1</v>
      </c>
      <c r="BB63" t="s">
        <v>87</v>
      </c>
      <c r="BC63" t="s">
        <v>395</v>
      </c>
      <c r="BD63" t="s">
        <v>390</v>
      </c>
      <c r="BE63" t="s">
        <v>383</v>
      </c>
      <c r="BF63" s="6">
        <v>40561</v>
      </c>
      <c r="BG63" t="s">
        <v>379</v>
      </c>
    </row>
    <row r="64" spans="1:59" x14ac:dyDescent="0.2">
      <c r="A64" t="s">
        <v>214</v>
      </c>
      <c r="C64" t="s">
        <v>270</v>
      </c>
      <c r="D64" t="s">
        <v>420</v>
      </c>
      <c r="Y64" t="s">
        <v>366</v>
      </c>
      <c r="AE64" t="s">
        <v>420</v>
      </c>
      <c r="AY64" t="s">
        <v>85</v>
      </c>
      <c r="AZ64" t="s">
        <v>86</v>
      </c>
      <c r="BF64" s="6"/>
    </row>
    <row r="65" spans="1:59" x14ac:dyDescent="0.2">
      <c r="A65" t="s">
        <v>214</v>
      </c>
      <c r="AE65" t="s">
        <v>421</v>
      </c>
      <c r="AY65" t="s">
        <v>85</v>
      </c>
      <c r="AZ65" t="s">
        <v>86</v>
      </c>
      <c r="BF65" s="6"/>
    </row>
    <row r="66" spans="1:59" x14ac:dyDescent="0.2">
      <c r="A66" t="s">
        <v>215</v>
      </c>
      <c r="B66" t="str">
        <f>IF(OR($A63=$A66,ISBLANK($A66)),"",IF(ISERR(SEARCH("cell-based",E66)),IF(AND(ISERR(SEARCH("biochem",E66)),ISERR(SEARCH("protein",E66)),ISERR(SEARCH("nucleic",E66))),"",IF(ISERR(SEARCH("target",G66)),"Define a Target component","")),IF(ISERR(SEARCH("cell",G66)),"Define a Cell component",""))&amp;IF(ISERR(SEARCH("small-molecule",E66)),IF(ISBLANK(K66), "Need a Detector Role",""),"")&amp;IF(ISERR(SEARCH("fluorescence",L66)),"",IF(ISBLANK(S66), "Need Emission",IF(ISBLANK(R66), "Need Excitation","")))&amp;IF(ISERR(SEARCH("absorbance",L66)),"",IF(ISBLANK(T66), "Need Absorbance","")))</f>
        <v/>
      </c>
      <c r="C66" t="s">
        <v>270</v>
      </c>
      <c r="D66" t="s">
        <v>420</v>
      </c>
      <c r="E66" t="s">
        <v>289</v>
      </c>
      <c r="F66" t="s">
        <v>352</v>
      </c>
      <c r="G66" t="s">
        <v>351</v>
      </c>
      <c r="H66" t="s">
        <v>346</v>
      </c>
      <c r="I66" s="7" t="s">
        <v>426</v>
      </c>
      <c r="J66">
        <v>200000</v>
      </c>
      <c r="K66" t="s">
        <v>326</v>
      </c>
      <c r="L66" t="s">
        <v>430</v>
      </c>
      <c r="M66" t="s">
        <v>319</v>
      </c>
      <c r="N66" t="s">
        <v>427</v>
      </c>
      <c r="O66" t="s">
        <v>278</v>
      </c>
      <c r="P66" t="s">
        <v>283</v>
      </c>
      <c r="Q66" t="s">
        <v>332</v>
      </c>
      <c r="R66" t="s">
        <v>275</v>
      </c>
      <c r="S66" t="s">
        <v>299</v>
      </c>
      <c r="T66" t="s">
        <v>285</v>
      </c>
      <c r="U66" t="s">
        <v>316</v>
      </c>
      <c r="Y66" t="s">
        <v>363</v>
      </c>
      <c r="Z66" t="s">
        <v>422</v>
      </c>
      <c r="AA66">
        <v>150</v>
      </c>
      <c r="AB66" t="s">
        <v>343</v>
      </c>
      <c r="AC66" t="s">
        <v>82</v>
      </c>
      <c r="AD66" t="s">
        <v>272</v>
      </c>
      <c r="AE66" t="s">
        <v>417</v>
      </c>
      <c r="AF66" t="s">
        <v>276</v>
      </c>
      <c r="AG66" t="s">
        <v>317</v>
      </c>
      <c r="AH66">
        <v>20</v>
      </c>
      <c r="AI66">
        <v>2</v>
      </c>
      <c r="AJ66" t="s">
        <v>71</v>
      </c>
      <c r="AK66" t="s">
        <v>113</v>
      </c>
      <c r="AL66" t="s">
        <v>110</v>
      </c>
      <c r="AM66" t="s">
        <v>74</v>
      </c>
      <c r="AN66" t="s">
        <v>75</v>
      </c>
      <c r="AO66" t="s">
        <v>75</v>
      </c>
      <c r="AP66" t="s">
        <v>76</v>
      </c>
      <c r="AQ66" t="s">
        <v>77</v>
      </c>
      <c r="AR66" t="s">
        <v>78</v>
      </c>
      <c r="AS66" t="s">
        <v>79</v>
      </c>
      <c r="AT66" t="s">
        <v>80</v>
      </c>
      <c r="AU66" t="s">
        <v>111</v>
      </c>
      <c r="AV66" t="s">
        <v>82</v>
      </c>
      <c r="AW66" t="s">
        <v>83</v>
      </c>
      <c r="AX66" t="s">
        <v>84</v>
      </c>
      <c r="AY66" t="s">
        <v>114</v>
      </c>
      <c r="AZ66" t="s">
        <v>86</v>
      </c>
      <c r="BA66" t="s">
        <v>1</v>
      </c>
      <c r="BB66" t="s">
        <v>87</v>
      </c>
      <c r="BC66" t="s">
        <v>397</v>
      </c>
      <c r="BD66" t="s">
        <v>390</v>
      </c>
      <c r="BE66" t="s">
        <v>383</v>
      </c>
      <c r="BF66" s="6">
        <v>40561</v>
      </c>
      <c r="BG66" t="s">
        <v>379</v>
      </c>
    </row>
    <row r="67" spans="1:59" x14ac:dyDescent="0.2">
      <c r="A67" t="s">
        <v>215</v>
      </c>
      <c r="Y67" t="s">
        <v>366</v>
      </c>
      <c r="AE67" t="s">
        <v>420</v>
      </c>
      <c r="BF67" s="6"/>
    </row>
    <row r="68" spans="1:59" x14ac:dyDescent="0.2">
      <c r="A68" t="s">
        <v>215</v>
      </c>
      <c r="AE68" t="s">
        <v>421</v>
      </c>
      <c r="BF68" s="6"/>
    </row>
    <row r="69" spans="1:59" x14ac:dyDescent="0.2">
      <c r="A69" t="s">
        <v>216</v>
      </c>
      <c r="B69" t="str">
        <f>IF(OR($A66=$A69,ISBLANK($A69)),"",IF(ISERR(SEARCH("cell-based",E69)),IF(AND(ISERR(SEARCH("biochem",E69)),ISERR(SEARCH("protein",E69)),ISERR(SEARCH("nucleic",E69))),"",IF(ISERR(SEARCH("target",G69)),"Define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270</v>
      </c>
      <c r="D69" t="s">
        <v>420</v>
      </c>
      <c r="E69" t="s">
        <v>289</v>
      </c>
      <c r="F69" t="s">
        <v>352</v>
      </c>
      <c r="G69" t="s">
        <v>351</v>
      </c>
      <c r="H69" t="s">
        <v>346</v>
      </c>
      <c r="I69" s="7" t="s">
        <v>426</v>
      </c>
      <c r="J69">
        <v>200000</v>
      </c>
      <c r="K69" t="s">
        <v>326</v>
      </c>
      <c r="L69" t="s">
        <v>429</v>
      </c>
      <c r="M69" t="s">
        <v>319</v>
      </c>
      <c r="N69" t="s">
        <v>427</v>
      </c>
      <c r="O69" t="s">
        <v>278</v>
      </c>
      <c r="P69" t="s">
        <v>283</v>
      </c>
      <c r="Q69" t="s">
        <v>332</v>
      </c>
      <c r="R69" t="s">
        <v>275</v>
      </c>
      <c r="S69" t="s">
        <v>299</v>
      </c>
      <c r="T69" t="s">
        <v>285</v>
      </c>
      <c r="U69" t="s">
        <v>316</v>
      </c>
      <c r="Y69" t="s">
        <v>363</v>
      </c>
      <c r="Z69" t="s">
        <v>422</v>
      </c>
      <c r="AA69">
        <v>150</v>
      </c>
      <c r="AB69" t="s">
        <v>343</v>
      </c>
      <c r="AC69" t="s">
        <v>82</v>
      </c>
      <c r="AD69" t="s">
        <v>272</v>
      </c>
      <c r="AE69" t="s">
        <v>417</v>
      </c>
      <c r="AF69" t="s">
        <v>276</v>
      </c>
      <c r="AG69" t="s">
        <v>317</v>
      </c>
      <c r="AH69">
        <v>20</v>
      </c>
      <c r="AI69">
        <v>2</v>
      </c>
      <c r="AJ69" t="s">
        <v>71</v>
      </c>
      <c r="AK69" t="s">
        <v>161</v>
      </c>
      <c r="AL69" t="s">
        <v>110</v>
      </c>
      <c r="AM69" t="s">
        <v>81</v>
      </c>
      <c r="AN69" t="s">
        <v>75</v>
      </c>
      <c r="AO69" t="s">
        <v>75</v>
      </c>
      <c r="AP69" t="s">
        <v>76</v>
      </c>
      <c r="AQ69" t="s">
        <v>77</v>
      </c>
      <c r="AR69" t="s">
        <v>78</v>
      </c>
      <c r="AS69" t="s">
        <v>79</v>
      </c>
      <c r="AT69" t="s">
        <v>131</v>
      </c>
      <c r="AU69" t="s">
        <v>117</v>
      </c>
      <c r="AV69" t="s">
        <v>82</v>
      </c>
      <c r="AW69" t="s">
        <v>83</v>
      </c>
      <c r="AX69" t="s">
        <v>84</v>
      </c>
      <c r="AY69" t="s">
        <v>162</v>
      </c>
      <c r="AZ69" t="s">
        <v>86</v>
      </c>
      <c r="BA69" t="s">
        <v>1</v>
      </c>
      <c r="BB69" t="s">
        <v>87</v>
      </c>
      <c r="BC69" t="s">
        <v>396</v>
      </c>
      <c r="BD69" t="s">
        <v>390</v>
      </c>
      <c r="BE69" t="s">
        <v>383</v>
      </c>
      <c r="BF69" s="6">
        <v>40561</v>
      </c>
      <c r="BG69" t="s">
        <v>379</v>
      </c>
    </row>
    <row r="70" spans="1:59" x14ac:dyDescent="0.2">
      <c r="A70" t="s">
        <v>216</v>
      </c>
      <c r="AE70" t="s">
        <v>420</v>
      </c>
      <c r="BF70" s="6"/>
    </row>
    <row r="71" spans="1:59" x14ac:dyDescent="0.2">
      <c r="A71" t="s">
        <v>216</v>
      </c>
      <c r="AE71" t="s">
        <v>421</v>
      </c>
      <c r="BF71" s="6"/>
    </row>
    <row r="72" spans="1:59" x14ac:dyDescent="0.2">
      <c r="A72" s="13">
        <v>540314</v>
      </c>
      <c r="C72" t="s">
        <v>270</v>
      </c>
      <c r="D72" t="s">
        <v>420</v>
      </c>
      <c r="E72" t="s">
        <v>289</v>
      </c>
      <c r="F72" t="s">
        <v>352</v>
      </c>
      <c r="G72" t="s">
        <v>351</v>
      </c>
      <c r="H72" t="s">
        <v>346</v>
      </c>
      <c r="I72" s="7" t="s">
        <v>426</v>
      </c>
      <c r="J72">
        <v>200000</v>
      </c>
      <c r="K72" t="s">
        <v>326</v>
      </c>
      <c r="L72" t="s">
        <v>429</v>
      </c>
      <c r="M72" t="s">
        <v>319</v>
      </c>
      <c r="N72" t="s">
        <v>427</v>
      </c>
      <c r="O72" t="s">
        <v>278</v>
      </c>
      <c r="P72" t="s">
        <v>283</v>
      </c>
      <c r="Q72" t="s">
        <v>332</v>
      </c>
      <c r="R72" t="s">
        <v>275</v>
      </c>
      <c r="S72" t="s">
        <v>299</v>
      </c>
      <c r="T72" t="s">
        <v>285</v>
      </c>
      <c r="U72" t="s">
        <v>316</v>
      </c>
      <c r="Y72" t="s">
        <v>363</v>
      </c>
      <c r="Z72" t="s">
        <v>422</v>
      </c>
      <c r="AA72">
        <v>150</v>
      </c>
      <c r="AB72" t="s">
        <v>343</v>
      </c>
      <c r="AC72" t="s">
        <v>82</v>
      </c>
      <c r="AD72" t="s">
        <v>272</v>
      </c>
      <c r="AE72" t="s">
        <v>417</v>
      </c>
      <c r="AF72" t="s">
        <v>276</v>
      </c>
      <c r="AG72" t="s">
        <v>317</v>
      </c>
      <c r="AH72">
        <v>20</v>
      </c>
      <c r="AI72">
        <v>2</v>
      </c>
      <c r="AJ72" t="s">
        <v>71</v>
      </c>
      <c r="AK72" t="s">
        <v>161</v>
      </c>
      <c r="AL72" t="s">
        <v>110</v>
      </c>
      <c r="AM72" t="s">
        <v>81</v>
      </c>
      <c r="AN72" t="s">
        <v>75</v>
      </c>
      <c r="AO72" t="s">
        <v>75</v>
      </c>
      <c r="AP72" t="s">
        <v>76</v>
      </c>
      <c r="AQ72" t="s">
        <v>77</v>
      </c>
      <c r="AR72" t="s">
        <v>78</v>
      </c>
      <c r="AS72" t="s">
        <v>79</v>
      </c>
      <c r="AT72" t="s">
        <v>131</v>
      </c>
      <c r="AU72" t="s">
        <v>117</v>
      </c>
      <c r="AV72" t="s">
        <v>82</v>
      </c>
      <c r="AW72" t="s">
        <v>83</v>
      </c>
      <c r="AX72" t="s">
        <v>84</v>
      </c>
      <c r="AY72" t="s">
        <v>162</v>
      </c>
      <c r="AZ72" t="s">
        <v>86</v>
      </c>
      <c r="BA72" t="s">
        <v>1</v>
      </c>
      <c r="BB72" t="s">
        <v>87</v>
      </c>
      <c r="BC72" t="s">
        <v>396</v>
      </c>
      <c r="BD72" t="s">
        <v>390</v>
      </c>
      <c r="BE72" t="s">
        <v>383</v>
      </c>
      <c r="BF72" s="6">
        <v>40561</v>
      </c>
      <c r="BG72" t="s">
        <v>379</v>
      </c>
    </row>
    <row r="73" spans="1:59" x14ac:dyDescent="0.2">
      <c r="A73" s="13">
        <v>540314</v>
      </c>
      <c r="AE73" t="s">
        <v>420</v>
      </c>
      <c r="BF73" s="6"/>
    </row>
    <row r="74" spans="1:59" x14ac:dyDescent="0.2">
      <c r="A74" s="13">
        <v>540314</v>
      </c>
      <c r="AE74" t="s">
        <v>421</v>
      </c>
      <c r="BF74" s="6"/>
    </row>
    <row r="75" spans="1:59" x14ac:dyDescent="0.2">
      <c r="A75" s="13">
        <v>540315</v>
      </c>
      <c r="C75" t="s">
        <v>301</v>
      </c>
      <c r="D75" t="s">
        <v>417</v>
      </c>
      <c r="E75" t="s">
        <v>289</v>
      </c>
      <c r="F75" t="s">
        <v>352</v>
      </c>
      <c r="G75" t="s">
        <v>351</v>
      </c>
      <c r="H75" t="s">
        <v>346</v>
      </c>
      <c r="I75" s="7" t="s">
        <v>426</v>
      </c>
      <c r="J75">
        <v>200000</v>
      </c>
      <c r="K75" t="s">
        <v>326</v>
      </c>
      <c r="L75" t="s">
        <v>428</v>
      </c>
      <c r="M75" t="s">
        <v>319</v>
      </c>
      <c r="N75" t="s">
        <v>427</v>
      </c>
      <c r="O75" t="s">
        <v>278</v>
      </c>
      <c r="P75" t="s">
        <v>283</v>
      </c>
      <c r="Q75" t="s">
        <v>332</v>
      </c>
      <c r="R75" t="s">
        <v>275</v>
      </c>
      <c r="S75" t="s">
        <v>299</v>
      </c>
      <c r="T75" t="s">
        <v>285</v>
      </c>
      <c r="U75" t="s">
        <v>316</v>
      </c>
      <c r="Y75" t="s">
        <v>363</v>
      </c>
      <c r="Z75" t="s">
        <v>422</v>
      </c>
      <c r="AA75">
        <v>150</v>
      </c>
      <c r="AB75" t="s">
        <v>343</v>
      </c>
      <c r="AC75" t="s">
        <v>82</v>
      </c>
      <c r="AD75" t="s">
        <v>272</v>
      </c>
      <c r="AE75" t="s">
        <v>417</v>
      </c>
      <c r="AF75" t="s">
        <v>276</v>
      </c>
      <c r="AG75" t="s">
        <v>292</v>
      </c>
      <c r="AH75">
        <v>20</v>
      </c>
      <c r="AI75">
        <v>2</v>
      </c>
      <c r="AJ75" t="s">
        <v>71</v>
      </c>
      <c r="AK75" t="s">
        <v>155</v>
      </c>
      <c r="AL75" t="s">
        <v>110</v>
      </c>
      <c r="AM75" t="s">
        <v>81</v>
      </c>
      <c r="AN75" t="s">
        <v>75</v>
      </c>
      <c r="AO75" t="s">
        <v>75</v>
      </c>
      <c r="AP75" t="s">
        <v>76</v>
      </c>
      <c r="AQ75" t="s">
        <v>77</v>
      </c>
      <c r="AR75" t="s">
        <v>78</v>
      </c>
      <c r="AS75" t="s">
        <v>79</v>
      </c>
      <c r="AT75" t="s">
        <v>131</v>
      </c>
      <c r="AU75" t="s">
        <v>117</v>
      </c>
      <c r="AV75" t="s">
        <v>82</v>
      </c>
      <c r="AW75" t="s">
        <v>83</v>
      </c>
      <c r="AX75" t="s">
        <v>84</v>
      </c>
      <c r="AY75" t="s">
        <v>156</v>
      </c>
      <c r="AZ75" t="s">
        <v>86</v>
      </c>
      <c r="BA75" t="s">
        <v>1</v>
      </c>
      <c r="BB75" t="s">
        <v>87</v>
      </c>
      <c r="BC75" t="s">
        <v>394</v>
      </c>
      <c r="BD75" t="s">
        <v>390</v>
      </c>
      <c r="BE75" t="s">
        <v>383</v>
      </c>
      <c r="BF75" s="6">
        <v>40561</v>
      </c>
      <c r="BG75" t="s">
        <v>379</v>
      </c>
    </row>
    <row r="76" spans="1:59" x14ac:dyDescent="0.2">
      <c r="A76" s="13">
        <v>540315</v>
      </c>
      <c r="C76" t="s">
        <v>270</v>
      </c>
      <c r="D76" t="s">
        <v>420</v>
      </c>
      <c r="AE76" t="s">
        <v>420</v>
      </c>
      <c r="BF76" s="6"/>
    </row>
    <row r="77" spans="1:59" x14ac:dyDescent="0.2">
      <c r="A77" s="13">
        <v>540315</v>
      </c>
      <c r="AE77" t="s">
        <v>421</v>
      </c>
      <c r="BF77" s="6"/>
    </row>
    <row r="78" spans="1:59" x14ac:dyDescent="0.2">
      <c r="A78" s="13">
        <v>540316</v>
      </c>
      <c r="C78" t="s">
        <v>270</v>
      </c>
      <c r="D78" t="s">
        <v>420</v>
      </c>
      <c r="E78" t="s">
        <v>289</v>
      </c>
      <c r="F78" t="s">
        <v>352</v>
      </c>
      <c r="G78" t="s">
        <v>351</v>
      </c>
      <c r="H78" t="s">
        <v>346</v>
      </c>
      <c r="I78" s="7" t="s">
        <v>426</v>
      </c>
      <c r="J78">
        <v>200000</v>
      </c>
      <c r="K78" t="s">
        <v>326</v>
      </c>
      <c r="L78" t="s">
        <v>429</v>
      </c>
      <c r="M78" t="s">
        <v>319</v>
      </c>
      <c r="N78" t="s">
        <v>427</v>
      </c>
      <c r="O78" t="s">
        <v>278</v>
      </c>
      <c r="P78" t="s">
        <v>283</v>
      </c>
      <c r="Q78" t="s">
        <v>332</v>
      </c>
      <c r="R78" t="s">
        <v>275</v>
      </c>
      <c r="S78" t="s">
        <v>299</v>
      </c>
      <c r="T78" t="s">
        <v>285</v>
      </c>
      <c r="U78" t="s">
        <v>316</v>
      </c>
      <c r="Y78" t="s">
        <v>363</v>
      </c>
      <c r="Z78" t="s">
        <v>422</v>
      </c>
      <c r="AA78">
        <v>150</v>
      </c>
      <c r="AB78" t="s">
        <v>343</v>
      </c>
      <c r="AC78" t="s">
        <v>82</v>
      </c>
      <c r="AD78" t="s">
        <v>272</v>
      </c>
      <c r="AE78" t="s">
        <v>417</v>
      </c>
      <c r="AF78" t="s">
        <v>276</v>
      </c>
      <c r="AG78" t="s">
        <v>317</v>
      </c>
      <c r="AH78">
        <v>20</v>
      </c>
      <c r="AI78">
        <v>2</v>
      </c>
      <c r="AJ78" t="s">
        <v>71</v>
      </c>
      <c r="AK78" t="s">
        <v>161</v>
      </c>
      <c r="AL78" t="s">
        <v>110</v>
      </c>
      <c r="AM78" t="s">
        <v>81</v>
      </c>
      <c r="AN78" t="s">
        <v>75</v>
      </c>
      <c r="AO78" t="s">
        <v>75</v>
      </c>
      <c r="AP78" t="s">
        <v>76</v>
      </c>
      <c r="AQ78" t="s">
        <v>77</v>
      </c>
      <c r="AR78" t="s">
        <v>78</v>
      </c>
      <c r="AS78" t="s">
        <v>79</v>
      </c>
      <c r="AT78" t="s">
        <v>131</v>
      </c>
      <c r="AU78" t="s">
        <v>117</v>
      </c>
      <c r="AV78" t="s">
        <v>82</v>
      </c>
      <c r="AW78" t="s">
        <v>83</v>
      </c>
      <c r="AX78" t="s">
        <v>84</v>
      </c>
      <c r="AY78" t="s">
        <v>162</v>
      </c>
      <c r="AZ78" t="s">
        <v>86</v>
      </c>
      <c r="BA78" t="s">
        <v>1</v>
      </c>
      <c r="BB78" t="s">
        <v>87</v>
      </c>
      <c r="BC78" t="s">
        <v>396</v>
      </c>
      <c r="BD78" t="s">
        <v>390</v>
      </c>
      <c r="BE78" t="s">
        <v>383</v>
      </c>
      <c r="BF78" s="6">
        <v>40561</v>
      </c>
      <c r="BG78" t="s">
        <v>379</v>
      </c>
    </row>
    <row r="79" spans="1:59" x14ac:dyDescent="0.2">
      <c r="A79" s="13">
        <v>540316</v>
      </c>
      <c r="AE79" t="s">
        <v>420</v>
      </c>
      <c r="BF79" s="6"/>
    </row>
    <row r="80" spans="1:59" x14ac:dyDescent="0.2">
      <c r="A80" s="13">
        <v>540316</v>
      </c>
      <c r="AE80" t="s">
        <v>421</v>
      </c>
      <c r="BF80" s="6"/>
    </row>
    <row r="81" spans="1:59" x14ac:dyDescent="0.2">
      <c r="A81" t="s">
        <v>253</v>
      </c>
      <c r="B81" t="str">
        <f>IF(OR($A75=$A81,ISBLANK($A81)),"",IF(ISERR(SEARCH("cell-based",E81)),IF(AND(ISERR(SEARCH("biochem",E81)),ISERR(SEARCH("protein",E81)),ISERR(SEARCH("nucleic",E81))),"",IF(ISERR(SEARCH("target",G81)),"Define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301</v>
      </c>
      <c r="D81" t="s">
        <v>417</v>
      </c>
      <c r="E81" t="s">
        <v>289</v>
      </c>
      <c r="F81" t="s">
        <v>352</v>
      </c>
      <c r="G81" t="s">
        <v>351</v>
      </c>
      <c r="H81" t="s">
        <v>346</v>
      </c>
      <c r="I81" s="7" t="s">
        <v>426</v>
      </c>
      <c r="J81">
        <v>200000</v>
      </c>
      <c r="K81" t="s">
        <v>326</v>
      </c>
      <c r="L81" t="s">
        <v>418</v>
      </c>
      <c r="M81" t="s">
        <v>319</v>
      </c>
      <c r="N81" t="s">
        <v>427</v>
      </c>
      <c r="O81" t="s">
        <v>278</v>
      </c>
      <c r="P81" t="s">
        <v>283</v>
      </c>
      <c r="Q81" t="s">
        <v>332</v>
      </c>
      <c r="R81" t="s">
        <v>275</v>
      </c>
      <c r="S81" t="s">
        <v>299</v>
      </c>
      <c r="T81" t="s">
        <v>285</v>
      </c>
      <c r="U81" t="s">
        <v>316</v>
      </c>
      <c r="Y81" t="s">
        <v>363</v>
      </c>
      <c r="Z81" t="s">
        <v>422</v>
      </c>
      <c r="AA81">
        <v>150</v>
      </c>
      <c r="AB81" t="s">
        <v>343</v>
      </c>
      <c r="AC81" t="s">
        <v>82</v>
      </c>
      <c r="AD81" t="s">
        <v>272</v>
      </c>
      <c r="AE81" t="s">
        <v>417</v>
      </c>
      <c r="AF81" t="s">
        <v>276</v>
      </c>
      <c r="AG81" t="s">
        <v>273</v>
      </c>
      <c r="AH81">
        <v>20</v>
      </c>
      <c r="AI81">
        <v>2</v>
      </c>
      <c r="AJ81" t="s">
        <v>71</v>
      </c>
      <c r="AK81" t="s">
        <v>158</v>
      </c>
      <c r="AL81" t="s">
        <v>110</v>
      </c>
      <c r="AM81" t="s">
        <v>81</v>
      </c>
      <c r="AN81" t="s">
        <v>75</v>
      </c>
      <c r="AO81" t="s">
        <v>75</v>
      </c>
      <c r="AP81" t="s">
        <v>76</v>
      </c>
      <c r="AQ81" t="s">
        <v>77</v>
      </c>
      <c r="AR81" t="s">
        <v>78</v>
      </c>
      <c r="AS81" t="s">
        <v>79</v>
      </c>
      <c r="AT81" t="s">
        <v>131</v>
      </c>
      <c r="AU81" t="s">
        <v>117</v>
      </c>
      <c r="AV81" t="s">
        <v>82</v>
      </c>
      <c r="AW81" t="s">
        <v>83</v>
      </c>
      <c r="AX81" t="s">
        <v>84</v>
      </c>
      <c r="AY81" t="s">
        <v>159</v>
      </c>
      <c r="AZ81" t="s">
        <v>86</v>
      </c>
      <c r="BA81" t="s">
        <v>1</v>
      </c>
      <c r="BB81" t="s">
        <v>87</v>
      </c>
      <c r="BC81" t="s">
        <v>395</v>
      </c>
      <c r="BD81" t="s">
        <v>390</v>
      </c>
      <c r="BE81" t="s">
        <v>383</v>
      </c>
      <c r="BF81" s="6">
        <v>40751</v>
      </c>
      <c r="BG81" t="s">
        <v>379</v>
      </c>
    </row>
    <row r="82" spans="1:59" x14ac:dyDescent="0.2">
      <c r="A82" t="s">
        <v>253</v>
      </c>
      <c r="C82" t="s">
        <v>270</v>
      </c>
      <c r="D82" t="s">
        <v>420</v>
      </c>
      <c r="AE82" t="s">
        <v>420</v>
      </c>
      <c r="BF82" s="6"/>
    </row>
    <row r="83" spans="1:59" x14ac:dyDescent="0.2">
      <c r="A83" t="s">
        <v>253</v>
      </c>
      <c r="AE83" t="s">
        <v>421</v>
      </c>
      <c r="BF83" s="6"/>
    </row>
    <row r="84" spans="1:59" x14ac:dyDescent="0.2">
      <c r="A84" t="s">
        <v>97</v>
      </c>
      <c r="B84" t="str">
        <f>IF(OR($A75=$A84,ISBLANK($A84)),"",IF(ISERR(SEARCH("cell-based",E84)),IF(AND(ISERR(SEARCH("biochem",E84)),ISERR(SEARCH("protein",E84)),ISERR(SEARCH("nucleic",E84))),"",IF(ISERR(SEARCH("target",G84)),"Define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293</v>
      </c>
      <c r="D84" t="s">
        <v>431</v>
      </c>
      <c r="E84" t="s">
        <v>286</v>
      </c>
      <c r="F84" t="s">
        <v>280</v>
      </c>
      <c r="G84" t="s">
        <v>349</v>
      </c>
      <c r="H84" t="s">
        <v>358</v>
      </c>
      <c r="I84" t="s">
        <v>431</v>
      </c>
      <c r="J84">
        <v>120</v>
      </c>
      <c r="K84" t="s">
        <v>300</v>
      </c>
      <c r="L84" t="s">
        <v>434</v>
      </c>
      <c r="M84" t="s">
        <v>282</v>
      </c>
      <c r="N84" t="s">
        <v>435</v>
      </c>
      <c r="O84" t="s">
        <v>278</v>
      </c>
      <c r="P84" t="s">
        <v>287</v>
      </c>
      <c r="Q84" t="s">
        <v>334</v>
      </c>
      <c r="R84" t="s">
        <v>275</v>
      </c>
      <c r="S84" t="s">
        <v>284</v>
      </c>
      <c r="T84" t="s">
        <v>285</v>
      </c>
      <c r="U84" t="s">
        <v>309</v>
      </c>
      <c r="V84" t="s">
        <v>437</v>
      </c>
      <c r="W84" t="s">
        <v>438</v>
      </c>
      <c r="Y84" t="s">
        <v>366</v>
      </c>
      <c r="Z84" t="s">
        <v>419</v>
      </c>
      <c r="AA84">
        <v>25</v>
      </c>
      <c r="AB84" t="s">
        <v>310</v>
      </c>
      <c r="AC84" t="s">
        <v>102</v>
      </c>
      <c r="AD84" t="s">
        <v>272</v>
      </c>
      <c r="AE84" t="s">
        <v>431</v>
      </c>
      <c r="AF84" t="s">
        <v>276</v>
      </c>
      <c r="AG84" t="s">
        <v>279</v>
      </c>
      <c r="AH84">
        <v>1</v>
      </c>
      <c r="AI84">
        <v>2</v>
      </c>
      <c r="AJ84" t="s">
        <v>98</v>
      </c>
      <c r="AK84" t="s">
        <v>99</v>
      </c>
      <c r="AL84" t="s">
        <v>73</v>
      </c>
      <c r="AM84" t="s">
        <v>74</v>
      </c>
      <c r="AN84" t="s">
        <v>75</v>
      </c>
      <c r="AO84" t="s">
        <v>75</v>
      </c>
      <c r="AP84" t="s">
        <v>96</v>
      </c>
      <c r="AQ84" t="s">
        <v>100</v>
      </c>
      <c r="AR84" t="s">
        <v>92</v>
      </c>
      <c r="AS84" t="s">
        <v>93</v>
      </c>
      <c r="AT84" t="s">
        <v>101</v>
      </c>
      <c r="AU84" t="s">
        <v>81</v>
      </c>
      <c r="AV84" t="s">
        <v>102</v>
      </c>
      <c r="AW84" t="s">
        <v>103</v>
      </c>
      <c r="AX84" t="s">
        <v>104</v>
      </c>
      <c r="AY84" t="s">
        <v>105</v>
      </c>
      <c r="AZ84" t="s">
        <v>106</v>
      </c>
      <c r="BA84" t="s">
        <v>1</v>
      </c>
      <c r="BB84" t="s">
        <v>87</v>
      </c>
      <c r="BC84" t="s">
        <v>381</v>
      </c>
      <c r="BD84" t="s">
        <v>377</v>
      </c>
      <c r="BE84" t="s">
        <v>378</v>
      </c>
      <c r="BF84" s="6">
        <v>39987</v>
      </c>
      <c r="BG84" t="s">
        <v>379</v>
      </c>
    </row>
    <row r="85" spans="1:59" x14ac:dyDescent="0.2">
      <c r="A85" t="s">
        <v>97</v>
      </c>
      <c r="G85" t="s">
        <v>342</v>
      </c>
      <c r="H85" t="s">
        <v>357</v>
      </c>
      <c r="I85" t="s">
        <v>432</v>
      </c>
      <c r="J85">
        <v>2</v>
      </c>
      <c r="K85" t="s">
        <v>300</v>
      </c>
      <c r="L85" t="s">
        <v>435</v>
      </c>
      <c r="M85" t="s">
        <v>282</v>
      </c>
      <c r="AE85" t="s">
        <v>439</v>
      </c>
      <c r="BF85" s="6"/>
    </row>
    <row r="86" spans="1:59" x14ac:dyDescent="0.2">
      <c r="A86" t="s">
        <v>97</v>
      </c>
      <c r="G86" t="s">
        <v>295</v>
      </c>
      <c r="H86" t="s">
        <v>357</v>
      </c>
      <c r="I86" t="s">
        <v>432</v>
      </c>
      <c r="J86">
        <v>5</v>
      </c>
      <c r="K86" t="s">
        <v>281</v>
      </c>
      <c r="L86" t="s">
        <v>436</v>
      </c>
      <c r="M86" t="s">
        <v>282</v>
      </c>
      <c r="BF86" s="6"/>
    </row>
    <row r="87" spans="1:59" x14ac:dyDescent="0.2">
      <c r="A87" t="s">
        <v>97</v>
      </c>
      <c r="G87" t="s">
        <v>344</v>
      </c>
      <c r="H87" t="s">
        <v>361</v>
      </c>
      <c r="J87">
        <v>100</v>
      </c>
      <c r="K87" t="s">
        <v>281</v>
      </c>
      <c r="L87" t="s">
        <v>433</v>
      </c>
      <c r="BF87" s="6"/>
    </row>
    <row r="88" spans="1:59" x14ac:dyDescent="0.2">
      <c r="A88" t="s">
        <v>109</v>
      </c>
      <c r="B88" t="str">
        <f>IF(OR($A84=$A88,ISBLANK($A88)),"",IF(ISERR(SEARCH("cell-based",E88)),IF(AND(ISERR(SEARCH("biochem",E88)),ISERR(SEARCH("protein",E88)),ISERR(SEARCH("nucleic",E88))),"",IF(ISERR(SEARCH("target",G88)),"Define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Need a Detector Role</v>
      </c>
      <c r="AC88" t="s">
        <v>102</v>
      </c>
      <c r="AD88" t="s">
        <v>272</v>
      </c>
      <c r="AE88" t="s">
        <v>431</v>
      </c>
      <c r="AF88" t="s">
        <v>276</v>
      </c>
      <c r="AJ88" t="s">
        <v>98</v>
      </c>
      <c r="AK88" t="s">
        <v>99</v>
      </c>
      <c r="AL88" t="s">
        <v>73</v>
      </c>
      <c r="AM88" t="s">
        <v>74</v>
      </c>
      <c r="AN88" t="s">
        <v>75</v>
      </c>
      <c r="AO88" t="s">
        <v>75</v>
      </c>
      <c r="AP88" t="s">
        <v>96</v>
      </c>
      <c r="AQ88" t="s">
        <v>100</v>
      </c>
      <c r="AR88" t="s">
        <v>92</v>
      </c>
      <c r="AS88" t="s">
        <v>93</v>
      </c>
      <c r="AT88" t="s">
        <v>101</v>
      </c>
      <c r="AU88" t="s">
        <v>81</v>
      </c>
      <c r="AV88" t="s">
        <v>102</v>
      </c>
      <c r="AW88" t="s">
        <v>103</v>
      </c>
      <c r="AX88" t="s">
        <v>104</v>
      </c>
      <c r="AY88" t="s">
        <v>105</v>
      </c>
      <c r="AZ88" t="s">
        <v>106</v>
      </c>
      <c r="BA88" t="s">
        <v>1</v>
      </c>
      <c r="BB88" t="s">
        <v>1</v>
      </c>
      <c r="BD88" t="s">
        <v>380</v>
      </c>
      <c r="BF88" s="6">
        <v>39992</v>
      </c>
      <c r="BG88" t="s">
        <v>379</v>
      </c>
    </row>
    <row r="89" spans="1:59" x14ac:dyDescent="0.2">
      <c r="A89" t="s">
        <v>109</v>
      </c>
      <c r="AE89" t="s">
        <v>439</v>
      </c>
      <c r="BF89" s="6"/>
    </row>
    <row r="90" spans="1:59" x14ac:dyDescent="0.2">
      <c r="A90" t="s">
        <v>127</v>
      </c>
      <c r="B90" t="str">
        <f>IF(OR($A88=$A90,ISBLANK($A90)),"",IF(ISERR(SEARCH("cell-based",E90)),IF(AND(ISERR(SEARCH("biochem",E90)),ISERR(SEARCH("protein",E90)),ISERR(SEARCH("nucleic",E90))),"",IF(ISERR(SEARCH("target",G90)),"Define a Target component","")),IF(ISERR(SEARCH("cell",G90)),"Define a Cell component",""))&amp;IF(ISERR(SEARCH("small-molecule",E90)),IF(ISBLANK(K90), "Need a Detector Role",""),"")&amp;IF(ISERR(SEARCH("fluorescence",L90)),"",IF(ISBLANK(S90), "Need Emission",IF(ISBLANK(R90), "Need Excitation","")))&amp;IF(ISERR(SEARCH("absorbance",L90)),"",IF(ISBLANK(T90), "Need Absorbance","")))</f>
        <v/>
      </c>
      <c r="C90" t="s">
        <v>293</v>
      </c>
      <c r="D90" t="s">
        <v>431</v>
      </c>
      <c r="E90" t="s">
        <v>286</v>
      </c>
      <c r="F90" t="s">
        <v>280</v>
      </c>
      <c r="G90" t="s">
        <v>349</v>
      </c>
      <c r="H90" t="s">
        <v>358</v>
      </c>
      <c r="I90" t="s">
        <v>431</v>
      </c>
      <c r="J90">
        <v>120</v>
      </c>
      <c r="K90" t="s">
        <v>300</v>
      </c>
      <c r="L90" t="s">
        <v>434</v>
      </c>
      <c r="M90" t="s">
        <v>282</v>
      </c>
      <c r="N90" t="s">
        <v>435</v>
      </c>
      <c r="O90" t="s">
        <v>278</v>
      </c>
      <c r="P90" t="s">
        <v>287</v>
      </c>
      <c r="Q90" t="s">
        <v>334</v>
      </c>
      <c r="R90" t="s">
        <v>275</v>
      </c>
      <c r="S90" t="s">
        <v>284</v>
      </c>
      <c r="T90" t="s">
        <v>285</v>
      </c>
      <c r="U90" t="s">
        <v>309</v>
      </c>
      <c r="V90" t="s">
        <v>437</v>
      </c>
      <c r="W90" t="s">
        <v>438</v>
      </c>
      <c r="Y90" t="s">
        <v>363</v>
      </c>
      <c r="Z90" t="s">
        <v>422</v>
      </c>
      <c r="AA90">
        <v>300</v>
      </c>
      <c r="AB90" t="s">
        <v>343</v>
      </c>
      <c r="AC90" t="s">
        <v>102</v>
      </c>
      <c r="AD90" t="s">
        <v>272</v>
      </c>
      <c r="AE90" t="s">
        <v>431</v>
      </c>
      <c r="AF90" t="s">
        <v>276</v>
      </c>
      <c r="AG90" t="s">
        <v>273</v>
      </c>
      <c r="AH90">
        <v>8</v>
      </c>
      <c r="AI90">
        <v>2</v>
      </c>
      <c r="AJ90" t="s">
        <v>98</v>
      </c>
      <c r="AK90" t="s">
        <v>99</v>
      </c>
      <c r="AL90" t="s">
        <v>73</v>
      </c>
      <c r="AM90" t="s">
        <v>74</v>
      </c>
      <c r="AN90" t="s">
        <v>75</v>
      </c>
      <c r="AO90" t="s">
        <v>75</v>
      </c>
      <c r="AP90" t="s">
        <v>96</v>
      </c>
      <c r="AQ90" t="s">
        <v>100</v>
      </c>
      <c r="AR90" t="s">
        <v>92</v>
      </c>
      <c r="AS90" t="s">
        <v>93</v>
      </c>
      <c r="AT90" t="s">
        <v>101</v>
      </c>
      <c r="AU90" t="s">
        <v>81</v>
      </c>
      <c r="AV90" t="s">
        <v>102</v>
      </c>
      <c r="AW90" t="s">
        <v>103</v>
      </c>
      <c r="AX90" t="s">
        <v>104</v>
      </c>
      <c r="AY90" t="s">
        <v>105</v>
      </c>
      <c r="AZ90" t="s">
        <v>106</v>
      </c>
      <c r="BA90" t="s">
        <v>1</v>
      </c>
      <c r="BB90" t="s">
        <v>87</v>
      </c>
      <c r="BC90" t="s">
        <v>381</v>
      </c>
      <c r="BD90" t="s">
        <v>382</v>
      </c>
      <c r="BE90" t="s">
        <v>383</v>
      </c>
      <c r="BF90" s="6">
        <v>40074</v>
      </c>
      <c r="BG90" t="s">
        <v>379</v>
      </c>
    </row>
    <row r="91" spans="1:59" x14ac:dyDescent="0.2">
      <c r="A91" t="s">
        <v>127</v>
      </c>
      <c r="G91" t="s">
        <v>342</v>
      </c>
      <c r="H91" t="s">
        <v>357</v>
      </c>
      <c r="I91" t="s">
        <v>432</v>
      </c>
      <c r="J91">
        <v>2</v>
      </c>
      <c r="K91" t="s">
        <v>300</v>
      </c>
      <c r="L91" t="s">
        <v>435</v>
      </c>
      <c r="M91" t="s">
        <v>282</v>
      </c>
      <c r="Y91" t="s">
        <v>366</v>
      </c>
      <c r="AE91" t="s">
        <v>439</v>
      </c>
      <c r="BF91" s="6"/>
    </row>
    <row r="92" spans="1:59" x14ac:dyDescent="0.2">
      <c r="A92" t="s">
        <v>127</v>
      </c>
      <c r="G92" t="s">
        <v>295</v>
      </c>
      <c r="H92" t="s">
        <v>357</v>
      </c>
      <c r="I92" t="s">
        <v>432</v>
      </c>
      <c r="J92">
        <v>5</v>
      </c>
      <c r="K92" t="s">
        <v>281</v>
      </c>
      <c r="L92" t="s">
        <v>436</v>
      </c>
      <c r="M92" t="s">
        <v>282</v>
      </c>
      <c r="BF92" s="6"/>
    </row>
    <row r="93" spans="1:59" x14ac:dyDescent="0.2">
      <c r="A93" t="s">
        <v>127</v>
      </c>
      <c r="G93" t="s">
        <v>344</v>
      </c>
      <c r="H93" t="s">
        <v>361</v>
      </c>
      <c r="J93">
        <v>100</v>
      </c>
      <c r="K93" t="s">
        <v>281</v>
      </c>
      <c r="L93" t="s">
        <v>433</v>
      </c>
      <c r="BF93" s="6"/>
    </row>
    <row r="94" spans="1:59" x14ac:dyDescent="0.2">
      <c r="A94" t="s">
        <v>171</v>
      </c>
      <c r="B94" t="str">
        <f>IF(OR($A90=$A94,ISBLANK($A94)),"",IF(ISERR(SEARCH("cell-based",E94)),IF(AND(ISERR(SEARCH("biochem",E94)),ISERR(SEARCH("protein",E94)),ISERR(SEARCH("nucleic",E94))),"",IF(ISERR(SEARCH("target",G94)),"Define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293</v>
      </c>
      <c r="D94" t="s">
        <v>431</v>
      </c>
      <c r="E94" t="s">
        <v>286</v>
      </c>
      <c r="F94" t="s">
        <v>280</v>
      </c>
      <c r="G94" t="s">
        <v>349</v>
      </c>
      <c r="H94" t="s">
        <v>358</v>
      </c>
      <c r="I94" t="s">
        <v>431</v>
      </c>
      <c r="J94">
        <v>120</v>
      </c>
      <c r="K94" t="s">
        <v>300</v>
      </c>
      <c r="L94" t="s">
        <v>434</v>
      </c>
      <c r="M94" t="s">
        <v>282</v>
      </c>
      <c r="N94" t="s">
        <v>435</v>
      </c>
      <c r="O94" t="s">
        <v>278</v>
      </c>
      <c r="P94" t="s">
        <v>287</v>
      </c>
      <c r="Q94" t="s">
        <v>334</v>
      </c>
      <c r="R94" t="s">
        <v>275</v>
      </c>
      <c r="S94" t="s">
        <v>284</v>
      </c>
      <c r="T94" t="s">
        <v>285</v>
      </c>
      <c r="U94" t="s">
        <v>309</v>
      </c>
      <c r="V94" t="s">
        <v>437</v>
      </c>
      <c r="W94" t="s">
        <v>438</v>
      </c>
      <c r="Y94" t="s">
        <v>363</v>
      </c>
      <c r="Z94" t="s">
        <v>422</v>
      </c>
      <c r="AA94">
        <v>500</v>
      </c>
      <c r="AB94" t="s">
        <v>343</v>
      </c>
      <c r="AC94" t="s">
        <v>102</v>
      </c>
      <c r="AD94" t="s">
        <v>272</v>
      </c>
      <c r="AE94" t="s">
        <v>431</v>
      </c>
      <c r="AF94" t="s">
        <v>276</v>
      </c>
      <c r="AG94" t="s">
        <v>273</v>
      </c>
      <c r="AH94">
        <v>20</v>
      </c>
      <c r="AI94">
        <v>2</v>
      </c>
      <c r="AJ94" t="s">
        <v>98</v>
      </c>
      <c r="AK94" t="s">
        <v>99</v>
      </c>
      <c r="AL94" t="s">
        <v>73</v>
      </c>
      <c r="AM94" t="s">
        <v>74</v>
      </c>
      <c r="AN94" t="s">
        <v>75</v>
      </c>
      <c r="AO94" t="s">
        <v>75</v>
      </c>
      <c r="AP94" t="s">
        <v>96</v>
      </c>
      <c r="AQ94" t="s">
        <v>100</v>
      </c>
      <c r="AR94" t="s">
        <v>92</v>
      </c>
      <c r="AS94" t="s">
        <v>93</v>
      </c>
      <c r="AT94" t="s">
        <v>101</v>
      </c>
      <c r="AU94" t="s">
        <v>81</v>
      </c>
      <c r="AV94" t="s">
        <v>102</v>
      </c>
      <c r="AW94" t="s">
        <v>103</v>
      </c>
      <c r="AX94" t="s">
        <v>104</v>
      </c>
      <c r="AY94" t="s">
        <v>105</v>
      </c>
      <c r="AZ94" t="s">
        <v>106</v>
      </c>
      <c r="BA94" t="s">
        <v>1</v>
      </c>
      <c r="BB94" t="s">
        <v>1</v>
      </c>
      <c r="BC94" t="s">
        <v>381</v>
      </c>
      <c r="BD94" t="s">
        <v>390</v>
      </c>
      <c r="BE94" t="s">
        <v>383</v>
      </c>
      <c r="BF94" s="6">
        <v>40268</v>
      </c>
      <c r="BG94" t="s">
        <v>379</v>
      </c>
    </row>
    <row r="95" spans="1:59" x14ac:dyDescent="0.2">
      <c r="A95" t="s">
        <v>171</v>
      </c>
      <c r="G95" t="s">
        <v>342</v>
      </c>
      <c r="H95" t="s">
        <v>357</v>
      </c>
      <c r="I95" t="s">
        <v>432</v>
      </c>
      <c r="J95">
        <v>2</v>
      </c>
      <c r="K95" t="s">
        <v>300</v>
      </c>
      <c r="L95" t="s">
        <v>435</v>
      </c>
      <c r="M95" t="s">
        <v>282</v>
      </c>
      <c r="Y95" t="s">
        <v>366</v>
      </c>
      <c r="AE95" t="s">
        <v>439</v>
      </c>
      <c r="BF95" s="6"/>
    </row>
    <row r="96" spans="1:59" x14ac:dyDescent="0.2">
      <c r="A96" t="s">
        <v>171</v>
      </c>
      <c r="G96" t="s">
        <v>295</v>
      </c>
      <c r="H96" t="s">
        <v>357</v>
      </c>
      <c r="I96" t="s">
        <v>432</v>
      </c>
      <c r="J96">
        <v>5</v>
      </c>
      <c r="K96" t="s">
        <v>281</v>
      </c>
      <c r="L96" t="s">
        <v>436</v>
      </c>
      <c r="M96" t="s">
        <v>282</v>
      </c>
      <c r="BF96" s="6"/>
    </row>
    <row r="97" spans="1:59" x14ac:dyDescent="0.2">
      <c r="A97" t="s">
        <v>171</v>
      </c>
      <c r="G97" t="s">
        <v>344</v>
      </c>
      <c r="H97" t="s">
        <v>361</v>
      </c>
      <c r="J97">
        <v>100</v>
      </c>
      <c r="K97" t="s">
        <v>281</v>
      </c>
      <c r="L97" t="s">
        <v>433</v>
      </c>
      <c r="BF97" s="6"/>
    </row>
    <row r="98" spans="1:59" x14ac:dyDescent="0.2">
      <c r="A98" t="s">
        <v>173</v>
      </c>
      <c r="B98" t="str">
        <f>IF(OR($A94=$A98,ISBLANK($A98)),"",IF(ISERR(SEARCH("cell-based",E98)),IF(AND(ISERR(SEARCH("biochem",E98)),ISERR(SEARCH("protein",E98)),ISERR(SEARCH("nucleic",E98))),"",IF(ISERR(SEARCH("target",G98)),"Define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293</v>
      </c>
      <c r="D98" t="s">
        <v>431</v>
      </c>
      <c r="E98" t="s">
        <v>286</v>
      </c>
      <c r="F98" t="s">
        <v>280</v>
      </c>
      <c r="G98" t="s">
        <v>349</v>
      </c>
      <c r="H98" t="s">
        <v>358</v>
      </c>
      <c r="I98" t="s">
        <v>431</v>
      </c>
      <c r="J98">
        <v>120</v>
      </c>
      <c r="K98" t="s">
        <v>300</v>
      </c>
      <c r="L98" t="s">
        <v>434</v>
      </c>
      <c r="M98" t="s">
        <v>282</v>
      </c>
      <c r="N98" t="s">
        <v>435</v>
      </c>
      <c r="O98" t="s">
        <v>278</v>
      </c>
      <c r="P98" t="s">
        <v>287</v>
      </c>
      <c r="Q98" t="s">
        <v>334</v>
      </c>
      <c r="R98" t="s">
        <v>275</v>
      </c>
      <c r="S98" t="s">
        <v>284</v>
      </c>
      <c r="T98" t="s">
        <v>285</v>
      </c>
      <c r="U98" t="s">
        <v>309</v>
      </c>
      <c r="V98" t="s">
        <v>437</v>
      </c>
      <c r="W98" t="s">
        <v>438</v>
      </c>
      <c r="Y98" t="s">
        <v>363</v>
      </c>
      <c r="Z98" t="s">
        <v>422</v>
      </c>
      <c r="AA98">
        <v>195</v>
      </c>
      <c r="AB98" t="s">
        <v>343</v>
      </c>
      <c r="AC98" t="s">
        <v>102</v>
      </c>
      <c r="AD98" t="s">
        <v>272</v>
      </c>
      <c r="AE98" t="s">
        <v>431</v>
      </c>
      <c r="AF98" t="s">
        <v>276</v>
      </c>
      <c r="AG98" t="s">
        <v>273</v>
      </c>
      <c r="AH98">
        <v>8</v>
      </c>
      <c r="AI98">
        <v>2</v>
      </c>
      <c r="AJ98" t="s">
        <v>98</v>
      </c>
      <c r="AK98" t="s">
        <v>99</v>
      </c>
      <c r="AL98" t="s">
        <v>73</v>
      </c>
      <c r="AM98" t="s">
        <v>74</v>
      </c>
      <c r="AN98" t="s">
        <v>75</v>
      </c>
      <c r="AO98" t="s">
        <v>75</v>
      </c>
      <c r="AP98" t="s">
        <v>96</v>
      </c>
      <c r="AQ98" t="s">
        <v>100</v>
      </c>
      <c r="AR98" t="s">
        <v>92</v>
      </c>
      <c r="AS98" t="s">
        <v>93</v>
      </c>
      <c r="AT98" t="s">
        <v>101</v>
      </c>
      <c r="AU98" t="s">
        <v>81</v>
      </c>
      <c r="AV98" t="s">
        <v>102</v>
      </c>
      <c r="AW98" t="s">
        <v>103</v>
      </c>
      <c r="AX98" t="s">
        <v>104</v>
      </c>
      <c r="AY98" t="s">
        <v>105</v>
      </c>
      <c r="AZ98" t="s">
        <v>106</v>
      </c>
      <c r="BA98" t="s">
        <v>1</v>
      </c>
      <c r="BB98" t="s">
        <v>1</v>
      </c>
      <c r="BC98" t="s">
        <v>381</v>
      </c>
      <c r="BD98" t="s">
        <v>382</v>
      </c>
      <c r="BE98" t="s">
        <v>383</v>
      </c>
      <c r="BF98" s="6">
        <v>40366</v>
      </c>
      <c r="BG98" t="s">
        <v>379</v>
      </c>
    </row>
    <row r="99" spans="1:59" x14ac:dyDescent="0.2">
      <c r="A99" t="s">
        <v>173</v>
      </c>
      <c r="G99" t="s">
        <v>342</v>
      </c>
      <c r="H99" t="s">
        <v>357</v>
      </c>
      <c r="I99" t="s">
        <v>432</v>
      </c>
      <c r="J99">
        <v>2</v>
      </c>
      <c r="K99" t="s">
        <v>300</v>
      </c>
      <c r="L99" t="s">
        <v>435</v>
      </c>
      <c r="M99" t="s">
        <v>282</v>
      </c>
      <c r="Y99" t="s">
        <v>366</v>
      </c>
      <c r="AE99" t="s">
        <v>439</v>
      </c>
      <c r="BF99" s="6"/>
    </row>
    <row r="100" spans="1:59" x14ac:dyDescent="0.2">
      <c r="A100" t="s">
        <v>173</v>
      </c>
      <c r="G100" t="s">
        <v>295</v>
      </c>
      <c r="H100" t="s">
        <v>357</v>
      </c>
      <c r="I100" t="s">
        <v>432</v>
      </c>
      <c r="J100">
        <v>5</v>
      </c>
      <c r="K100" t="s">
        <v>281</v>
      </c>
      <c r="L100" t="s">
        <v>436</v>
      </c>
      <c r="M100" t="s">
        <v>282</v>
      </c>
      <c r="BF100" s="6"/>
    </row>
    <row r="101" spans="1:59" x14ac:dyDescent="0.2">
      <c r="A101" t="s">
        <v>173</v>
      </c>
      <c r="G101" t="s">
        <v>344</v>
      </c>
      <c r="H101" t="s">
        <v>361</v>
      </c>
      <c r="J101">
        <v>100</v>
      </c>
      <c r="K101" t="s">
        <v>281</v>
      </c>
      <c r="L101" t="s">
        <v>433</v>
      </c>
      <c r="BF101" s="6"/>
    </row>
    <row r="102" spans="1:59" x14ac:dyDescent="0.2">
      <c r="A102" t="s">
        <v>128</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
      </c>
      <c r="C102" t="s">
        <v>293</v>
      </c>
      <c r="D102" t="s">
        <v>440</v>
      </c>
      <c r="E102" t="s">
        <v>286</v>
      </c>
      <c r="F102" t="s">
        <v>280</v>
      </c>
      <c r="G102" t="s">
        <v>349</v>
      </c>
      <c r="H102" t="s">
        <v>358</v>
      </c>
      <c r="I102" t="s">
        <v>440</v>
      </c>
      <c r="J102">
        <v>120</v>
      </c>
      <c r="K102" t="s">
        <v>300</v>
      </c>
      <c r="L102" t="s">
        <v>434</v>
      </c>
      <c r="M102" t="s">
        <v>282</v>
      </c>
      <c r="N102" t="s">
        <v>441</v>
      </c>
      <c r="O102" t="s">
        <v>278</v>
      </c>
      <c r="P102" t="s">
        <v>287</v>
      </c>
      <c r="Q102" t="s">
        <v>334</v>
      </c>
      <c r="R102" t="s">
        <v>275</v>
      </c>
      <c r="S102" t="s">
        <v>284</v>
      </c>
      <c r="T102" t="s">
        <v>285</v>
      </c>
      <c r="U102" t="s">
        <v>309</v>
      </c>
      <c r="V102" t="s">
        <v>437</v>
      </c>
      <c r="W102" t="s">
        <v>438</v>
      </c>
      <c r="Y102" t="s">
        <v>363</v>
      </c>
      <c r="Z102" t="s">
        <v>422</v>
      </c>
      <c r="AA102">
        <v>195</v>
      </c>
      <c r="AB102" t="s">
        <v>343</v>
      </c>
      <c r="AC102" t="s">
        <v>102</v>
      </c>
      <c r="AD102" t="s">
        <v>272</v>
      </c>
      <c r="AE102" t="s">
        <v>431</v>
      </c>
      <c r="AF102" t="s">
        <v>276</v>
      </c>
      <c r="AG102" t="s">
        <v>314</v>
      </c>
      <c r="AH102">
        <v>8</v>
      </c>
      <c r="AI102">
        <v>2</v>
      </c>
      <c r="AJ102" t="s">
        <v>98</v>
      </c>
      <c r="AK102" t="s">
        <v>129</v>
      </c>
      <c r="AL102" t="s">
        <v>110</v>
      </c>
      <c r="AM102" t="s">
        <v>74</v>
      </c>
      <c r="AN102" t="s">
        <v>75</v>
      </c>
      <c r="AO102" t="s">
        <v>75</v>
      </c>
      <c r="AP102" t="s">
        <v>96</v>
      </c>
      <c r="AQ102" t="s">
        <v>100</v>
      </c>
      <c r="AR102" t="s">
        <v>92</v>
      </c>
      <c r="AS102" t="s">
        <v>93</v>
      </c>
      <c r="AT102" t="s">
        <v>101</v>
      </c>
      <c r="AU102" t="s">
        <v>111</v>
      </c>
      <c r="AV102" t="s">
        <v>102</v>
      </c>
      <c r="AW102" t="s">
        <v>103</v>
      </c>
      <c r="AX102" t="s">
        <v>104</v>
      </c>
      <c r="AY102" t="s">
        <v>130</v>
      </c>
      <c r="AZ102" t="s">
        <v>106</v>
      </c>
      <c r="BA102" t="s">
        <v>1</v>
      </c>
      <c r="BB102" t="s">
        <v>87</v>
      </c>
      <c r="BC102" t="s">
        <v>388</v>
      </c>
      <c r="BD102" t="s">
        <v>382</v>
      </c>
      <c r="BE102" t="s">
        <v>383</v>
      </c>
      <c r="BF102" s="6">
        <v>40074</v>
      </c>
      <c r="BG102" t="s">
        <v>379</v>
      </c>
    </row>
    <row r="103" spans="1:59" x14ac:dyDescent="0.2">
      <c r="A103" t="s">
        <v>128</v>
      </c>
      <c r="G103" t="s">
        <v>342</v>
      </c>
      <c r="H103" t="s">
        <v>357</v>
      </c>
      <c r="I103" t="s">
        <v>443</v>
      </c>
      <c r="J103">
        <v>2</v>
      </c>
      <c r="K103" t="s">
        <v>300</v>
      </c>
      <c r="L103" t="s">
        <v>441</v>
      </c>
      <c r="M103" t="s">
        <v>282</v>
      </c>
      <c r="Y103" t="s">
        <v>366</v>
      </c>
      <c r="AE103" t="s">
        <v>439</v>
      </c>
      <c r="BF103" s="6"/>
    </row>
    <row r="104" spans="1:59" x14ac:dyDescent="0.2">
      <c r="A104" t="s">
        <v>128</v>
      </c>
      <c r="G104" t="s">
        <v>295</v>
      </c>
      <c r="H104" t="s">
        <v>357</v>
      </c>
      <c r="I104" t="s">
        <v>443</v>
      </c>
      <c r="J104">
        <v>5</v>
      </c>
      <c r="K104" t="s">
        <v>281</v>
      </c>
      <c r="L104" t="s">
        <v>442</v>
      </c>
      <c r="M104" t="s">
        <v>282</v>
      </c>
      <c r="BF104" s="6"/>
    </row>
    <row r="105" spans="1:59" x14ac:dyDescent="0.2">
      <c r="A105" t="s">
        <v>128</v>
      </c>
      <c r="G105" t="s">
        <v>344</v>
      </c>
      <c r="H105" t="s">
        <v>361</v>
      </c>
      <c r="J105">
        <v>100</v>
      </c>
      <c r="K105" t="s">
        <v>281</v>
      </c>
      <c r="L105" t="s">
        <v>433</v>
      </c>
      <c r="BF105" s="6"/>
    </row>
    <row r="106" spans="1:59" x14ac:dyDescent="0.2">
      <c r="A106" t="s">
        <v>170</v>
      </c>
      <c r="B106" t="str">
        <f>IF(OR($A102=$A106,ISBLANK($A106)),"",IF(ISERR(SEARCH("cell-based",E106)),IF(AND(ISERR(SEARCH("biochem",E106)),ISERR(SEARCH("protein",E106)),ISERR(SEARCH("nucleic",E106))),"",IF(ISERR(SEARCH("target",G106)),"Define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293</v>
      </c>
      <c r="D106" t="s">
        <v>440</v>
      </c>
      <c r="E106" t="s">
        <v>286</v>
      </c>
      <c r="F106" t="s">
        <v>280</v>
      </c>
      <c r="G106" t="s">
        <v>349</v>
      </c>
      <c r="H106" t="s">
        <v>358</v>
      </c>
      <c r="I106" t="s">
        <v>440</v>
      </c>
      <c r="J106">
        <v>120</v>
      </c>
      <c r="K106" t="s">
        <v>300</v>
      </c>
      <c r="L106" t="s">
        <v>434</v>
      </c>
      <c r="M106" t="s">
        <v>282</v>
      </c>
      <c r="N106" t="s">
        <v>441</v>
      </c>
      <c r="O106" t="s">
        <v>278</v>
      </c>
      <c r="P106" t="s">
        <v>287</v>
      </c>
      <c r="Q106" t="s">
        <v>334</v>
      </c>
      <c r="R106" t="s">
        <v>275</v>
      </c>
      <c r="S106" t="s">
        <v>284</v>
      </c>
      <c r="T106" t="s">
        <v>285</v>
      </c>
      <c r="U106" t="s">
        <v>309</v>
      </c>
      <c r="V106" t="s">
        <v>437</v>
      </c>
      <c r="W106" t="s">
        <v>438</v>
      </c>
      <c r="Y106" t="s">
        <v>363</v>
      </c>
      <c r="Z106" t="s">
        <v>422</v>
      </c>
      <c r="AA106">
        <v>300</v>
      </c>
      <c r="AB106" t="s">
        <v>343</v>
      </c>
      <c r="AC106" t="s">
        <v>102</v>
      </c>
      <c r="AD106" t="s">
        <v>272</v>
      </c>
      <c r="AE106" t="s">
        <v>431</v>
      </c>
      <c r="AF106" t="s">
        <v>276</v>
      </c>
      <c r="AG106" t="s">
        <v>314</v>
      </c>
      <c r="AH106">
        <v>20</v>
      </c>
      <c r="AI106">
        <v>2</v>
      </c>
      <c r="AJ106" t="s">
        <v>98</v>
      </c>
      <c r="AK106" t="s">
        <v>129</v>
      </c>
      <c r="AL106" t="s">
        <v>110</v>
      </c>
      <c r="AM106" t="s">
        <v>74</v>
      </c>
      <c r="AN106" t="s">
        <v>75</v>
      </c>
      <c r="AO106" t="s">
        <v>75</v>
      </c>
      <c r="AP106" t="s">
        <v>96</v>
      </c>
      <c r="AQ106" t="s">
        <v>100</v>
      </c>
      <c r="AR106" t="s">
        <v>92</v>
      </c>
      <c r="AS106" t="s">
        <v>93</v>
      </c>
      <c r="AT106" t="s">
        <v>101</v>
      </c>
      <c r="AU106" t="s">
        <v>111</v>
      </c>
      <c r="AV106" t="s">
        <v>102</v>
      </c>
      <c r="AW106" t="s">
        <v>103</v>
      </c>
      <c r="AX106" t="s">
        <v>104</v>
      </c>
      <c r="AY106" t="s">
        <v>130</v>
      </c>
      <c r="AZ106" t="s">
        <v>106</v>
      </c>
      <c r="BA106" t="s">
        <v>1</v>
      </c>
      <c r="BB106" t="s">
        <v>1</v>
      </c>
      <c r="BC106" t="s">
        <v>388</v>
      </c>
      <c r="BD106" t="s">
        <v>390</v>
      </c>
      <c r="BE106" t="s">
        <v>383</v>
      </c>
      <c r="BF106" s="6">
        <v>40268</v>
      </c>
      <c r="BG106" t="s">
        <v>379</v>
      </c>
    </row>
    <row r="107" spans="1:59" x14ac:dyDescent="0.2">
      <c r="A107" t="s">
        <v>170</v>
      </c>
      <c r="G107" t="s">
        <v>342</v>
      </c>
      <c r="H107" t="s">
        <v>357</v>
      </c>
      <c r="I107" t="s">
        <v>443</v>
      </c>
      <c r="J107">
        <v>2</v>
      </c>
      <c r="K107" t="s">
        <v>300</v>
      </c>
      <c r="L107" t="s">
        <v>441</v>
      </c>
      <c r="M107" t="s">
        <v>282</v>
      </c>
      <c r="Y107" t="s">
        <v>366</v>
      </c>
      <c r="AE107" t="s">
        <v>439</v>
      </c>
      <c r="BF107" s="6"/>
    </row>
    <row r="108" spans="1:59" x14ac:dyDescent="0.2">
      <c r="A108" t="s">
        <v>170</v>
      </c>
      <c r="G108" t="s">
        <v>295</v>
      </c>
      <c r="H108" t="s">
        <v>357</v>
      </c>
      <c r="I108" t="s">
        <v>443</v>
      </c>
      <c r="J108">
        <v>5</v>
      </c>
      <c r="K108" t="s">
        <v>281</v>
      </c>
      <c r="L108" t="s">
        <v>442</v>
      </c>
      <c r="M108" t="s">
        <v>282</v>
      </c>
      <c r="BF108" s="6"/>
    </row>
    <row r="109" spans="1:59" x14ac:dyDescent="0.2">
      <c r="A109" t="s">
        <v>170</v>
      </c>
      <c r="G109" t="s">
        <v>344</v>
      </c>
      <c r="H109" t="s">
        <v>361</v>
      </c>
      <c r="J109">
        <v>100</v>
      </c>
      <c r="K109" t="s">
        <v>281</v>
      </c>
      <c r="L109" t="s">
        <v>433</v>
      </c>
      <c r="BF109" s="6"/>
    </row>
    <row r="110" spans="1:59" x14ac:dyDescent="0.2">
      <c r="A110" t="s">
        <v>217</v>
      </c>
      <c r="B110" t="str">
        <f>IF(OR($A106=$A110,ISBLANK($A110)),"",IF(ISERR(SEARCH("cell-based",E110)),IF(AND(ISERR(SEARCH("biochem",E110)),ISERR(SEARCH("protein",E110)),ISERR(SEARCH("nucleic",E110))),"",IF(ISERR(SEARCH("target",G110)),"Define a Target component","")),IF(ISERR(SEARCH("cell",G110)),"Define a Cell component",""))&amp;IF(ISERR(SEARCH("small-molecule",E110)),IF(ISBLANK(K110), "Need a Detector Role",""),"")&amp;IF(ISERR(SEARCH("fluorescence",L110)),"",IF(ISBLANK(S110), "Need Emission",IF(ISBLANK(R110), "Need Excitation","")))&amp;IF(ISERR(SEARCH("absorbance",L110)),"",IF(ISBLANK(T110), "Need Absorbance","")))</f>
        <v/>
      </c>
      <c r="C110" t="s">
        <v>293</v>
      </c>
      <c r="D110" t="s">
        <v>440</v>
      </c>
      <c r="E110" t="s">
        <v>286</v>
      </c>
      <c r="F110" t="s">
        <v>280</v>
      </c>
      <c r="G110" t="s">
        <v>349</v>
      </c>
      <c r="H110" t="s">
        <v>358</v>
      </c>
      <c r="I110" t="s">
        <v>440</v>
      </c>
      <c r="J110">
        <v>120</v>
      </c>
      <c r="K110" t="s">
        <v>300</v>
      </c>
      <c r="L110" t="s">
        <v>434</v>
      </c>
      <c r="M110" t="s">
        <v>282</v>
      </c>
      <c r="N110" t="s">
        <v>441</v>
      </c>
      <c r="O110" t="s">
        <v>278</v>
      </c>
      <c r="P110" t="s">
        <v>287</v>
      </c>
      <c r="Q110" t="s">
        <v>334</v>
      </c>
      <c r="R110" t="s">
        <v>275</v>
      </c>
      <c r="S110" t="s">
        <v>284</v>
      </c>
      <c r="T110" t="s">
        <v>285</v>
      </c>
      <c r="U110" t="s">
        <v>309</v>
      </c>
      <c r="V110" t="s">
        <v>437</v>
      </c>
      <c r="W110" t="s">
        <v>438</v>
      </c>
      <c r="Y110" t="s">
        <v>363</v>
      </c>
      <c r="Z110" t="s">
        <v>422</v>
      </c>
      <c r="AA110">
        <v>195</v>
      </c>
      <c r="AB110" t="s">
        <v>343</v>
      </c>
      <c r="AC110" t="s">
        <v>102</v>
      </c>
      <c r="AD110" t="s">
        <v>272</v>
      </c>
      <c r="AE110" t="s">
        <v>431</v>
      </c>
      <c r="AF110" t="s">
        <v>276</v>
      </c>
      <c r="AG110" t="s">
        <v>314</v>
      </c>
      <c r="AH110">
        <v>8</v>
      </c>
      <c r="AI110">
        <v>2</v>
      </c>
      <c r="AJ110" t="s">
        <v>98</v>
      </c>
      <c r="AK110" t="s">
        <v>129</v>
      </c>
      <c r="AL110" t="s">
        <v>110</v>
      </c>
      <c r="AM110" t="s">
        <v>74</v>
      </c>
      <c r="AN110" t="s">
        <v>75</v>
      </c>
      <c r="AO110" t="s">
        <v>75</v>
      </c>
      <c r="AP110" t="s">
        <v>96</v>
      </c>
      <c r="AQ110" t="s">
        <v>100</v>
      </c>
      <c r="AR110" t="s">
        <v>92</v>
      </c>
      <c r="AS110" t="s">
        <v>93</v>
      </c>
      <c r="AT110" t="s">
        <v>101</v>
      </c>
      <c r="AU110" t="s">
        <v>111</v>
      </c>
      <c r="AV110" t="s">
        <v>102</v>
      </c>
      <c r="AW110" t="s">
        <v>103</v>
      </c>
      <c r="AX110" t="s">
        <v>104</v>
      </c>
      <c r="AY110" t="s">
        <v>130</v>
      </c>
      <c r="AZ110" t="s">
        <v>106</v>
      </c>
      <c r="BA110" t="s">
        <v>1</v>
      </c>
      <c r="BB110" t="s">
        <v>1</v>
      </c>
      <c r="BC110" t="s">
        <v>388</v>
      </c>
      <c r="BD110" t="s">
        <v>382</v>
      </c>
      <c r="BE110" t="s">
        <v>408</v>
      </c>
      <c r="BF110" s="6">
        <v>40571</v>
      </c>
      <c r="BG110" t="s">
        <v>379</v>
      </c>
    </row>
    <row r="111" spans="1:59" x14ac:dyDescent="0.2">
      <c r="A111" t="s">
        <v>217</v>
      </c>
      <c r="G111" t="s">
        <v>342</v>
      </c>
      <c r="H111" t="s">
        <v>357</v>
      </c>
      <c r="I111" t="s">
        <v>443</v>
      </c>
      <c r="J111">
        <v>2</v>
      </c>
      <c r="K111" t="s">
        <v>300</v>
      </c>
      <c r="L111" t="s">
        <v>441</v>
      </c>
      <c r="M111" t="s">
        <v>282</v>
      </c>
      <c r="Y111" t="s">
        <v>366</v>
      </c>
      <c r="AE111" t="s">
        <v>439</v>
      </c>
      <c r="BF111" s="6"/>
    </row>
    <row r="112" spans="1:59" x14ac:dyDescent="0.2">
      <c r="A112" t="s">
        <v>217</v>
      </c>
      <c r="G112" t="s">
        <v>295</v>
      </c>
      <c r="H112" t="s">
        <v>357</v>
      </c>
      <c r="I112" t="s">
        <v>443</v>
      </c>
      <c r="J112">
        <v>5</v>
      </c>
      <c r="K112" t="s">
        <v>281</v>
      </c>
      <c r="L112" t="s">
        <v>442</v>
      </c>
      <c r="M112" t="s">
        <v>282</v>
      </c>
      <c r="BF112" s="6"/>
    </row>
    <row r="113" spans="1:59" x14ac:dyDescent="0.2">
      <c r="A113" t="s">
        <v>217</v>
      </c>
      <c r="G113" t="s">
        <v>344</v>
      </c>
      <c r="H113" t="s">
        <v>361</v>
      </c>
      <c r="J113">
        <v>100</v>
      </c>
      <c r="K113" t="s">
        <v>281</v>
      </c>
      <c r="L113" t="s">
        <v>433</v>
      </c>
      <c r="BF113" s="6"/>
    </row>
    <row r="114" spans="1:59" x14ac:dyDescent="0.2">
      <c r="A114" t="s">
        <v>123</v>
      </c>
      <c r="B114" t="str">
        <f>IF(OR($A110=$A114,ISBLANK($A114)),"",IF(ISERR(SEARCH("cell-based",E114)),IF(AND(ISERR(SEARCH("biochem",E114)),ISERR(SEARCH("protein",E114)),ISERR(SEARCH("nucleic",E114))),"",IF(ISERR(SEARCH("target",G114)),"Define a Target component","")),IF(ISERR(SEARCH("cell",G114)),"Define a Cell component",""))&amp;IF(ISERR(SEARCH("small-molecule",E114)),IF(ISBLANK(K114), "Need a Detector Role",""),"")&amp;IF(ISERR(SEARCH("fluorescence",L114)),"",IF(ISBLANK(S114), "Need Emission",IF(ISBLANK(R114), "Need Excitation","")))&amp;IF(ISERR(SEARCH("absorbance",L114)),"",IF(ISBLANK(T114), "Need Absorbance","")))</f>
        <v/>
      </c>
      <c r="C114" t="s">
        <v>270</v>
      </c>
      <c r="D114" t="s">
        <v>444</v>
      </c>
      <c r="E114" t="s">
        <v>315</v>
      </c>
      <c r="F114" t="s">
        <v>352</v>
      </c>
      <c r="G114" t="s">
        <v>351</v>
      </c>
      <c r="H114" t="s">
        <v>355</v>
      </c>
      <c r="I114" s="7" t="s">
        <v>446</v>
      </c>
      <c r="J114">
        <v>0.04</v>
      </c>
      <c r="K114" t="s">
        <v>338</v>
      </c>
      <c r="L114" t="s">
        <v>445</v>
      </c>
      <c r="M114" t="s">
        <v>308</v>
      </c>
      <c r="N114" t="s">
        <v>296</v>
      </c>
      <c r="O114" t="s">
        <v>278</v>
      </c>
      <c r="P114" t="s">
        <v>348</v>
      </c>
      <c r="Q114" t="s">
        <v>334</v>
      </c>
      <c r="R114" t="s">
        <v>275</v>
      </c>
      <c r="S114" t="s">
        <v>299</v>
      </c>
      <c r="T114" t="s">
        <v>285</v>
      </c>
      <c r="U114" t="s">
        <v>309</v>
      </c>
      <c r="Y114" t="s">
        <v>363</v>
      </c>
      <c r="Z114" t="s">
        <v>422</v>
      </c>
      <c r="AA114">
        <v>195</v>
      </c>
      <c r="AB114" t="s">
        <v>343</v>
      </c>
      <c r="AC114" t="s">
        <v>102</v>
      </c>
      <c r="AD114" t="s">
        <v>272</v>
      </c>
      <c r="AE114" t="s">
        <v>431</v>
      </c>
      <c r="AF114" t="s">
        <v>276</v>
      </c>
      <c r="AG114" t="s">
        <v>312</v>
      </c>
      <c r="AH114">
        <v>8</v>
      </c>
      <c r="AI114">
        <v>2</v>
      </c>
      <c r="AJ114" t="s">
        <v>98</v>
      </c>
      <c r="AK114" t="s">
        <v>124</v>
      </c>
      <c r="AL114" t="s">
        <v>110</v>
      </c>
      <c r="AM114" t="s">
        <v>74</v>
      </c>
      <c r="AN114" t="s">
        <v>75</v>
      </c>
      <c r="AO114" t="s">
        <v>75</v>
      </c>
      <c r="AP114" t="s">
        <v>76</v>
      </c>
      <c r="AQ114" t="s">
        <v>77</v>
      </c>
      <c r="AR114" t="s">
        <v>78</v>
      </c>
      <c r="AS114" t="s">
        <v>125</v>
      </c>
      <c r="AT114" t="s">
        <v>80</v>
      </c>
      <c r="AU114" t="s">
        <v>111</v>
      </c>
      <c r="AV114" t="s">
        <v>102</v>
      </c>
      <c r="AW114" t="s">
        <v>103</v>
      </c>
      <c r="AX114" t="s">
        <v>104</v>
      </c>
      <c r="AY114" t="s">
        <v>126</v>
      </c>
      <c r="AZ114" t="s">
        <v>106</v>
      </c>
      <c r="BA114" t="s">
        <v>1</v>
      </c>
      <c r="BB114" t="s">
        <v>1</v>
      </c>
      <c r="BC114" t="s">
        <v>387</v>
      </c>
      <c r="BD114" t="s">
        <v>382</v>
      </c>
      <c r="BE114" t="s">
        <v>383</v>
      </c>
      <c r="BF114" s="6">
        <v>40074</v>
      </c>
      <c r="BG114" t="s">
        <v>379</v>
      </c>
    </row>
    <row r="115" spans="1:59" x14ac:dyDescent="0.2">
      <c r="A115" t="s">
        <v>123</v>
      </c>
      <c r="Y115" t="s">
        <v>366</v>
      </c>
      <c r="AE115" t="s">
        <v>439</v>
      </c>
      <c r="BF115" s="6"/>
    </row>
    <row r="116" spans="1:59" x14ac:dyDescent="0.2">
      <c r="A116" t="s">
        <v>140</v>
      </c>
      <c r="B116" t="str">
        <f>IF(OR($A114=$A116,ISBLANK($A116)),"",IF(ISERR(SEARCH("cell-based",E116)),IF(AND(ISERR(SEARCH("biochem",E116)),ISERR(SEARCH("protein",E116)),ISERR(SEARCH("nucleic",E116))),"",IF(ISERR(SEARCH("target",G116)),"Define a Target component","")),IF(ISERR(SEARCH("cell",G116)),"Define a Cell component",""))&amp;IF(ISERR(SEARCH("small-molecule",E116)),IF(ISBLANK(K116), "Need a Detector Role",""),"")&amp;IF(ISERR(SEARCH("fluorescence",L116)),"",IF(ISBLANK(S116), "Need Emission",IF(ISBLANK(R116), "Need Excitation","")))&amp;IF(ISERR(SEARCH("absorbance",L116)),"",IF(ISBLANK(T116), "Need Absorbance","")))</f>
        <v>Need a Detector Role</v>
      </c>
      <c r="AD116" t="s">
        <v>272</v>
      </c>
      <c r="AJ116" t="s">
        <v>134</v>
      </c>
      <c r="AK116" t="s">
        <v>135</v>
      </c>
      <c r="AL116" t="s">
        <v>73</v>
      </c>
      <c r="AM116" t="s">
        <v>74</v>
      </c>
      <c r="AN116" t="s">
        <v>75</v>
      </c>
      <c r="AO116" t="s">
        <v>75</v>
      </c>
      <c r="AP116" t="s">
        <v>96</v>
      </c>
      <c r="AQ116" t="s">
        <v>100</v>
      </c>
      <c r="AR116" t="s">
        <v>90</v>
      </c>
      <c r="AS116" t="s">
        <v>93</v>
      </c>
      <c r="AT116" t="s">
        <v>131</v>
      </c>
      <c r="AU116" t="s">
        <v>81</v>
      </c>
      <c r="AV116" t="s">
        <v>136</v>
      </c>
      <c r="AW116" t="s">
        <v>137</v>
      </c>
      <c r="AX116" t="s">
        <v>133</v>
      </c>
      <c r="AY116" t="s">
        <v>138</v>
      </c>
      <c r="AZ116" t="s">
        <v>139</v>
      </c>
      <c r="BA116" t="s">
        <v>1</v>
      </c>
      <c r="BB116" t="s">
        <v>1</v>
      </c>
      <c r="BD116" t="s">
        <v>380</v>
      </c>
      <c r="BF116" s="6">
        <v>40124</v>
      </c>
      <c r="BG116" t="s">
        <v>379</v>
      </c>
    </row>
    <row r="117" spans="1:59" x14ac:dyDescent="0.2">
      <c r="A117" t="s">
        <v>140</v>
      </c>
      <c r="AE117" t="s">
        <v>448</v>
      </c>
      <c r="BF117" s="6"/>
    </row>
    <row r="118" spans="1:59" x14ac:dyDescent="0.2">
      <c r="A118" t="s">
        <v>140</v>
      </c>
      <c r="BF118" s="6"/>
    </row>
    <row r="119" spans="1:59" ht="15" x14ac:dyDescent="0.25">
      <c r="A119" t="s">
        <v>187</v>
      </c>
      <c r="B119" t="str">
        <f>IF(OR($A116=$A119,ISBLANK($A119)),"",IF(ISERR(SEARCH("cell-based",E119)),IF(AND(ISERR(SEARCH("biochem",E119)),ISERR(SEARCH("protein",E119)),ISERR(SEARCH("nucleic",E119))),"",IF(ISERR(SEARCH("target",G119)),"Define a Target component","")),IF(ISERR(SEARCH("cell",G119)),"Define a Cell component",""))&amp;IF(ISERR(SEARCH("small-molecule",E119)),IF(ISBLANK(K119), "Need a Detector Role",""),"")&amp;IF(ISERR(SEARCH("fluorescence",L119)),"",IF(ISBLANK(S119), "Need Emission",IF(ISBLANK(R119), "Need Excitation","")))&amp;IF(ISERR(SEARCH("absorbance",L119)),"",IF(ISBLANK(T119), "Need Absorbance","")))</f>
        <v/>
      </c>
      <c r="C119" s="8" t="s">
        <v>301</v>
      </c>
      <c r="D119" s="9" t="s">
        <v>468</v>
      </c>
      <c r="E119" s="11" t="s">
        <v>286</v>
      </c>
      <c r="F119" s="10" t="s">
        <v>307</v>
      </c>
      <c r="G119" s="8" t="s">
        <v>349</v>
      </c>
      <c r="H119" s="8" t="s">
        <v>358</v>
      </c>
      <c r="I119" s="9" t="s">
        <v>468</v>
      </c>
      <c r="J119" s="10">
        <v>62.5</v>
      </c>
      <c r="K119" s="10" t="s">
        <v>300</v>
      </c>
      <c r="L119" t="s">
        <v>470</v>
      </c>
      <c r="M119" s="10" t="s">
        <v>319</v>
      </c>
      <c r="N119" s="12" t="s">
        <v>471</v>
      </c>
      <c r="O119" s="8" t="s">
        <v>278</v>
      </c>
      <c r="P119" s="8" t="s">
        <v>274</v>
      </c>
      <c r="Q119" s="8" t="s">
        <v>298</v>
      </c>
      <c r="R119" s="10" t="s">
        <v>275</v>
      </c>
      <c r="S119" s="8" t="s">
        <v>299</v>
      </c>
      <c r="T119" s="8" t="s">
        <v>285</v>
      </c>
      <c r="U119" s="10" t="s">
        <v>316</v>
      </c>
      <c r="V119" s="8">
        <v>360</v>
      </c>
      <c r="W119" s="8">
        <v>620</v>
      </c>
      <c r="X119" s="8"/>
      <c r="Y119" t="s">
        <v>363</v>
      </c>
      <c r="Z119" t="s">
        <v>422</v>
      </c>
      <c r="AA119">
        <v>120</v>
      </c>
      <c r="AB119" t="s">
        <v>343</v>
      </c>
      <c r="AC119" s="8" t="s">
        <v>136</v>
      </c>
      <c r="AD119" s="9" t="s">
        <v>469</v>
      </c>
      <c r="AE119" s="9" t="s">
        <v>468</v>
      </c>
      <c r="AF119" s="8" t="s">
        <v>276</v>
      </c>
      <c r="AG119" s="8" t="s">
        <v>273</v>
      </c>
      <c r="AH119">
        <v>8</v>
      </c>
      <c r="AI119">
        <v>2</v>
      </c>
      <c r="AJ119" t="s">
        <v>134</v>
      </c>
      <c r="AK119" t="s">
        <v>135</v>
      </c>
      <c r="AL119" t="s">
        <v>73</v>
      </c>
      <c r="AM119" t="s">
        <v>74</v>
      </c>
      <c r="AN119" t="s">
        <v>75</v>
      </c>
      <c r="AO119" t="s">
        <v>75</v>
      </c>
      <c r="AP119" t="s">
        <v>96</v>
      </c>
      <c r="AQ119" t="s">
        <v>100</v>
      </c>
      <c r="AR119" t="s">
        <v>90</v>
      </c>
      <c r="AS119" t="s">
        <v>93</v>
      </c>
      <c r="AT119" t="s">
        <v>131</v>
      </c>
      <c r="AU119" t="s">
        <v>81</v>
      </c>
      <c r="AV119" t="s">
        <v>136</v>
      </c>
      <c r="AW119" t="s">
        <v>137</v>
      </c>
      <c r="AX119" t="s">
        <v>133</v>
      </c>
      <c r="AY119" t="s">
        <v>138</v>
      </c>
      <c r="AZ119" t="s">
        <v>139</v>
      </c>
      <c r="BA119" t="s">
        <v>1</v>
      </c>
      <c r="BB119" t="s">
        <v>1</v>
      </c>
      <c r="BC119" t="s">
        <v>389</v>
      </c>
      <c r="BD119" t="s">
        <v>382</v>
      </c>
      <c r="BE119" t="s">
        <v>383</v>
      </c>
      <c r="BF119" s="6">
        <v>40470</v>
      </c>
      <c r="BG119" t="s">
        <v>379</v>
      </c>
    </row>
    <row r="120" spans="1:59" ht="15" x14ac:dyDescent="0.25">
      <c r="C120" s="8"/>
      <c r="D120" s="8"/>
      <c r="E120" s="8"/>
      <c r="F120" s="8"/>
      <c r="G120" s="8" t="s">
        <v>295</v>
      </c>
      <c r="H120" s="8" t="s">
        <v>361</v>
      </c>
      <c r="I120" s="9"/>
      <c r="J120" s="8">
        <v>2.5</v>
      </c>
      <c r="K120" s="8" t="s">
        <v>281</v>
      </c>
      <c r="L120" s="8" t="s">
        <v>472</v>
      </c>
      <c r="M120" s="8"/>
      <c r="N120" s="8"/>
      <c r="O120" s="8"/>
      <c r="P120" s="8"/>
      <c r="Q120" s="8"/>
      <c r="R120" s="8"/>
      <c r="S120" s="8"/>
      <c r="T120" s="8"/>
      <c r="U120" s="8"/>
      <c r="V120" s="8"/>
      <c r="W120" s="8"/>
      <c r="X120" s="8"/>
      <c r="Y120" t="s">
        <v>366</v>
      </c>
      <c r="AC120" s="8"/>
      <c r="AD120" s="8"/>
      <c r="AE120" t="s">
        <v>448</v>
      </c>
      <c r="AF120" s="8"/>
      <c r="AG120" s="8"/>
      <c r="BF120" s="6"/>
    </row>
    <row r="121" spans="1:59" ht="15" x14ac:dyDescent="0.25">
      <c r="C121" s="8"/>
      <c r="D121" s="8"/>
      <c r="E121" s="8"/>
      <c r="F121" s="8"/>
      <c r="G121" s="7" t="s">
        <v>473</v>
      </c>
      <c r="H121" s="8" t="s">
        <v>361</v>
      </c>
      <c r="I121" s="9"/>
      <c r="J121" s="8">
        <v>50</v>
      </c>
      <c r="K121" s="8" t="s">
        <v>281</v>
      </c>
      <c r="L121" s="8" t="s">
        <v>474</v>
      </c>
      <c r="M121" s="8"/>
      <c r="N121" s="8"/>
      <c r="O121" s="8"/>
      <c r="P121" s="8"/>
      <c r="Q121" s="8"/>
      <c r="R121" s="8"/>
      <c r="S121" s="8"/>
      <c r="T121" s="8"/>
      <c r="U121" s="8"/>
      <c r="V121" s="8"/>
      <c r="W121" s="8"/>
      <c r="X121" s="8"/>
      <c r="Y121" s="8"/>
      <c r="Z121" s="8"/>
      <c r="AA121" s="8"/>
      <c r="AB121" s="8"/>
      <c r="BF121" s="6"/>
    </row>
    <row r="122" spans="1:59" ht="15" x14ac:dyDescent="0.25">
      <c r="C122" s="8"/>
      <c r="D122" s="8"/>
      <c r="E122" s="8"/>
      <c r="F122" s="8"/>
      <c r="G122" s="7" t="s">
        <v>473</v>
      </c>
      <c r="H122" s="8" t="s">
        <v>361</v>
      </c>
      <c r="I122" s="9"/>
      <c r="J122" s="8">
        <v>5</v>
      </c>
      <c r="K122" s="8" t="s">
        <v>281</v>
      </c>
      <c r="L122" t="s">
        <v>475</v>
      </c>
      <c r="M122" s="8"/>
      <c r="N122" s="8"/>
      <c r="O122" s="8"/>
      <c r="P122" s="8"/>
      <c r="Q122" s="8"/>
      <c r="R122" s="8"/>
      <c r="S122" s="8"/>
      <c r="T122" s="8"/>
      <c r="U122" s="8"/>
      <c r="V122" s="8"/>
      <c r="W122" s="8"/>
      <c r="X122" s="8"/>
      <c r="Y122" s="8"/>
      <c r="Z122" s="8"/>
      <c r="AA122" s="8"/>
      <c r="AB122" s="8"/>
      <c r="BF122" s="6"/>
    </row>
    <row r="123" spans="1:59" ht="15" x14ac:dyDescent="0.25">
      <c r="C123" s="8"/>
      <c r="D123" s="8"/>
      <c r="E123" s="8"/>
      <c r="F123" s="8"/>
      <c r="G123" t="s">
        <v>328</v>
      </c>
      <c r="H123" t="s">
        <v>360</v>
      </c>
      <c r="I123" s="9" t="s">
        <v>476</v>
      </c>
      <c r="J123" s="8">
        <v>0.25</v>
      </c>
      <c r="K123" s="8" t="s">
        <v>281</v>
      </c>
      <c r="L123" t="s">
        <v>477</v>
      </c>
      <c r="M123" s="10" t="s">
        <v>319</v>
      </c>
      <c r="N123" s="8"/>
      <c r="O123" s="8"/>
      <c r="P123" s="8"/>
      <c r="Q123" s="8"/>
      <c r="R123" s="8"/>
      <c r="S123" s="8"/>
      <c r="T123" s="8"/>
      <c r="U123" s="8"/>
      <c r="V123" s="8"/>
      <c r="W123" s="8"/>
      <c r="X123" s="8"/>
      <c r="Y123" s="8"/>
      <c r="Z123" s="8"/>
      <c r="AA123" s="8"/>
      <c r="AB123" s="8"/>
      <c r="BF123" s="6"/>
    </row>
    <row r="124" spans="1:59" ht="15" x14ac:dyDescent="0.25">
      <c r="C124" s="8"/>
      <c r="D124" s="8"/>
      <c r="E124" s="8"/>
      <c r="F124" s="8"/>
      <c r="G124" t="s">
        <v>323</v>
      </c>
      <c r="H124" t="s">
        <v>359</v>
      </c>
      <c r="I124" s="9"/>
      <c r="J124" s="8"/>
      <c r="K124" s="8"/>
      <c r="L124" t="s">
        <v>478</v>
      </c>
      <c r="M124" s="7" t="s">
        <v>479</v>
      </c>
      <c r="N124" s="8"/>
      <c r="O124" s="8"/>
      <c r="P124" s="8"/>
      <c r="Q124" s="8"/>
      <c r="R124" s="8"/>
      <c r="S124" s="8"/>
      <c r="T124" s="8"/>
      <c r="U124" s="8"/>
      <c r="V124" s="8"/>
      <c r="W124" s="8"/>
      <c r="X124" s="8"/>
      <c r="Y124" s="8"/>
      <c r="Z124" s="8"/>
      <c r="AA124" s="8"/>
      <c r="AB124" s="8"/>
      <c r="BF124" s="6"/>
    </row>
    <row r="125" spans="1:59" ht="15" x14ac:dyDescent="0.25">
      <c r="A125" t="s">
        <v>186</v>
      </c>
      <c r="B125" t="str">
        <f>IF(OR($A119=$A125,ISBLANK($A125)),"",IF(ISERR(SEARCH("cell-based",E125)),IF(AND(ISERR(SEARCH("biochem",E125)),ISERR(SEARCH("protein",E125)),ISERR(SEARCH("nucleic",E125))),"",IF(ISERR(SEARCH("target",G125)),"Define a Target component","")),IF(ISERR(SEARCH("cell",G125)),"Define a Cell component",""))&amp;IF(ISERR(SEARCH("small-molecule",E125)),IF(ISBLANK(K125), "Need a Detector Role",""),"")&amp;IF(ISERR(SEARCH("fluorescence",L125)),"",IF(ISBLANK(S125), "Need Emission",IF(ISBLANK(R125), "Need Excitation","")))&amp;IF(ISERR(SEARCH("absorbance",L125)),"",IF(ISBLANK(T125), "Need Absorbance","")))</f>
        <v/>
      </c>
      <c r="C125" s="8" t="s">
        <v>301</v>
      </c>
      <c r="D125" t="s">
        <v>480</v>
      </c>
      <c r="E125" s="11" t="s">
        <v>286</v>
      </c>
      <c r="F125" s="10" t="s">
        <v>304</v>
      </c>
      <c r="G125" s="8" t="s">
        <v>349</v>
      </c>
      <c r="H125" t="s">
        <v>359</v>
      </c>
      <c r="I125" t="s">
        <v>480</v>
      </c>
      <c r="J125" s="8">
        <v>0.78</v>
      </c>
      <c r="K125" s="10" t="s">
        <v>300</v>
      </c>
      <c r="M125" s="10" t="s">
        <v>319</v>
      </c>
      <c r="N125" s="8" t="s">
        <v>483</v>
      </c>
      <c r="O125" t="s">
        <v>297</v>
      </c>
      <c r="P125" s="8" t="s">
        <v>274</v>
      </c>
      <c r="Q125" t="s">
        <v>334</v>
      </c>
      <c r="R125" t="s">
        <v>275</v>
      </c>
      <c r="S125" s="8" t="s">
        <v>299</v>
      </c>
      <c r="T125" t="s">
        <v>285</v>
      </c>
      <c r="U125" s="10" t="s">
        <v>316</v>
      </c>
      <c r="V125">
        <v>355</v>
      </c>
      <c r="W125">
        <v>460</v>
      </c>
      <c r="Y125" t="s">
        <v>363</v>
      </c>
      <c r="Z125" t="s">
        <v>422</v>
      </c>
      <c r="AA125">
        <v>120</v>
      </c>
      <c r="AB125" t="s">
        <v>343</v>
      </c>
      <c r="AC125" s="8" t="s">
        <v>136</v>
      </c>
      <c r="AD125" s="9" t="s">
        <v>469</v>
      </c>
      <c r="AE125" s="9" t="s">
        <v>468</v>
      </c>
      <c r="AF125" s="8" t="s">
        <v>276</v>
      </c>
      <c r="AG125" s="8" t="s">
        <v>314</v>
      </c>
      <c r="AH125">
        <v>8</v>
      </c>
      <c r="AI125">
        <v>2</v>
      </c>
      <c r="AJ125" t="s">
        <v>134</v>
      </c>
      <c r="AK125" t="s">
        <v>424</v>
      </c>
      <c r="AL125" t="s">
        <v>73</v>
      </c>
      <c r="AM125" t="s">
        <v>74</v>
      </c>
      <c r="AN125" t="s">
        <v>75</v>
      </c>
      <c r="AO125" t="s">
        <v>75</v>
      </c>
      <c r="AP125" t="s">
        <v>96</v>
      </c>
      <c r="AQ125" t="s">
        <v>100</v>
      </c>
      <c r="AR125" t="s">
        <v>90</v>
      </c>
      <c r="AS125" t="s">
        <v>93</v>
      </c>
      <c r="AT125" t="s">
        <v>131</v>
      </c>
      <c r="AU125" t="s">
        <v>81</v>
      </c>
      <c r="AV125" t="s">
        <v>136</v>
      </c>
      <c r="AW125" t="s">
        <v>137</v>
      </c>
      <c r="AX125" t="s">
        <v>133</v>
      </c>
      <c r="AZ125" t="s">
        <v>139</v>
      </c>
      <c r="BA125" t="s">
        <v>1</v>
      </c>
      <c r="BB125" t="s">
        <v>1</v>
      </c>
      <c r="BC125" t="s">
        <v>402</v>
      </c>
      <c r="BD125" t="s">
        <v>382</v>
      </c>
      <c r="BE125" t="s">
        <v>383</v>
      </c>
      <c r="BF125" s="6">
        <v>40445</v>
      </c>
      <c r="BG125" t="s">
        <v>379</v>
      </c>
    </row>
    <row r="126" spans="1:59" x14ac:dyDescent="0.2">
      <c r="G126" s="8" t="s">
        <v>295</v>
      </c>
      <c r="H126" s="8" t="s">
        <v>361</v>
      </c>
      <c r="J126">
        <v>7.5</v>
      </c>
      <c r="K126" s="8" t="s">
        <v>281</v>
      </c>
      <c r="L126" t="s">
        <v>481</v>
      </c>
      <c r="Y126" t="s">
        <v>366</v>
      </c>
      <c r="AE126" t="s">
        <v>448</v>
      </c>
      <c r="BF126" s="6"/>
    </row>
    <row r="127" spans="1:59" x14ac:dyDescent="0.2">
      <c r="G127" t="s">
        <v>340</v>
      </c>
      <c r="H127" t="s">
        <v>359</v>
      </c>
      <c r="I127" t="s">
        <v>482</v>
      </c>
      <c r="J127">
        <v>150</v>
      </c>
      <c r="K127" s="10" t="s">
        <v>300</v>
      </c>
      <c r="M127" t="s">
        <v>277</v>
      </c>
      <c r="BF127" s="6"/>
    </row>
    <row r="128" spans="1:59" x14ac:dyDescent="0.2">
      <c r="C128" s="8"/>
      <c r="G128" t="s">
        <v>328</v>
      </c>
      <c r="H128" t="s">
        <v>360</v>
      </c>
      <c r="J128">
        <v>9.4</v>
      </c>
      <c r="K128" s="8" t="s">
        <v>281</v>
      </c>
      <c r="L128" s="8" t="s">
        <v>483</v>
      </c>
      <c r="BF128" s="6"/>
    </row>
    <row r="129" spans="1:59" ht="15" x14ac:dyDescent="0.25">
      <c r="A129" t="s">
        <v>188</v>
      </c>
      <c r="B129" t="str">
        <f>IF(OR($A125=$A129,ISBLANK($A129)),"",IF(ISERR(SEARCH("cell-based",E129)),IF(AND(ISERR(SEARCH("biochem",E129)),ISERR(SEARCH("protein",E129)),ISERR(SEARCH("nucleic",E129))),"",IF(ISERR(SEARCH("target",G129)),"Define a Target component","")),IF(ISERR(SEARCH("cell",G129)),"Define a Cell component",""))&amp;IF(ISERR(SEARCH("small-molecule",E129)),IF(ISBLANK(K129), "Need a Detector Role",""),"")&amp;IF(ISERR(SEARCH("fluorescence",L129)),"",IF(ISBLANK(S129), "Need Emission",IF(ISBLANK(R129), "Need Excitation","")))&amp;IF(ISERR(SEARCH("absorbance",L129)),"",IF(ISBLANK(T129), "Need Absorbance","")))</f>
        <v/>
      </c>
      <c r="C129" s="8" t="s">
        <v>301</v>
      </c>
      <c r="D129" t="s">
        <v>484</v>
      </c>
      <c r="E129" s="11" t="s">
        <v>286</v>
      </c>
      <c r="F129" s="10" t="s">
        <v>307</v>
      </c>
      <c r="G129" s="8" t="s">
        <v>349</v>
      </c>
      <c r="H129" s="8" t="s">
        <v>358</v>
      </c>
      <c r="I129" t="s">
        <v>484</v>
      </c>
      <c r="J129" s="10">
        <v>62.5</v>
      </c>
      <c r="K129" s="10" t="s">
        <v>300</v>
      </c>
      <c r="L129" t="s">
        <v>487</v>
      </c>
      <c r="M129" s="10" t="s">
        <v>319</v>
      </c>
      <c r="N129" s="12" t="s">
        <v>471</v>
      </c>
      <c r="O129" s="8" t="s">
        <v>278</v>
      </c>
      <c r="P129" s="8" t="s">
        <v>274</v>
      </c>
      <c r="Q129" s="8" t="s">
        <v>298</v>
      </c>
      <c r="R129" s="10" t="s">
        <v>275</v>
      </c>
      <c r="S129" s="8" t="s">
        <v>299</v>
      </c>
      <c r="T129" s="8" t="s">
        <v>285</v>
      </c>
      <c r="U129" s="10" t="s">
        <v>316</v>
      </c>
      <c r="V129" s="8">
        <v>360</v>
      </c>
      <c r="W129" s="8">
        <v>620</v>
      </c>
      <c r="X129" s="8"/>
      <c r="Y129" t="s">
        <v>363</v>
      </c>
      <c r="Z129" t="s">
        <v>422</v>
      </c>
      <c r="AA129">
        <v>120</v>
      </c>
      <c r="AB129" t="s">
        <v>343</v>
      </c>
      <c r="AC129" s="8" t="s">
        <v>136</v>
      </c>
      <c r="AD129" s="9" t="s">
        <v>469</v>
      </c>
      <c r="AE129" s="9" t="s">
        <v>468</v>
      </c>
      <c r="AF129" s="8" t="s">
        <v>276</v>
      </c>
      <c r="AG129" s="8" t="s">
        <v>314</v>
      </c>
      <c r="AH129">
        <v>8</v>
      </c>
      <c r="AI129">
        <v>2</v>
      </c>
      <c r="AJ129" t="s">
        <v>134</v>
      </c>
      <c r="AK129" t="s">
        <v>425</v>
      </c>
      <c r="AQ129" t="s">
        <v>100</v>
      </c>
      <c r="AR129" t="s">
        <v>90</v>
      </c>
      <c r="AS129" t="s">
        <v>93</v>
      </c>
      <c r="AT129" t="s">
        <v>131</v>
      </c>
      <c r="AU129" t="s">
        <v>81</v>
      </c>
      <c r="AV129" t="s">
        <v>136</v>
      </c>
      <c r="AW129" t="s">
        <v>137</v>
      </c>
      <c r="AX129" t="s">
        <v>133</v>
      </c>
      <c r="AZ129" t="s">
        <v>139</v>
      </c>
      <c r="BA129" t="s">
        <v>1</v>
      </c>
      <c r="BB129" t="s">
        <v>1</v>
      </c>
      <c r="BC129" t="s">
        <v>403</v>
      </c>
      <c r="BD129" t="s">
        <v>382</v>
      </c>
      <c r="BE129" t="s">
        <v>383</v>
      </c>
      <c r="BF129" s="6">
        <v>40470</v>
      </c>
      <c r="BG129" t="s">
        <v>379</v>
      </c>
    </row>
    <row r="130" spans="1:59" ht="15" x14ac:dyDescent="0.25">
      <c r="E130" s="8"/>
      <c r="F130" s="8"/>
      <c r="G130" s="8" t="s">
        <v>295</v>
      </c>
      <c r="H130" s="8" t="s">
        <v>361</v>
      </c>
      <c r="I130" s="9"/>
      <c r="J130" s="8">
        <v>2.5</v>
      </c>
      <c r="K130" s="8" t="s">
        <v>281</v>
      </c>
      <c r="L130" s="8" t="s">
        <v>472</v>
      </c>
      <c r="M130" s="8"/>
      <c r="N130" s="8"/>
      <c r="O130" s="8"/>
      <c r="P130" s="8"/>
      <c r="Q130" s="8"/>
      <c r="R130" s="8"/>
      <c r="S130" s="8"/>
      <c r="T130" s="8"/>
      <c r="U130" s="8"/>
      <c r="V130" s="8"/>
      <c r="W130" s="8"/>
      <c r="X130" s="8"/>
      <c r="Y130" t="s">
        <v>366</v>
      </c>
      <c r="AE130" t="s">
        <v>448</v>
      </c>
      <c r="BF130" s="6"/>
    </row>
    <row r="131" spans="1:59" ht="15" x14ac:dyDescent="0.25">
      <c r="E131" s="8"/>
      <c r="F131" s="8"/>
      <c r="G131" s="7" t="s">
        <v>473</v>
      </c>
      <c r="H131" s="8" t="s">
        <v>361</v>
      </c>
      <c r="I131" s="9"/>
      <c r="J131" s="8">
        <v>50</v>
      </c>
      <c r="K131" s="8" t="s">
        <v>281</v>
      </c>
      <c r="L131" s="8" t="s">
        <v>474</v>
      </c>
      <c r="M131" s="8"/>
      <c r="N131" s="8"/>
      <c r="O131" s="8"/>
      <c r="P131" s="8"/>
      <c r="Q131" s="8"/>
      <c r="R131" s="8"/>
      <c r="S131" s="8"/>
      <c r="T131" s="8"/>
      <c r="U131" s="8"/>
      <c r="V131" s="8"/>
      <c r="W131" s="8"/>
      <c r="X131" s="8"/>
      <c r="Y131" s="8"/>
      <c r="Z131" s="8"/>
      <c r="AA131" s="8"/>
      <c r="AB131" s="8"/>
      <c r="BF131" s="6"/>
    </row>
    <row r="132" spans="1:59" ht="15" x14ac:dyDescent="0.25">
      <c r="E132" s="8"/>
      <c r="F132" s="8"/>
      <c r="G132" s="7" t="s">
        <v>473</v>
      </c>
      <c r="H132" s="8" t="s">
        <v>361</v>
      </c>
      <c r="I132" s="9"/>
      <c r="J132" s="8">
        <v>5</v>
      </c>
      <c r="K132" s="8" t="s">
        <v>281</v>
      </c>
      <c r="L132" t="s">
        <v>475</v>
      </c>
      <c r="M132" s="8"/>
      <c r="N132" s="8"/>
      <c r="O132" s="8"/>
      <c r="P132" s="8"/>
      <c r="Q132" s="8"/>
      <c r="R132" s="8"/>
      <c r="S132" s="8"/>
      <c r="T132" s="8"/>
      <c r="U132" s="8"/>
      <c r="V132" s="8"/>
      <c r="W132" s="8"/>
      <c r="X132" s="8"/>
      <c r="Y132" s="8"/>
      <c r="Z132" s="8"/>
      <c r="AA132" s="8"/>
      <c r="AB132" s="8"/>
      <c r="BF132" s="6"/>
    </row>
    <row r="133" spans="1:59" ht="15" x14ac:dyDescent="0.25">
      <c r="E133" s="8"/>
      <c r="F133" s="8"/>
      <c r="G133" t="s">
        <v>328</v>
      </c>
      <c r="H133" t="s">
        <v>360</v>
      </c>
      <c r="I133" s="9" t="s">
        <v>476</v>
      </c>
      <c r="J133" s="8">
        <v>0.25</v>
      </c>
      <c r="K133" s="8" t="s">
        <v>281</v>
      </c>
      <c r="L133" t="s">
        <v>477</v>
      </c>
      <c r="M133" s="10" t="s">
        <v>319</v>
      </c>
      <c r="N133" s="8"/>
      <c r="O133" s="8"/>
      <c r="P133" s="8"/>
      <c r="Q133" s="8"/>
      <c r="R133" s="8"/>
      <c r="S133" s="8"/>
      <c r="T133" s="8"/>
      <c r="U133" s="8"/>
      <c r="V133" s="8"/>
      <c r="W133" s="8"/>
      <c r="X133" s="8"/>
      <c r="Y133" s="8"/>
      <c r="Z133" s="8"/>
      <c r="AA133" s="8"/>
      <c r="AB133" s="8"/>
      <c r="BF133" s="6"/>
    </row>
    <row r="134" spans="1:59" ht="15" x14ac:dyDescent="0.25">
      <c r="E134" s="8"/>
      <c r="F134" s="8"/>
      <c r="G134" t="s">
        <v>323</v>
      </c>
      <c r="H134" t="s">
        <v>359</v>
      </c>
      <c r="I134" s="9"/>
      <c r="J134" s="8"/>
      <c r="K134" s="8"/>
      <c r="L134" t="s">
        <v>478</v>
      </c>
      <c r="M134" s="7" t="s">
        <v>479</v>
      </c>
      <c r="N134" s="8"/>
      <c r="O134" s="8"/>
      <c r="P134" s="8"/>
      <c r="Q134" s="8"/>
      <c r="R134" s="8"/>
      <c r="S134" s="8"/>
      <c r="T134" s="8"/>
      <c r="U134" s="8"/>
      <c r="V134" s="8"/>
      <c r="W134" s="8"/>
      <c r="X134" s="8"/>
      <c r="Y134" s="8"/>
      <c r="Z134" s="8"/>
      <c r="AA134" s="8"/>
      <c r="AB134" s="8"/>
      <c r="BF134" s="6"/>
    </row>
    <row r="135" spans="1:59" x14ac:dyDescent="0.2">
      <c r="A135" t="s">
        <v>141</v>
      </c>
      <c r="B135" t="str">
        <f t="shared" ref="B135" si="0">IF(OR($A129=$A135,ISBLANK($A135)),"",IF(ISERR(SEARCH("cell-based",E135)),IF(AND(ISERR(SEARCH("biochem",E135)),ISERR(SEARCH("protein",E135)),ISERR(SEARCH("nucleic",E135))),"",IF(ISERR(SEARCH("target",G135)),"Define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270</v>
      </c>
      <c r="D135" t="s">
        <v>450</v>
      </c>
      <c r="E135" t="s">
        <v>289</v>
      </c>
      <c r="F135" t="s">
        <v>350</v>
      </c>
      <c r="G135" t="s">
        <v>351</v>
      </c>
      <c r="H135" t="s">
        <v>354</v>
      </c>
      <c r="I135" s="7" t="s">
        <v>451</v>
      </c>
      <c r="J135">
        <v>100000</v>
      </c>
      <c r="K135" t="s">
        <v>326</v>
      </c>
      <c r="L135" t="s">
        <v>452</v>
      </c>
      <c r="M135" t="s">
        <v>329</v>
      </c>
      <c r="N135" t="s">
        <v>311</v>
      </c>
      <c r="O135" t="s">
        <v>278</v>
      </c>
      <c r="P135" t="s">
        <v>348</v>
      </c>
      <c r="Q135" t="s">
        <v>332</v>
      </c>
      <c r="R135" t="s">
        <v>275</v>
      </c>
      <c r="S135" t="s">
        <v>299</v>
      </c>
      <c r="T135" t="s">
        <v>291</v>
      </c>
      <c r="U135" t="s">
        <v>316</v>
      </c>
      <c r="Y135" t="s">
        <v>367</v>
      </c>
      <c r="Z135" t="s">
        <v>419</v>
      </c>
      <c r="AA135">
        <v>1.1000000000000001</v>
      </c>
      <c r="AB135" t="s">
        <v>356</v>
      </c>
      <c r="AC135" t="s">
        <v>147</v>
      </c>
      <c r="AD135" t="s">
        <v>272</v>
      </c>
      <c r="AE135" t="s">
        <v>449</v>
      </c>
      <c r="AF135" t="s">
        <v>276</v>
      </c>
      <c r="AG135" t="s">
        <v>279</v>
      </c>
      <c r="AH135">
        <v>1</v>
      </c>
      <c r="AI135">
        <v>2</v>
      </c>
      <c r="AJ135" t="s">
        <v>145</v>
      </c>
      <c r="AK135" t="s">
        <v>146</v>
      </c>
      <c r="AL135" t="s">
        <v>73</v>
      </c>
      <c r="AM135" t="s">
        <v>74</v>
      </c>
      <c r="AN135" t="s">
        <v>75</v>
      </c>
      <c r="AO135" t="s">
        <v>75</v>
      </c>
      <c r="AP135" t="s">
        <v>76</v>
      </c>
      <c r="AQ135" t="s">
        <v>77</v>
      </c>
      <c r="AR135" t="s">
        <v>78</v>
      </c>
      <c r="AS135" t="s">
        <v>88</v>
      </c>
      <c r="AT135" t="s">
        <v>80</v>
      </c>
      <c r="AU135" t="s">
        <v>81</v>
      </c>
      <c r="AV135" t="s">
        <v>147</v>
      </c>
      <c r="AW135" t="s">
        <v>148</v>
      </c>
      <c r="AX135" t="s">
        <v>132</v>
      </c>
      <c r="AY135" t="s">
        <v>149</v>
      </c>
      <c r="AZ135" t="s">
        <v>150</v>
      </c>
      <c r="BA135" t="s">
        <v>1</v>
      </c>
      <c r="BB135" t="s">
        <v>1</v>
      </c>
      <c r="BC135" t="s">
        <v>391</v>
      </c>
      <c r="BD135" t="s">
        <v>377</v>
      </c>
      <c r="BE135" t="s">
        <v>378</v>
      </c>
      <c r="BF135" s="6">
        <v>40184</v>
      </c>
      <c r="BG135" t="s">
        <v>379</v>
      </c>
    </row>
    <row r="136" spans="1:59" x14ac:dyDescent="0.2">
      <c r="A136" t="s">
        <v>141</v>
      </c>
      <c r="AE136" t="s">
        <v>448</v>
      </c>
      <c r="BF136" s="6"/>
    </row>
    <row r="137" spans="1:59" x14ac:dyDescent="0.2">
      <c r="A137" t="s">
        <v>144</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
      </c>
      <c r="C137" t="s">
        <v>270</v>
      </c>
      <c r="D137" t="s">
        <v>450</v>
      </c>
      <c r="E137" t="s">
        <v>289</v>
      </c>
      <c r="F137" t="s">
        <v>350</v>
      </c>
      <c r="G137" t="s">
        <v>351</v>
      </c>
      <c r="H137" t="s">
        <v>354</v>
      </c>
      <c r="I137" s="7" t="s">
        <v>451</v>
      </c>
      <c r="J137">
        <v>100000</v>
      </c>
      <c r="K137" t="s">
        <v>326</v>
      </c>
      <c r="L137" t="s">
        <v>452</v>
      </c>
      <c r="M137" t="s">
        <v>329</v>
      </c>
      <c r="N137" t="s">
        <v>311</v>
      </c>
      <c r="O137" t="s">
        <v>278</v>
      </c>
      <c r="P137" t="s">
        <v>348</v>
      </c>
      <c r="Q137" t="s">
        <v>332</v>
      </c>
      <c r="R137" t="s">
        <v>275</v>
      </c>
      <c r="S137" t="s">
        <v>299</v>
      </c>
      <c r="T137" t="s">
        <v>291</v>
      </c>
      <c r="U137" t="s">
        <v>316</v>
      </c>
      <c r="Y137" t="s">
        <v>367</v>
      </c>
      <c r="Z137" t="s">
        <v>419</v>
      </c>
      <c r="AA137">
        <v>1.1000000000000001</v>
      </c>
      <c r="AB137" t="s">
        <v>356</v>
      </c>
      <c r="AC137" t="s">
        <v>147</v>
      </c>
      <c r="AD137" t="s">
        <v>272</v>
      </c>
      <c r="AE137" t="s">
        <v>449</v>
      </c>
      <c r="AF137" t="s">
        <v>276</v>
      </c>
      <c r="AG137" t="s">
        <v>279</v>
      </c>
      <c r="AH137">
        <v>1</v>
      </c>
      <c r="AI137">
        <v>2</v>
      </c>
      <c r="AJ137" t="s">
        <v>145</v>
      </c>
      <c r="AK137" t="s">
        <v>146</v>
      </c>
      <c r="AL137" t="s">
        <v>73</v>
      </c>
      <c r="AM137" t="s">
        <v>74</v>
      </c>
      <c r="AN137" t="s">
        <v>75</v>
      </c>
      <c r="AO137" t="s">
        <v>75</v>
      </c>
      <c r="AP137" t="s">
        <v>76</v>
      </c>
      <c r="AQ137" t="s">
        <v>77</v>
      </c>
      <c r="AR137" t="s">
        <v>78</v>
      </c>
      <c r="AS137" t="s">
        <v>88</v>
      </c>
      <c r="AT137" t="s">
        <v>80</v>
      </c>
      <c r="AU137" t="s">
        <v>81</v>
      </c>
      <c r="AV137" t="s">
        <v>147</v>
      </c>
      <c r="AW137" t="s">
        <v>148</v>
      </c>
      <c r="AX137" t="s">
        <v>132</v>
      </c>
      <c r="AY137" t="s">
        <v>149</v>
      </c>
      <c r="AZ137" t="s">
        <v>150</v>
      </c>
      <c r="BA137" t="s">
        <v>1</v>
      </c>
      <c r="BB137" t="s">
        <v>1</v>
      </c>
      <c r="BC137" t="s">
        <v>393</v>
      </c>
      <c r="BD137" t="s">
        <v>377</v>
      </c>
      <c r="BE137" t="s">
        <v>378</v>
      </c>
      <c r="BF137" s="6">
        <v>40238</v>
      </c>
      <c r="BG137" t="s">
        <v>379</v>
      </c>
    </row>
    <row r="138" spans="1:59" x14ac:dyDescent="0.2">
      <c r="A138" t="s">
        <v>144</v>
      </c>
      <c r="AE138" t="s">
        <v>448</v>
      </c>
      <c r="BF138" s="6"/>
    </row>
    <row r="139" spans="1:59" x14ac:dyDescent="0.2">
      <c r="A139" t="s">
        <v>151</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270</v>
      </c>
      <c r="D139" t="s">
        <v>450</v>
      </c>
      <c r="E139" t="s">
        <v>289</v>
      </c>
      <c r="F139" t="s">
        <v>350</v>
      </c>
      <c r="G139" t="s">
        <v>351</v>
      </c>
      <c r="H139" t="s">
        <v>354</v>
      </c>
      <c r="I139" s="7" t="s">
        <v>451</v>
      </c>
      <c r="J139">
        <v>100000</v>
      </c>
      <c r="K139" t="s">
        <v>326</v>
      </c>
      <c r="L139" t="s">
        <v>452</v>
      </c>
      <c r="M139" t="s">
        <v>329</v>
      </c>
      <c r="N139" t="s">
        <v>311</v>
      </c>
      <c r="O139" t="s">
        <v>278</v>
      </c>
      <c r="P139" t="s">
        <v>348</v>
      </c>
      <c r="Q139" t="s">
        <v>332</v>
      </c>
      <c r="R139" t="s">
        <v>275</v>
      </c>
      <c r="S139" t="s">
        <v>299</v>
      </c>
      <c r="T139" t="s">
        <v>291</v>
      </c>
      <c r="U139" t="s">
        <v>316</v>
      </c>
      <c r="Y139" t="s">
        <v>367</v>
      </c>
      <c r="Z139" t="s">
        <v>419</v>
      </c>
      <c r="AA139">
        <v>1.1000000000000001</v>
      </c>
      <c r="AB139" t="s">
        <v>356</v>
      </c>
      <c r="AC139" t="s">
        <v>147</v>
      </c>
      <c r="AD139" t="s">
        <v>272</v>
      </c>
      <c r="AE139" t="s">
        <v>449</v>
      </c>
      <c r="AF139" t="s">
        <v>276</v>
      </c>
      <c r="AG139" t="s">
        <v>279</v>
      </c>
      <c r="AH139">
        <v>1</v>
      </c>
      <c r="AI139">
        <v>2</v>
      </c>
      <c r="AJ139" t="s">
        <v>145</v>
      </c>
      <c r="AK139" t="s">
        <v>146</v>
      </c>
      <c r="AL139" t="s">
        <v>73</v>
      </c>
      <c r="AM139" t="s">
        <v>74</v>
      </c>
      <c r="AN139" t="s">
        <v>75</v>
      </c>
      <c r="AO139" t="s">
        <v>75</v>
      </c>
      <c r="AP139" t="s">
        <v>76</v>
      </c>
      <c r="AQ139" t="s">
        <v>77</v>
      </c>
      <c r="AR139" t="s">
        <v>78</v>
      </c>
      <c r="AS139" t="s">
        <v>88</v>
      </c>
      <c r="AT139" t="s">
        <v>80</v>
      </c>
      <c r="AU139" t="s">
        <v>81</v>
      </c>
      <c r="AV139" t="s">
        <v>147</v>
      </c>
      <c r="AW139" t="s">
        <v>148</v>
      </c>
      <c r="AX139" t="s">
        <v>132</v>
      </c>
      <c r="AY139" t="s">
        <v>149</v>
      </c>
      <c r="AZ139" t="s">
        <v>150</v>
      </c>
      <c r="BA139" t="s">
        <v>1</v>
      </c>
      <c r="BB139" t="s">
        <v>1</v>
      </c>
      <c r="BC139" t="s">
        <v>393</v>
      </c>
      <c r="BD139" t="s">
        <v>377</v>
      </c>
      <c r="BE139" t="s">
        <v>378</v>
      </c>
      <c r="BF139" s="6">
        <v>40240</v>
      </c>
      <c r="BG139" t="s">
        <v>379</v>
      </c>
    </row>
    <row r="140" spans="1:59" x14ac:dyDescent="0.2">
      <c r="A140" t="s">
        <v>151</v>
      </c>
      <c r="AE140" t="s">
        <v>448</v>
      </c>
      <c r="BF140" s="6"/>
    </row>
    <row r="141" spans="1:59" x14ac:dyDescent="0.2">
      <c r="A141" t="s">
        <v>153</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Need a Detector Role</v>
      </c>
      <c r="AC141" t="s">
        <v>147</v>
      </c>
      <c r="AD141" t="s">
        <v>272</v>
      </c>
      <c r="AE141" t="s">
        <v>449</v>
      </c>
      <c r="AF141" t="s">
        <v>276</v>
      </c>
      <c r="AG141" t="s">
        <v>330</v>
      </c>
      <c r="AJ141" t="s">
        <v>145</v>
      </c>
      <c r="AK141" t="s">
        <v>146</v>
      </c>
      <c r="AL141" t="s">
        <v>73</v>
      </c>
      <c r="AM141" t="s">
        <v>74</v>
      </c>
      <c r="AN141" t="s">
        <v>75</v>
      </c>
      <c r="AO141" t="s">
        <v>75</v>
      </c>
      <c r="AP141" t="s">
        <v>76</v>
      </c>
      <c r="AQ141" t="s">
        <v>77</v>
      </c>
      <c r="AR141" t="s">
        <v>78</v>
      </c>
      <c r="AS141" t="s">
        <v>88</v>
      </c>
      <c r="AT141" t="s">
        <v>80</v>
      </c>
      <c r="AU141" t="s">
        <v>81</v>
      </c>
      <c r="AV141" t="s">
        <v>147</v>
      </c>
      <c r="AW141" t="s">
        <v>148</v>
      </c>
      <c r="AX141" t="s">
        <v>132</v>
      </c>
      <c r="AY141" t="s">
        <v>149</v>
      </c>
      <c r="AZ141" t="s">
        <v>150</v>
      </c>
      <c r="BA141" t="s">
        <v>1</v>
      </c>
      <c r="BB141" t="s">
        <v>1</v>
      </c>
      <c r="BD141" t="s">
        <v>380</v>
      </c>
      <c r="BF141" s="6">
        <v>40247</v>
      </c>
      <c r="BG141" t="s">
        <v>379</v>
      </c>
    </row>
    <row r="142" spans="1:59" x14ac:dyDescent="0.2">
      <c r="A142" t="s">
        <v>153</v>
      </c>
      <c r="AE142" t="s">
        <v>448</v>
      </c>
      <c r="BF142" s="6"/>
    </row>
    <row r="143" spans="1:59" x14ac:dyDescent="0.2">
      <c r="A143" t="s">
        <v>172</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270</v>
      </c>
      <c r="D143" t="s">
        <v>450</v>
      </c>
      <c r="E143" t="s">
        <v>289</v>
      </c>
      <c r="F143" t="s">
        <v>350</v>
      </c>
      <c r="G143" t="s">
        <v>351</v>
      </c>
      <c r="H143" t="s">
        <v>354</v>
      </c>
      <c r="I143" s="7" t="s">
        <v>451</v>
      </c>
      <c r="J143">
        <v>100000</v>
      </c>
      <c r="K143" t="s">
        <v>326</v>
      </c>
      <c r="L143" t="s">
        <v>452</v>
      </c>
      <c r="M143" t="s">
        <v>329</v>
      </c>
      <c r="N143" t="s">
        <v>311</v>
      </c>
      <c r="O143" t="s">
        <v>278</v>
      </c>
      <c r="P143" t="s">
        <v>348</v>
      </c>
      <c r="Q143" t="s">
        <v>332</v>
      </c>
      <c r="R143" t="s">
        <v>275</v>
      </c>
      <c r="S143" t="s">
        <v>299</v>
      </c>
      <c r="T143" t="s">
        <v>291</v>
      </c>
      <c r="U143" t="s">
        <v>316</v>
      </c>
      <c r="Y143" t="s">
        <v>362</v>
      </c>
      <c r="Z143" t="s">
        <v>422</v>
      </c>
      <c r="AA143">
        <v>350</v>
      </c>
      <c r="AB143" t="s">
        <v>343</v>
      </c>
      <c r="AC143" t="s">
        <v>147</v>
      </c>
      <c r="AD143" t="s">
        <v>272</v>
      </c>
      <c r="AE143" t="s">
        <v>449</v>
      </c>
      <c r="AF143" t="s">
        <v>276</v>
      </c>
      <c r="AG143" t="s">
        <v>273</v>
      </c>
      <c r="AH143">
        <v>8</v>
      </c>
      <c r="AI143">
        <v>2</v>
      </c>
      <c r="AJ143" t="s">
        <v>145</v>
      </c>
      <c r="AK143" t="s">
        <v>146</v>
      </c>
      <c r="AL143" t="s">
        <v>73</v>
      </c>
      <c r="AM143" t="s">
        <v>74</v>
      </c>
      <c r="AN143" t="s">
        <v>75</v>
      </c>
      <c r="AO143" t="s">
        <v>75</v>
      </c>
      <c r="AP143" t="s">
        <v>76</v>
      </c>
      <c r="AQ143" t="s">
        <v>77</v>
      </c>
      <c r="AR143" t="s">
        <v>78</v>
      </c>
      <c r="AS143" t="s">
        <v>88</v>
      </c>
      <c r="AT143" t="s">
        <v>80</v>
      </c>
      <c r="AU143" t="s">
        <v>81</v>
      </c>
      <c r="AV143" t="s">
        <v>147</v>
      </c>
      <c r="AW143" t="s">
        <v>148</v>
      </c>
      <c r="AX143" t="s">
        <v>132</v>
      </c>
      <c r="AY143" t="s">
        <v>149</v>
      </c>
      <c r="AZ143" t="s">
        <v>150</v>
      </c>
      <c r="BA143" t="s">
        <v>1</v>
      </c>
      <c r="BB143" t="s">
        <v>1</v>
      </c>
      <c r="BC143" t="s">
        <v>393</v>
      </c>
      <c r="BD143" t="s">
        <v>382</v>
      </c>
      <c r="BE143" t="s">
        <v>383</v>
      </c>
      <c r="BF143" s="6">
        <v>40280</v>
      </c>
      <c r="BG143" t="s">
        <v>379</v>
      </c>
    </row>
    <row r="144" spans="1:59" x14ac:dyDescent="0.2">
      <c r="A144" t="s">
        <v>172</v>
      </c>
      <c r="G144" t="s">
        <v>295</v>
      </c>
      <c r="H144" t="s">
        <v>361</v>
      </c>
      <c r="J144">
        <v>5</v>
      </c>
      <c r="K144" t="s">
        <v>281</v>
      </c>
      <c r="L144" t="s">
        <v>453</v>
      </c>
      <c r="Y144" t="s">
        <v>367</v>
      </c>
      <c r="AE144" t="s">
        <v>448</v>
      </c>
      <c r="BF144" s="6"/>
    </row>
    <row r="145" spans="1:59" x14ac:dyDescent="0.2">
      <c r="A145" t="s">
        <v>172</v>
      </c>
      <c r="G145" t="s">
        <v>295</v>
      </c>
      <c r="H145" t="s">
        <v>361</v>
      </c>
      <c r="J145">
        <v>5</v>
      </c>
      <c r="K145" t="s">
        <v>281</v>
      </c>
      <c r="L145" t="s">
        <v>454</v>
      </c>
      <c r="BF145" s="6"/>
    </row>
    <row r="146" spans="1:59" x14ac:dyDescent="0.2">
      <c r="A146" t="s">
        <v>189</v>
      </c>
      <c r="B146" t="str">
        <f>IF(OR($A143=$A146,ISBLANK($A146)),"",IF(ISERR(SEARCH("cell-based",E146)),IF(AND(ISERR(SEARCH("biochem",E146)),ISERR(SEARCH("protein",E146)),ISERR(SEARCH("nucleic",E146))),"",IF(ISERR(SEARCH("target",G146)),"Define a Target component","")),IF(ISERR(SEARCH("cell",G146)),"Define a Cell component",""))&amp;IF(ISERR(SEARCH("small-molecule",E146)),IF(ISBLANK(K146), "Need a Detector Role",""),"")&amp;IF(ISERR(SEARCH("fluorescence",L146)),"",IF(ISBLANK(S146), "Need Emission",IF(ISBLANK(R146), "Need Excitation","")))&amp;IF(ISERR(SEARCH("absorbance",L146)),"",IF(ISBLANK(T146), "Need Absorbance","")))</f>
        <v/>
      </c>
      <c r="C146" t="s">
        <v>270</v>
      </c>
      <c r="D146" t="s">
        <v>450</v>
      </c>
      <c r="E146" t="s">
        <v>289</v>
      </c>
      <c r="F146" t="s">
        <v>350</v>
      </c>
      <c r="G146" t="s">
        <v>351</v>
      </c>
      <c r="H146" t="s">
        <v>354</v>
      </c>
      <c r="I146" s="7" t="s">
        <v>451</v>
      </c>
      <c r="J146">
        <v>100000</v>
      </c>
      <c r="K146" t="s">
        <v>326</v>
      </c>
      <c r="L146" t="s">
        <v>452</v>
      </c>
      <c r="M146" t="s">
        <v>329</v>
      </c>
      <c r="N146" t="s">
        <v>311</v>
      </c>
      <c r="O146" t="s">
        <v>278</v>
      </c>
      <c r="P146" t="s">
        <v>348</v>
      </c>
      <c r="Q146" t="s">
        <v>332</v>
      </c>
      <c r="R146" t="s">
        <v>275</v>
      </c>
      <c r="S146" t="s">
        <v>299</v>
      </c>
      <c r="T146" t="s">
        <v>291</v>
      </c>
      <c r="U146" t="s">
        <v>316</v>
      </c>
      <c r="Y146" t="s">
        <v>362</v>
      </c>
      <c r="Z146" t="s">
        <v>422</v>
      </c>
      <c r="AA146">
        <v>350</v>
      </c>
      <c r="AB146" t="s">
        <v>343</v>
      </c>
      <c r="AC146" t="s">
        <v>147</v>
      </c>
      <c r="AD146" t="s">
        <v>272</v>
      </c>
      <c r="AE146" t="s">
        <v>449</v>
      </c>
      <c r="AF146" t="s">
        <v>276</v>
      </c>
      <c r="AG146" t="s">
        <v>273</v>
      </c>
      <c r="AH146">
        <v>20</v>
      </c>
      <c r="AI146">
        <v>2</v>
      </c>
      <c r="AJ146" t="s">
        <v>145</v>
      </c>
      <c r="AK146" t="s">
        <v>146</v>
      </c>
      <c r="AL146" t="s">
        <v>73</v>
      </c>
      <c r="AM146" t="s">
        <v>74</v>
      </c>
      <c r="AN146" t="s">
        <v>75</v>
      </c>
      <c r="AO146" t="s">
        <v>75</v>
      </c>
      <c r="AP146" t="s">
        <v>76</v>
      </c>
      <c r="AQ146" t="s">
        <v>77</v>
      </c>
      <c r="AR146" t="s">
        <v>78</v>
      </c>
      <c r="AS146" t="s">
        <v>88</v>
      </c>
      <c r="AT146" t="s">
        <v>80</v>
      </c>
      <c r="AU146" t="s">
        <v>81</v>
      </c>
      <c r="AV146" t="s">
        <v>147</v>
      </c>
      <c r="AW146" t="s">
        <v>148</v>
      </c>
      <c r="AX146" t="s">
        <v>132</v>
      </c>
      <c r="AY146" t="s">
        <v>149</v>
      </c>
      <c r="AZ146" t="s">
        <v>150</v>
      </c>
      <c r="BA146" t="s">
        <v>1</v>
      </c>
      <c r="BB146" t="s">
        <v>1</v>
      </c>
      <c r="BC146" t="s">
        <v>393</v>
      </c>
      <c r="BD146" t="s">
        <v>390</v>
      </c>
      <c r="BE146" t="s">
        <v>383</v>
      </c>
      <c r="BF146" s="6">
        <v>40471</v>
      </c>
      <c r="BG146" t="s">
        <v>379</v>
      </c>
    </row>
    <row r="147" spans="1:59" x14ac:dyDescent="0.2">
      <c r="A147" t="s">
        <v>189</v>
      </c>
      <c r="G147" t="s">
        <v>295</v>
      </c>
      <c r="H147" t="s">
        <v>361</v>
      </c>
      <c r="J147">
        <v>5</v>
      </c>
      <c r="K147" t="s">
        <v>281</v>
      </c>
      <c r="L147" t="s">
        <v>453</v>
      </c>
      <c r="Y147" t="s">
        <v>367</v>
      </c>
      <c r="AE147" t="s">
        <v>448</v>
      </c>
      <c r="BF147" s="6"/>
    </row>
    <row r="148" spans="1:59" x14ac:dyDescent="0.2">
      <c r="A148" t="s">
        <v>189</v>
      </c>
      <c r="G148" t="s">
        <v>295</v>
      </c>
      <c r="H148" t="s">
        <v>361</v>
      </c>
      <c r="J148">
        <v>5</v>
      </c>
      <c r="K148" t="s">
        <v>281</v>
      </c>
      <c r="L148" t="s">
        <v>454</v>
      </c>
      <c r="BF148" s="6"/>
    </row>
    <row r="149" spans="1:59" x14ac:dyDescent="0.2">
      <c r="A149" t="s">
        <v>222</v>
      </c>
      <c r="B149" t="str">
        <f>IF(OR($A146=$A149,ISBLANK($A149)),"",IF(ISERR(SEARCH("cell-based",E149)),IF(AND(ISERR(SEARCH("biochem",E149)),ISERR(SEARCH("protein",E149)),ISERR(SEARCH("nucleic",E149))),"",IF(ISERR(SEARCH("target",G149)),"Define a Target component","")),IF(ISERR(SEARCH("cell",G149)),"Define a Cell component",""))&amp;IF(ISERR(SEARCH("small-molecule",E149)),IF(ISBLANK(K149), "Need a Detector Role",""),"")&amp;IF(ISERR(SEARCH("fluorescence",L149)),"",IF(ISBLANK(S149), "Need Emission",IF(ISBLANK(R149), "Need Excitation","")))&amp;IF(ISERR(SEARCH("absorbance",L149)),"",IF(ISBLANK(T149), "Need Absorbance","")))</f>
        <v/>
      </c>
      <c r="C149" t="s">
        <v>270</v>
      </c>
      <c r="D149" t="s">
        <v>450</v>
      </c>
      <c r="E149" t="s">
        <v>289</v>
      </c>
      <c r="F149" t="s">
        <v>350</v>
      </c>
      <c r="G149" t="s">
        <v>351</v>
      </c>
      <c r="H149" t="s">
        <v>354</v>
      </c>
      <c r="I149" s="7" t="s">
        <v>451</v>
      </c>
      <c r="J149">
        <v>100000</v>
      </c>
      <c r="K149" t="s">
        <v>326</v>
      </c>
      <c r="L149" t="s">
        <v>452</v>
      </c>
      <c r="M149" t="s">
        <v>329</v>
      </c>
      <c r="N149" t="s">
        <v>311</v>
      </c>
      <c r="O149" t="s">
        <v>278</v>
      </c>
      <c r="P149" t="s">
        <v>348</v>
      </c>
      <c r="Q149" t="s">
        <v>332</v>
      </c>
      <c r="R149" t="s">
        <v>275</v>
      </c>
      <c r="S149" t="s">
        <v>299</v>
      </c>
      <c r="T149" t="s">
        <v>291</v>
      </c>
      <c r="U149" t="s">
        <v>316</v>
      </c>
      <c r="Y149" t="s">
        <v>362</v>
      </c>
      <c r="Z149" t="s">
        <v>422</v>
      </c>
      <c r="AA149">
        <v>350</v>
      </c>
      <c r="AB149" t="s">
        <v>343</v>
      </c>
      <c r="AC149" t="s">
        <v>147</v>
      </c>
      <c r="AD149" t="s">
        <v>272</v>
      </c>
      <c r="AE149" t="s">
        <v>449</v>
      </c>
      <c r="AF149" t="s">
        <v>276</v>
      </c>
      <c r="AG149" t="s">
        <v>273</v>
      </c>
      <c r="AH149">
        <v>20</v>
      </c>
      <c r="AI149">
        <v>2</v>
      </c>
      <c r="AJ149" t="s">
        <v>145</v>
      </c>
      <c r="AK149" t="s">
        <v>146</v>
      </c>
      <c r="AL149" t="s">
        <v>73</v>
      </c>
      <c r="AM149" t="s">
        <v>74</v>
      </c>
      <c r="AN149" t="s">
        <v>75</v>
      </c>
      <c r="AO149" t="s">
        <v>75</v>
      </c>
      <c r="AP149" t="s">
        <v>76</v>
      </c>
      <c r="AQ149" t="s">
        <v>77</v>
      </c>
      <c r="AR149" t="s">
        <v>78</v>
      </c>
      <c r="AS149" t="s">
        <v>88</v>
      </c>
      <c r="AT149" t="s">
        <v>80</v>
      </c>
      <c r="AU149" t="s">
        <v>81</v>
      </c>
      <c r="AV149" t="s">
        <v>147</v>
      </c>
      <c r="AW149" t="s">
        <v>148</v>
      </c>
      <c r="AX149" t="s">
        <v>132</v>
      </c>
      <c r="AY149" t="s">
        <v>149</v>
      </c>
      <c r="AZ149" t="s">
        <v>150</v>
      </c>
      <c r="BA149" t="s">
        <v>1</v>
      </c>
      <c r="BB149" t="s">
        <v>1</v>
      </c>
      <c r="BC149" t="s">
        <v>393</v>
      </c>
      <c r="BD149" t="s">
        <v>390</v>
      </c>
      <c r="BE149" t="s">
        <v>408</v>
      </c>
      <c r="BF149" s="6">
        <v>40596</v>
      </c>
      <c r="BG149" t="s">
        <v>379</v>
      </c>
    </row>
    <row r="150" spans="1:59" x14ac:dyDescent="0.2">
      <c r="A150" t="s">
        <v>222</v>
      </c>
      <c r="G150" t="s">
        <v>295</v>
      </c>
      <c r="H150" t="s">
        <v>361</v>
      </c>
      <c r="J150">
        <v>5</v>
      </c>
      <c r="K150" t="s">
        <v>281</v>
      </c>
      <c r="L150" t="s">
        <v>453</v>
      </c>
      <c r="Y150" t="s">
        <v>367</v>
      </c>
      <c r="AE150" t="s">
        <v>448</v>
      </c>
      <c r="BF150" s="6"/>
    </row>
    <row r="151" spans="1:59" x14ac:dyDescent="0.2">
      <c r="A151" t="s">
        <v>222</v>
      </c>
      <c r="G151" t="s">
        <v>295</v>
      </c>
      <c r="H151" t="s">
        <v>361</v>
      </c>
      <c r="J151">
        <v>5</v>
      </c>
      <c r="K151" t="s">
        <v>281</v>
      </c>
      <c r="L151" t="s">
        <v>454</v>
      </c>
      <c r="BF151" s="6"/>
    </row>
    <row r="152" spans="1:59" x14ac:dyDescent="0.2">
      <c r="A152" t="s">
        <v>224</v>
      </c>
      <c r="B152" t="str">
        <f>IF(OR($A149=$A152,ISBLANK($A152)),"",IF(ISERR(SEARCH("cell-based",E152)),IF(AND(ISERR(SEARCH("biochem",E152)),ISERR(SEARCH("protein",E152)),ISERR(SEARCH("nucleic",E152))),"",IF(ISERR(SEARCH("target",G152)),"Define a Target component","")),IF(ISERR(SEARCH("cell",G152)),"Define a Cell component",""))&amp;IF(ISERR(SEARCH("small-molecule",E152)),IF(ISBLANK(K152), "Need a Detector Role",""),"")&amp;IF(ISERR(SEARCH("fluorescence",L152)),"",IF(ISBLANK(S152), "Need Emission",IF(ISBLANK(R152), "Need Excitation","")))&amp;IF(ISERR(SEARCH("absorbance",L152)),"",IF(ISBLANK(T152), "Need Absorbance","")))</f>
        <v/>
      </c>
      <c r="C152" t="s">
        <v>270</v>
      </c>
      <c r="D152" t="s">
        <v>450</v>
      </c>
      <c r="E152" t="s">
        <v>289</v>
      </c>
      <c r="F152" t="s">
        <v>350</v>
      </c>
      <c r="G152" t="s">
        <v>351</v>
      </c>
      <c r="H152" t="s">
        <v>354</v>
      </c>
      <c r="I152" s="7" t="s">
        <v>451</v>
      </c>
      <c r="J152">
        <v>100000</v>
      </c>
      <c r="K152" t="s">
        <v>326</v>
      </c>
      <c r="L152" t="s">
        <v>452</v>
      </c>
      <c r="M152" t="s">
        <v>329</v>
      </c>
      <c r="N152" t="s">
        <v>311</v>
      </c>
      <c r="O152" t="s">
        <v>278</v>
      </c>
      <c r="P152" t="s">
        <v>348</v>
      </c>
      <c r="Q152" t="s">
        <v>332</v>
      </c>
      <c r="R152" t="s">
        <v>275</v>
      </c>
      <c r="S152" t="s">
        <v>299</v>
      </c>
      <c r="T152" t="s">
        <v>291</v>
      </c>
      <c r="U152" t="s">
        <v>316</v>
      </c>
      <c r="Y152" t="s">
        <v>362</v>
      </c>
      <c r="Z152" t="s">
        <v>422</v>
      </c>
      <c r="AA152">
        <v>350</v>
      </c>
      <c r="AB152" t="s">
        <v>343</v>
      </c>
      <c r="AC152" t="s">
        <v>147</v>
      </c>
      <c r="AD152" t="s">
        <v>272</v>
      </c>
      <c r="AE152" t="s">
        <v>449</v>
      </c>
      <c r="AF152" t="s">
        <v>276</v>
      </c>
      <c r="AG152" t="s">
        <v>273</v>
      </c>
      <c r="AH152">
        <v>20</v>
      </c>
      <c r="AI152">
        <v>2</v>
      </c>
      <c r="AJ152" t="s">
        <v>145</v>
      </c>
      <c r="AK152" t="s">
        <v>146</v>
      </c>
      <c r="AL152" t="s">
        <v>73</v>
      </c>
      <c r="AM152" t="s">
        <v>74</v>
      </c>
      <c r="AN152" t="s">
        <v>75</v>
      </c>
      <c r="AO152" t="s">
        <v>75</v>
      </c>
      <c r="AP152" t="s">
        <v>76</v>
      </c>
      <c r="AQ152" t="s">
        <v>77</v>
      </c>
      <c r="AR152" t="s">
        <v>78</v>
      </c>
      <c r="AS152" t="s">
        <v>88</v>
      </c>
      <c r="AT152" t="s">
        <v>80</v>
      </c>
      <c r="AU152" t="s">
        <v>81</v>
      </c>
      <c r="AV152" t="s">
        <v>147</v>
      </c>
      <c r="AW152" t="s">
        <v>148</v>
      </c>
      <c r="AX152" t="s">
        <v>132</v>
      </c>
      <c r="AY152" t="s">
        <v>149</v>
      </c>
      <c r="AZ152" t="s">
        <v>150</v>
      </c>
      <c r="BA152" t="s">
        <v>1</v>
      </c>
      <c r="BB152" t="s">
        <v>1</v>
      </c>
      <c r="BC152" t="s">
        <v>393</v>
      </c>
      <c r="BD152" t="s">
        <v>390</v>
      </c>
      <c r="BE152" t="s">
        <v>408</v>
      </c>
      <c r="BF152" s="6">
        <v>40597</v>
      </c>
      <c r="BG152" t="s">
        <v>379</v>
      </c>
    </row>
    <row r="153" spans="1:59" x14ac:dyDescent="0.2">
      <c r="A153" t="s">
        <v>224</v>
      </c>
      <c r="G153" t="s">
        <v>295</v>
      </c>
      <c r="H153" t="s">
        <v>361</v>
      </c>
      <c r="J153">
        <v>5</v>
      </c>
      <c r="K153" t="s">
        <v>281</v>
      </c>
      <c r="L153" t="s">
        <v>453</v>
      </c>
      <c r="Y153" t="s">
        <v>367</v>
      </c>
      <c r="AE153" t="s">
        <v>448</v>
      </c>
      <c r="BF153" s="6"/>
    </row>
    <row r="154" spans="1:59" x14ac:dyDescent="0.2">
      <c r="A154" t="s">
        <v>224</v>
      </c>
      <c r="G154" t="s">
        <v>295</v>
      </c>
      <c r="H154" t="s">
        <v>361</v>
      </c>
      <c r="J154">
        <v>5</v>
      </c>
      <c r="K154" t="s">
        <v>281</v>
      </c>
      <c r="L154" t="s">
        <v>454</v>
      </c>
      <c r="BF154" s="6"/>
    </row>
    <row r="155" spans="1:59" x14ac:dyDescent="0.2">
      <c r="A155" t="s">
        <v>236</v>
      </c>
      <c r="B155" t="str">
        <f>IF(OR($A152=$A155,ISBLANK($A155)),"",IF(ISERR(SEARCH("cell-based",E155)),IF(AND(ISERR(SEARCH("biochem",E155)),ISERR(SEARCH("protein",E155)),ISERR(SEARCH("nucleic",E155))),"",IF(ISERR(SEARCH("target",G155)),"Define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
      </c>
      <c r="C155" t="s">
        <v>270</v>
      </c>
      <c r="D155" t="s">
        <v>450</v>
      </c>
      <c r="E155" t="s">
        <v>289</v>
      </c>
      <c r="F155" t="s">
        <v>350</v>
      </c>
      <c r="G155" t="s">
        <v>351</v>
      </c>
      <c r="H155" t="s">
        <v>354</v>
      </c>
      <c r="I155" s="7" t="s">
        <v>451</v>
      </c>
      <c r="J155">
        <v>100000</v>
      </c>
      <c r="K155" t="s">
        <v>326</v>
      </c>
      <c r="L155" t="s">
        <v>452</v>
      </c>
      <c r="M155" t="s">
        <v>329</v>
      </c>
      <c r="N155" t="s">
        <v>311</v>
      </c>
      <c r="O155" t="s">
        <v>278</v>
      </c>
      <c r="P155" t="s">
        <v>348</v>
      </c>
      <c r="Q155" t="s">
        <v>332</v>
      </c>
      <c r="R155" t="s">
        <v>275</v>
      </c>
      <c r="S155" t="s">
        <v>299</v>
      </c>
      <c r="T155" t="s">
        <v>291</v>
      </c>
      <c r="U155" t="s">
        <v>316</v>
      </c>
      <c r="Y155" t="s">
        <v>362</v>
      </c>
      <c r="Z155" t="s">
        <v>422</v>
      </c>
      <c r="AA155">
        <v>350</v>
      </c>
      <c r="AB155" t="s">
        <v>343</v>
      </c>
      <c r="AC155" t="s">
        <v>147</v>
      </c>
      <c r="AD155" t="s">
        <v>272</v>
      </c>
      <c r="AE155" t="s">
        <v>449</v>
      </c>
      <c r="AF155" t="s">
        <v>276</v>
      </c>
      <c r="AG155" t="s">
        <v>273</v>
      </c>
      <c r="AH155">
        <v>20</v>
      </c>
      <c r="AI155">
        <v>2</v>
      </c>
      <c r="AJ155" t="s">
        <v>145</v>
      </c>
      <c r="AK155" t="s">
        <v>146</v>
      </c>
      <c r="AL155" t="s">
        <v>73</v>
      </c>
      <c r="AM155" t="s">
        <v>74</v>
      </c>
      <c r="AN155" t="s">
        <v>75</v>
      </c>
      <c r="AO155" t="s">
        <v>75</v>
      </c>
      <c r="AP155" t="s">
        <v>76</v>
      </c>
      <c r="AQ155" t="s">
        <v>77</v>
      </c>
      <c r="AR155" t="s">
        <v>78</v>
      </c>
      <c r="AS155" t="s">
        <v>88</v>
      </c>
      <c r="AT155" t="s">
        <v>80</v>
      </c>
      <c r="AU155" t="s">
        <v>81</v>
      </c>
      <c r="AV155" t="s">
        <v>147</v>
      </c>
      <c r="AW155" t="s">
        <v>148</v>
      </c>
      <c r="AX155" t="s">
        <v>132</v>
      </c>
      <c r="AY155" t="s">
        <v>149</v>
      </c>
      <c r="AZ155" t="s">
        <v>150</v>
      </c>
      <c r="BA155" t="s">
        <v>1</v>
      </c>
      <c r="BB155" t="s">
        <v>1</v>
      </c>
      <c r="BC155" t="s">
        <v>393</v>
      </c>
      <c r="BD155" t="s">
        <v>390</v>
      </c>
      <c r="BE155" t="s">
        <v>408</v>
      </c>
      <c r="BF155" s="6">
        <v>40603</v>
      </c>
      <c r="BG155" t="s">
        <v>379</v>
      </c>
    </row>
    <row r="156" spans="1:59" x14ac:dyDescent="0.2">
      <c r="A156" t="s">
        <v>236</v>
      </c>
      <c r="G156" t="s">
        <v>295</v>
      </c>
      <c r="H156" t="s">
        <v>361</v>
      </c>
      <c r="J156">
        <v>5</v>
      </c>
      <c r="K156" t="s">
        <v>281</v>
      </c>
      <c r="L156" t="s">
        <v>453</v>
      </c>
      <c r="Y156" t="s">
        <v>367</v>
      </c>
      <c r="AE156" t="s">
        <v>448</v>
      </c>
      <c r="BF156" s="6"/>
    </row>
    <row r="157" spans="1:59" x14ac:dyDescent="0.2">
      <c r="A157" t="s">
        <v>236</v>
      </c>
      <c r="G157" t="s">
        <v>295</v>
      </c>
      <c r="H157" t="s">
        <v>361</v>
      </c>
      <c r="J157">
        <v>5</v>
      </c>
      <c r="K157" t="s">
        <v>281</v>
      </c>
      <c r="L157" t="s">
        <v>454</v>
      </c>
      <c r="BF157" s="6"/>
    </row>
    <row r="158" spans="1:59" x14ac:dyDescent="0.2">
      <c r="A158" t="s">
        <v>174</v>
      </c>
      <c r="B158" t="str">
        <f>IF(OR($A155=$A158,ISBLANK($A158)),"",IF(ISERR(SEARCH("cell-based",E158)),IF(AND(ISERR(SEARCH("biochem",E158)),ISERR(SEARCH("protein",E158)),ISERR(SEARCH("nucleic",E158))),"",IF(ISERR(SEARCH("target",G158)),"Define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C158" t="s">
        <v>270</v>
      </c>
      <c r="D158" t="s">
        <v>450</v>
      </c>
      <c r="E158" t="s">
        <v>289</v>
      </c>
      <c r="F158" t="s">
        <v>350</v>
      </c>
      <c r="G158" t="s">
        <v>351</v>
      </c>
      <c r="H158" t="s">
        <v>354</v>
      </c>
      <c r="I158" s="7" t="s">
        <v>451</v>
      </c>
      <c r="J158">
        <v>100000</v>
      </c>
      <c r="K158" t="s">
        <v>326</v>
      </c>
      <c r="L158" t="s">
        <v>455</v>
      </c>
      <c r="M158" t="s">
        <v>329</v>
      </c>
      <c r="N158" t="s">
        <v>311</v>
      </c>
      <c r="O158" t="s">
        <v>278</v>
      </c>
      <c r="P158" t="s">
        <v>348</v>
      </c>
      <c r="Q158" t="s">
        <v>332</v>
      </c>
      <c r="R158" t="s">
        <v>275</v>
      </c>
      <c r="S158" t="s">
        <v>299</v>
      </c>
      <c r="T158" t="s">
        <v>291</v>
      </c>
      <c r="U158" t="s">
        <v>316</v>
      </c>
      <c r="Y158" t="s">
        <v>362</v>
      </c>
      <c r="Z158" t="s">
        <v>422</v>
      </c>
      <c r="AA158">
        <v>350</v>
      </c>
      <c r="AB158" t="s">
        <v>343</v>
      </c>
      <c r="AC158" t="s">
        <v>147</v>
      </c>
      <c r="AD158" t="s">
        <v>272</v>
      </c>
      <c r="AE158" t="s">
        <v>449</v>
      </c>
      <c r="AF158" t="s">
        <v>276</v>
      </c>
      <c r="AG158" t="s">
        <v>322</v>
      </c>
      <c r="AH158">
        <v>8</v>
      </c>
      <c r="AI158">
        <v>2</v>
      </c>
      <c r="AJ158" t="s">
        <v>145</v>
      </c>
      <c r="AK158" t="s">
        <v>175</v>
      </c>
      <c r="AL158" t="s">
        <v>110</v>
      </c>
      <c r="AM158" t="s">
        <v>81</v>
      </c>
      <c r="AN158" t="s">
        <v>75</v>
      </c>
      <c r="AO158" t="s">
        <v>75</v>
      </c>
      <c r="AP158" t="s">
        <v>76</v>
      </c>
      <c r="AQ158" t="s">
        <v>77</v>
      </c>
      <c r="AR158" t="s">
        <v>78</v>
      </c>
      <c r="AS158" t="s">
        <v>88</v>
      </c>
      <c r="AT158" t="s">
        <v>80</v>
      </c>
      <c r="AU158" t="s">
        <v>111</v>
      </c>
      <c r="AV158" t="s">
        <v>147</v>
      </c>
      <c r="AW158" t="s">
        <v>148</v>
      </c>
      <c r="AX158" t="s">
        <v>132</v>
      </c>
      <c r="AY158" t="s">
        <v>176</v>
      </c>
      <c r="AZ158" t="s">
        <v>150</v>
      </c>
      <c r="BA158" t="s">
        <v>1</v>
      </c>
      <c r="BB158" t="s">
        <v>1</v>
      </c>
      <c r="BC158" t="s">
        <v>398</v>
      </c>
      <c r="BD158" t="s">
        <v>382</v>
      </c>
      <c r="BE158" t="s">
        <v>383</v>
      </c>
      <c r="BF158" s="6">
        <v>40375</v>
      </c>
      <c r="BG158" t="s">
        <v>379</v>
      </c>
    </row>
    <row r="159" spans="1:59" x14ac:dyDescent="0.2">
      <c r="A159" t="s">
        <v>174</v>
      </c>
      <c r="Y159" t="s">
        <v>367</v>
      </c>
      <c r="AE159" t="s">
        <v>448</v>
      </c>
      <c r="BF159" s="6"/>
    </row>
    <row r="160" spans="1:59" x14ac:dyDescent="0.2">
      <c r="A160" t="s">
        <v>198</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270</v>
      </c>
      <c r="D160" t="s">
        <v>450</v>
      </c>
      <c r="E160" t="s">
        <v>289</v>
      </c>
      <c r="F160" t="s">
        <v>350</v>
      </c>
      <c r="G160" t="s">
        <v>351</v>
      </c>
      <c r="H160" t="s">
        <v>354</v>
      </c>
      <c r="I160" s="7" t="s">
        <v>451</v>
      </c>
      <c r="J160">
        <v>100000</v>
      </c>
      <c r="K160" t="s">
        <v>326</v>
      </c>
      <c r="L160" t="s">
        <v>455</v>
      </c>
      <c r="M160" t="s">
        <v>329</v>
      </c>
      <c r="N160" t="s">
        <v>311</v>
      </c>
      <c r="O160" t="s">
        <v>278</v>
      </c>
      <c r="P160" t="s">
        <v>348</v>
      </c>
      <c r="Q160" t="s">
        <v>332</v>
      </c>
      <c r="R160" t="s">
        <v>275</v>
      </c>
      <c r="S160" t="s">
        <v>299</v>
      </c>
      <c r="T160" t="s">
        <v>291</v>
      </c>
      <c r="U160" t="s">
        <v>316</v>
      </c>
      <c r="Y160" t="s">
        <v>362</v>
      </c>
      <c r="Z160" t="s">
        <v>422</v>
      </c>
      <c r="AA160">
        <v>350</v>
      </c>
      <c r="AB160" t="s">
        <v>343</v>
      </c>
      <c r="AC160" t="s">
        <v>147</v>
      </c>
      <c r="AD160" t="s">
        <v>272</v>
      </c>
      <c r="AE160" t="s">
        <v>449</v>
      </c>
      <c r="AF160" t="s">
        <v>276</v>
      </c>
      <c r="AG160" t="s">
        <v>322</v>
      </c>
      <c r="AH160">
        <v>20</v>
      </c>
      <c r="AI160">
        <v>2</v>
      </c>
      <c r="AJ160" t="s">
        <v>145</v>
      </c>
      <c r="AK160" t="s">
        <v>175</v>
      </c>
      <c r="AL160" t="s">
        <v>110</v>
      </c>
      <c r="AM160" t="s">
        <v>81</v>
      </c>
      <c r="AN160" t="s">
        <v>75</v>
      </c>
      <c r="AO160" t="s">
        <v>75</v>
      </c>
      <c r="AP160" t="s">
        <v>76</v>
      </c>
      <c r="AQ160" t="s">
        <v>77</v>
      </c>
      <c r="AR160" t="s">
        <v>78</v>
      </c>
      <c r="AS160" t="s">
        <v>88</v>
      </c>
      <c r="AT160" t="s">
        <v>80</v>
      </c>
      <c r="AU160" t="s">
        <v>111</v>
      </c>
      <c r="AV160" t="s">
        <v>147</v>
      </c>
      <c r="AW160" t="s">
        <v>148</v>
      </c>
      <c r="AX160" t="s">
        <v>132</v>
      </c>
      <c r="AY160" t="s">
        <v>176</v>
      </c>
      <c r="AZ160" t="s">
        <v>150</v>
      </c>
      <c r="BA160" t="s">
        <v>1</v>
      </c>
      <c r="BB160" t="s">
        <v>1</v>
      </c>
      <c r="BC160" t="s">
        <v>398</v>
      </c>
      <c r="BD160" t="s">
        <v>390</v>
      </c>
      <c r="BE160" t="s">
        <v>383</v>
      </c>
      <c r="BF160" s="6">
        <v>40470</v>
      </c>
      <c r="BG160" t="s">
        <v>379</v>
      </c>
    </row>
    <row r="161" spans="1:59" x14ac:dyDescent="0.2">
      <c r="A161" t="s">
        <v>198</v>
      </c>
      <c r="G161" t="s">
        <v>295</v>
      </c>
      <c r="H161" t="s">
        <v>361</v>
      </c>
      <c r="J161">
        <v>5</v>
      </c>
      <c r="K161" t="s">
        <v>281</v>
      </c>
      <c r="L161" t="s">
        <v>453</v>
      </c>
      <c r="Y161" t="s">
        <v>367</v>
      </c>
      <c r="AE161" t="s">
        <v>448</v>
      </c>
      <c r="BF161" s="6"/>
    </row>
    <row r="162" spans="1:59" x14ac:dyDescent="0.2">
      <c r="A162" t="s">
        <v>198</v>
      </c>
      <c r="G162" t="s">
        <v>295</v>
      </c>
      <c r="H162" t="s">
        <v>361</v>
      </c>
      <c r="J162">
        <v>5</v>
      </c>
      <c r="K162" t="s">
        <v>281</v>
      </c>
      <c r="L162" t="s">
        <v>454</v>
      </c>
      <c r="BF162" s="6"/>
    </row>
    <row r="163" spans="1:59" x14ac:dyDescent="0.2">
      <c r="A163" t="s">
        <v>221</v>
      </c>
      <c r="B163" t="str">
        <f>IF(OR($A160=$A163,ISBLANK($A163)),"",IF(ISERR(SEARCH("cell-based",E163)),IF(AND(ISERR(SEARCH("biochem",E163)),ISERR(SEARCH("protein",E163)),ISERR(SEARCH("nucleic",E163))),"",IF(ISERR(SEARCH("target",G163)),"Define a Target component","")),IF(ISERR(SEARCH("cell",G163)),"Define a Cell component",""))&amp;IF(ISERR(SEARCH("small-molecule",E163)),IF(ISBLANK(K163), "Need a Detector Role",""),"")&amp;IF(ISERR(SEARCH("fluorescence",L163)),"",IF(ISBLANK(S163), "Need Emission",IF(ISBLANK(R163), "Need Excitation","")))&amp;IF(ISERR(SEARCH("absorbance",L163)),"",IF(ISBLANK(T163), "Need Absorbance","")))</f>
        <v/>
      </c>
      <c r="C163" t="s">
        <v>270</v>
      </c>
      <c r="D163" t="s">
        <v>450</v>
      </c>
      <c r="E163" t="s">
        <v>289</v>
      </c>
      <c r="F163" t="s">
        <v>350</v>
      </c>
      <c r="G163" t="s">
        <v>351</v>
      </c>
      <c r="H163" t="s">
        <v>354</v>
      </c>
      <c r="I163" s="7" t="s">
        <v>451</v>
      </c>
      <c r="J163">
        <v>100000</v>
      </c>
      <c r="K163" t="s">
        <v>326</v>
      </c>
      <c r="L163" t="s">
        <v>455</v>
      </c>
      <c r="M163" t="s">
        <v>329</v>
      </c>
      <c r="N163" t="s">
        <v>311</v>
      </c>
      <c r="O163" t="s">
        <v>278</v>
      </c>
      <c r="P163" t="s">
        <v>348</v>
      </c>
      <c r="Q163" t="s">
        <v>332</v>
      </c>
      <c r="R163" t="s">
        <v>275</v>
      </c>
      <c r="S163" t="s">
        <v>299</v>
      </c>
      <c r="T163" t="s">
        <v>291</v>
      </c>
      <c r="U163" t="s">
        <v>316</v>
      </c>
      <c r="Y163" t="s">
        <v>362</v>
      </c>
      <c r="Z163" t="s">
        <v>422</v>
      </c>
      <c r="AA163">
        <v>350</v>
      </c>
      <c r="AB163" t="s">
        <v>343</v>
      </c>
      <c r="AC163" t="s">
        <v>147</v>
      </c>
      <c r="AD163" t="s">
        <v>272</v>
      </c>
      <c r="AE163" t="s">
        <v>449</v>
      </c>
      <c r="AF163" t="s">
        <v>276</v>
      </c>
      <c r="AG163" t="s">
        <v>322</v>
      </c>
      <c r="AH163">
        <v>20</v>
      </c>
      <c r="AI163">
        <v>2</v>
      </c>
      <c r="AJ163" t="s">
        <v>145</v>
      </c>
      <c r="AK163" t="s">
        <v>175</v>
      </c>
      <c r="AL163" t="s">
        <v>110</v>
      </c>
      <c r="AM163" t="s">
        <v>81</v>
      </c>
      <c r="AN163" t="s">
        <v>75</v>
      </c>
      <c r="AO163" t="s">
        <v>75</v>
      </c>
      <c r="AP163" t="s">
        <v>76</v>
      </c>
      <c r="AQ163" t="s">
        <v>77</v>
      </c>
      <c r="AR163" t="s">
        <v>78</v>
      </c>
      <c r="AS163" t="s">
        <v>88</v>
      </c>
      <c r="AT163" t="s">
        <v>80</v>
      </c>
      <c r="AU163" t="s">
        <v>111</v>
      </c>
      <c r="AV163" t="s">
        <v>147</v>
      </c>
      <c r="AW163" t="s">
        <v>148</v>
      </c>
      <c r="AX163" t="s">
        <v>132</v>
      </c>
      <c r="AY163" t="s">
        <v>176</v>
      </c>
      <c r="AZ163" t="s">
        <v>150</v>
      </c>
      <c r="BA163" t="s">
        <v>1</v>
      </c>
      <c r="BB163" t="s">
        <v>1</v>
      </c>
      <c r="BC163" t="s">
        <v>398</v>
      </c>
      <c r="BD163" t="s">
        <v>390</v>
      </c>
      <c r="BE163" t="s">
        <v>408</v>
      </c>
      <c r="BF163" s="6">
        <v>40596</v>
      </c>
      <c r="BG163" t="s">
        <v>379</v>
      </c>
    </row>
    <row r="164" spans="1:59" x14ac:dyDescent="0.2">
      <c r="A164" t="s">
        <v>221</v>
      </c>
      <c r="G164" t="s">
        <v>295</v>
      </c>
      <c r="H164" t="s">
        <v>361</v>
      </c>
      <c r="J164">
        <v>5</v>
      </c>
      <c r="K164" t="s">
        <v>281</v>
      </c>
      <c r="L164" t="s">
        <v>453</v>
      </c>
      <c r="Y164" t="s">
        <v>367</v>
      </c>
      <c r="AE164" t="s">
        <v>448</v>
      </c>
      <c r="BF164" s="6"/>
    </row>
    <row r="165" spans="1:59" x14ac:dyDescent="0.2">
      <c r="A165" t="s">
        <v>221</v>
      </c>
      <c r="G165" t="s">
        <v>295</v>
      </c>
      <c r="H165" t="s">
        <v>361</v>
      </c>
      <c r="J165">
        <v>5</v>
      </c>
      <c r="K165" t="s">
        <v>281</v>
      </c>
      <c r="L165" t="s">
        <v>454</v>
      </c>
      <c r="BF165" s="6"/>
    </row>
    <row r="166" spans="1:59" x14ac:dyDescent="0.2">
      <c r="A166" t="s">
        <v>233</v>
      </c>
      <c r="B166" t="str">
        <f>IF(OR($A163=$A166,ISBLANK($A166)),"",IF(ISERR(SEARCH("cell-based",E166)),IF(AND(ISERR(SEARCH("biochem",E166)),ISERR(SEARCH("protein",E166)),ISERR(SEARCH("nucleic",E166))),"",IF(ISERR(SEARCH("target",G166)),"Define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C166" t="s">
        <v>270</v>
      </c>
      <c r="D166" t="s">
        <v>450</v>
      </c>
      <c r="E166" t="s">
        <v>289</v>
      </c>
      <c r="F166" t="s">
        <v>350</v>
      </c>
      <c r="G166" t="s">
        <v>351</v>
      </c>
      <c r="H166" t="s">
        <v>354</v>
      </c>
      <c r="I166" s="7" t="s">
        <v>451</v>
      </c>
      <c r="J166">
        <v>100000</v>
      </c>
      <c r="K166" t="s">
        <v>326</v>
      </c>
      <c r="L166" t="s">
        <v>455</v>
      </c>
      <c r="M166" t="s">
        <v>329</v>
      </c>
      <c r="N166" t="s">
        <v>311</v>
      </c>
      <c r="O166" t="s">
        <v>278</v>
      </c>
      <c r="P166" t="s">
        <v>348</v>
      </c>
      <c r="Q166" t="s">
        <v>332</v>
      </c>
      <c r="R166" t="s">
        <v>275</v>
      </c>
      <c r="S166" t="s">
        <v>299</v>
      </c>
      <c r="T166" t="s">
        <v>291</v>
      </c>
      <c r="U166" t="s">
        <v>316</v>
      </c>
      <c r="Y166" t="s">
        <v>362</v>
      </c>
      <c r="Z166" t="s">
        <v>422</v>
      </c>
      <c r="AA166">
        <v>350</v>
      </c>
      <c r="AB166" t="s">
        <v>343</v>
      </c>
      <c r="AC166" t="s">
        <v>147</v>
      </c>
      <c r="AD166" t="s">
        <v>272</v>
      </c>
      <c r="AE166" t="s">
        <v>449</v>
      </c>
      <c r="AF166" t="s">
        <v>276</v>
      </c>
      <c r="AG166" t="s">
        <v>322</v>
      </c>
      <c r="AH166">
        <v>20</v>
      </c>
      <c r="AI166">
        <v>2</v>
      </c>
      <c r="AJ166" t="s">
        <v>145</v>
      </c>
      <c r="AK166" t="s">
        <v>175</v>
      </c>
      <c r="AL166" t="s">
        <v>110</v>
      </c>
      <c r="AM166" t="s">
        <v>81</v>
      </c>
      <c r="AN166" t="s">
        <v>75</v>
      </c>
      <c r="AO166" t="s">
        <v>75</v>
      </c>
      <c r="AP166" t="s">
        <v>76</v>
      </c>
      <c r="AQ166" t="s">
        <v>77</v>
      </c>
      <c r="AR166" t="s">
        <v>78</v>
      </c>
      <c r="AS166" t="s">
        <v>88</v>
      </c>
      <c r="AT166" t="s">
        <v>80</v>
      </c>
      <c r="AU166" t="s">
        <v>111</v>
      </c>
      <c r="AV166" t="s">
        <v>147</v>
      </c>
      <c r="AW166" t="s">
        <v>148</v>
      </c>
      <c r="AX166" t="s">
        <v>132</v>
      </c>
      <c r="AY166" t="s">
        <v>176</v>
      </c>
      <c r="AZ166" t="s">
        <v>150</v>
      </c>
      <c r="BA166" t="s">
        <v>1</v>
      </c>
      <c r="BB166" t="s">
        <v>1</v>
      </c>
      <c r="BC166" t="s">
        <v>398</v>
      </c>
      <c r="BD166" t="s">
        <v>390</v>
      </c>
      <c r="BE166" t="s">
        <v>408</v>
      </c>
      <c r="BF166" s="6">
        <v>40604</v>
      </c>
      <c r="BG166" t="s">
        <v>379</v>
      </c>
    </row>
    <row r="167" spans="1:59" x14ac:dyDescent="0.2">
      <c r="A167" t="s">
        <v>233</v>
      </c>
      <c r="G167" t="s">
        <v>295</v>
      </c>
      <c r="H167" t="s">
        <v>361</v>
      </c>
      <c r="J167">
        <v>5</v>
      </c>
      <c r="K167" t="s">
        <v>281</v>
      </c>
      <c r="L167" t="s">
        <v>453</v>
      </c>
      <c r="Y167" t="s">
        <v>367</v>
      </c>
      <c r="AE167" t="s">
        <v>448</v>
      </c>
      <c r="BF167" s="6"/>
    </row>
    <row r="168" spans="1:59" x14ac:dyDescent="0.2">
      <c r="A168" t="s">
        <v>233</v>
      </c>
      <c r="G168" t="s">
        <v>295</v>
      </c>
      <c r="H168" t="s">
        <v>361</v>
      </c>
      <c r="J168">
        <v>5</v>
      </c>
      <c r="K168" t="s">
        <v>281</v>
      </c>
      <c r="L168" t="s">
        <v>454</v>
      </c>
      <c r="BF168" s="6"/>
    </row>
    <row r="169" spans="1:59" x14ac:dyDescent="0.2">
      <c r="A169" t="s">
        <v>203</v>
      </c>
      <c r="B169" t="str">
        <f>IF(OR($A166=$A169,ISBLANK($A169)),"",IF(ISERR(SEARCH("cell-based",E169)),IF(AND(ISERR(SEARCH("biochem",E169)),ISERR(SEARCH("protein",E169)),ISERR(SEARCH("nucleic",E169))),"",IF(ISERR(SEARCH("target",G169)),"Define a Target component","")),IF(ISERR(SEARCH("cell",G169)),"Define a Cell component",""))&amp;IF(ISERR(SEARCH("small-molecule",E169)),IF(ISBLANK(K169), "Need a Detector Role",""),"")&amp;IF(ISERR(SEARCH("fluorescence",L169)),"",IF(ISBLANK(S169), "Need Emission",IF(ISBLANK(R169), "Need Excitation","")))&amp;IF(ISERR(SEARCH("absorbance",L169)),"",IF(ISBLANK(T169), "Need Absorbance","")))</f>
        <v/>
      </c>
      <c r="C169" t="s">
        <v>270</v>
      </c>
      <c r="D169" t="s">
        <v>450</v>
      </c>
      <c r="E169" t="s">
        <v>289</v>
      </c>
      <c r="F169" t="s">
        <v>350</v>
      </c>
      <c r="G169" t="s">
        <v>351</v>
      </c>
      <c r="H169" t="s">
        <v>346</v>
      </c>
      <c r="I169" s="7" t="s">
        <v>456</v>
      </c>
      <c r="J169">
        <v>100000</v>
      </c>
      <c r="K169" t="s">
        <v>326</v>
      </c>
      <c r="M169" t="s">
        <v>319</v>
      </c>
      <c r="N169" t="s">
        <v>311</v>
      </c>
      <c r="O169" t="s">
        <v>278</v>
      </c>
      <c r="P169" t="s">
        <v>348</v>
      </c>
      <c r="Q169" t="s">
        <v>332</v>
      </c>
      <c r="R169" t="s">
        <v>275</v>
      </c>
      <c r="S169" t="s">
        <v>299</v>
      </c>
      <c r="T169" t="s">
        <v>291</v>
      </c>
      <c r="U169" t="s">
        <v>316</v>
      </c>
      <c r="Y169" t="s">
        <v>362</v>
      </c>
      <c r="Z169" t="s">
        <v>422</v>
      </c>
      <c r="AA169">
        <v>350</v>
      </c>
      <c r="AB169" t="s">
        <v>343</v>
      </c>
      <c r="AC169" t="s">
        <v>147</v>
      </c>
      <c r="AD169" t="s">
        <v>272</v>
      </c>
      <c r="AE169" t="s">
        <v>449</v>
      </c>
      <c r="AF169" t="s">
        <v>276</v>
      </c>
      <c r="AG169" t="s">
        <v>292</v>
      </c>
      <c r="AH169">
        <v>20</v>
      </c>
      <c r="AI169">
        <v>2</v>
      </c>
      <c r="AJ169" t="s">
        <v>145</v>
      </c>
      <c r="AK169" t="s">
        <v>204</v>
      </c>
      <c r="AL169" t="s">
        <v>110</v>
      </c>
      <c r="AM169" t="s">
        <v>74</v>
      </c>
      <c r="AN169" t="s">
        <v>75</v>
      </c>
      <c r="AO169" t="s">
        <v>75</v>
      </c>
      <c r="AP169" t="s">
        <v>76</v>
      </c>
      <c r="AQ169" t="s">
        <v>77</v>
      </c>
      <c r="AR169" t="s">
        <v>78</v>
      </c>
      <c r="AS169" t="s">
        <v>88</v>
      </c>
      <c r="AT169" t="s">
        <v>80</v>
      </c>
      <c r="AU169" t="s">
        <v>81</v>
      </c>
      <c r="AV169" t="s">
        <v>147</v>
      </c>
      <c r="AW169" t="s">
        <v>148</v>
      </c>
      <c r="AX169" t="s">
        <v>132</v>
      </c>
      <c r="AY169" t="s">
        <v>205</v>
      </c>
      <c r="AZ169" t="s">
        <v>150</v>
      </c>
      <c r="BA169" t="s">
        <v>1</v>
      </c>
      <c r="BB169" t="s">
        <v>1</v>
      </c>
      <c r="BC169" t="s">
        <v>406</v>
      </c>
      <c r="BD169" t="s">
        <v>390</v>
      </c>
      <c r="BE169" t="s">
        <v>383</v>
      </c>
      <c r="BF169" s="6">
        <v>40473</v>
      </c>
      <c r="BG169" t="s">
        <v>379</v>
      </c>
    </row>
    <row r="170" spans="1:59" x14ac:dyDescent="0.2">
      <c r="A170" t="s">
        <v>203</v>
      </c>
      <c r="G170" t="s">
        <v>295</v>
      </c>
      <c r="H170" t="s">
        <v>361</v>
      </c>
      <c r="J170">
        <v>5</v>
      </c>
      <c r="K170" t="s">
        <v>281</v>
      </c>
      <c r="L170" t="s">
        <v>453</v>
      </c>
      <c r="Y170" t="s">
        <v>367</v>
      </c>
      <c r="AE170" t="s">
        <v>448</v>
      </c>
      <c r="BF170" s="6"/>
    </row>
    <row r="171" spans="1:59" x14ac:dyDescent="0.2">
      <c r="A171" t="s">
        <v>203</v>
      </c>
      <c r="G171" t="s">
        <v>295</v>
      </c>
      <c r="H171" t="s">
        <v>361</v>
      </c>
      <c r="J171">
        <v>5</v>
      </c>
      <c r="K171" t="s">
        <v>281</v>
      </c>
      <c r="L171" t="s">
        <v>454</v>
      </c>
      <c r="BF171" s="6"/>
    </row>
    <row r="172" spans="1:59" x14ac:dyDescent="0.2">
      <c r="A172" t="s">
        <v>231</v>
      </c>
      <c r="B172" t="str">
        <f>IF(OR($A169=$A172,ISBLANK($A172)),"",IF(ISERR(SEARCH("cell-based",E172)),IF(AND(ISERR(SEARCH("biochem",E172)),ISERR(SEARCH("protein",E172)),ISERR(SEARCH("nucleic",E172))),"",IF(ISERR(SEARCH("target",G172)),"Define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
      </c>
      <c r="C172" t="s">
        <v>270</v>
      </c>
      <c r="D172" t="s">
        <v>450</v>
      </c>
      <c r="E172" t="s">
        <v>289</v>
      </c>
      <c r="F172" t="s">
        <v>350</v>
      </c>
      <c r="G172" t="s">
        <v>351</v>
      </c>
      <c r="H172" t="s">
        <v>346</v>
      </c>
      <c r="I172" s="7" t="s">
        <v>456</v>
      </c>
      <c r="J172">
        <v>100000</v>
      </c>
      <c r="K172" t="s">
        <v>326</v>
      </c>
      <c r="M172" t="s">
        <v>319</v>
      </c>
      <c r="N172" t="s">
        <v>311</v>
      </c>
      <c r="O172" t="s">
        <v>278</v>
      </c>
      <c r="P172" t="s">
        <v>348</v>
      </c>
      <c r="Q172" t="s">
        <v>332</v>
      </c>
      <c r="R172" t="s">
        <v>275</v>
      </c>
      <c r="S172" t="s">
        <v>299</v>
      </c>
      <c r="T172" t="s">
        <v>291</v>
      </c>
      <c r="U172" t="s">
        <v>316</v>
      </c>
      <c r="Y172" t="s">
        <v>362</v>
      </c>
      <c r="Z172" t="s">
        <v>422</v>
      </c>
      <c r="AA172">
        <v>350</v>
      </c>
      <c r="AB172" t="s">
        <v>343</v>
      </c>
      <c r="AC172" t="s">
        <v>147</v>
      </c>
      <c r="AD172" t="s">
        <v>272</v>
      </c>
      <c r="AE172" t="s">
        <v>449</v>
      </c>
      <c r="AF172" t="s">
        <v>276</v>
      </c>
      <c r="AG172" t="s">
        <v>292</v>
      </c>
      <c r="AH172">
        <v>20</v>
      </c>
      <c r="AI172">
        <v>2</v>
      </c>
      <c r="AJ172" t="s">
        <v>145</v>
      </c>
      <c r="AK172" t="s">
        <v>204</v>
      </c>
      <c r="AL172" t="s">
        <v>110</v>
      </c>
      <c r="AM172" t="s">
        <v>74</v>
      </c>
      <c r="AN172" t="s">
        <v>75</v>
      </c>
      <c r="AO172" t="s">
        <v>75</v>
      </c>
      <c r="AP172" t="s">
        <v>76</v>
      </c>
      <c r="AQ172" t="s">
        <v>77</v>
      </c>
      <c r="AR172" t="s">
        <v>78</v>
      </c>
      <c r="AS172" t="s">
        <v>88</v>
      </c>
      <c r="AT172" t="s">
        <v>80</v>
      </c>
      <c r="AU172" t="s">
        <v>81</v>
      </c>
      <c r="AV172" t="s">
        <v>147</v>
      </c>
      <c r="AW172" t="s">
        <v>148</v>
      </c>
      <c r="AX172" t="s">
        <v>132</v>
      </c>
      <c r="AY172" t="s">
        <v>205</v>
      </c>
      <c r="AZ172" t="s">
        <v>150</v>
      </c>
      <c r="BA172" t="s">
        <v>1</v>
      </c>
      <c r="BB172" t="s">
        <v>1</v>
      </c>
      <c r="BC172" t="s">
        <v>406</v>
      </c>
      <c r="BD172" t="s">
        <v>390</v>
      </c>
      <c r="BE172" t="s">
        <v>408</v>
      </c>
      <c r="BF172" s="6">
        <v>40597</v>
      </c>
      <c r="BG172" t="s">
        <v>379</v>
      </c>
    </row>
    <row r="173" spans="1:59" x14ac:dyDescent="0.2">
      <c r="A173" t="s">
        <v>231</v>
      </c>
      <c r="G173" t="s">
        <v>295</v>
      </c>
      <c r="H173" t="s">
        <v>361</v>
      </c>
      <c r="J173">
        <v>5</v>
      </c>
      <c r="K173" t="s">
        <v>281</v>
      </c>
      <c r="L173" t="s">
        <v>453</v>
      </c>
      <c r="Y173" t="s">
        <v>367</v>
      </c>
      <c r="AE173" t="s">
        <v>448</v>
      </c>
      <c r="BF173" s="6"/>
    </row>
    <row r="174" spans="1:59" x14ac:dyDescent="0.2">
      <c r="A174" t="s">
        <v>231</v>
      </c>
      <c r="G174" t="s">
        <v>295</v>
      </c>
      <c r="H174" t="s">
        <v>361</v>
      </c>
      <c r="J174">
        <v>5</v>
      </c>
      <c r="K174" t="s">
        <v>281</v>
      </c>
      <c r="L174" t="s">
        <v>454</v>
      </c>
      <c r="BF174" s="6"/>
    </row>
    <row r="175" spans="1:59" x14ac:dyDescent="0.2">
      <c r="A175" t="s">
        <v>206</v>
      </c>
      <c r="B175" t="str">
        <f>IF(OR($A172=$A175,ISBLANK($A175)),"",IF(ISERR(SEARCH("cell-based",E175)),IF(AND(ISERR(SEARCH("biochem",E175)),ISERR(SEARCH("protein",E175)),ISERR(SEARCH("nucleic",E175))),"",IF(ISERR(SEARCH("target",G175)),"Define a Target component","")),IF(ISERR(SEARCH("cell",G175)),"Define a Cell component",""))&amp;IF(ISERR(SEARCH("small-molecule",E175)),IF(ISBLANK(K175), "Need a Detector Role",""),"")&amp;IF(ISERR(SEARCH("fluorescence",L175)),"",IF(ISBLANK(S175), "Need Emission",IF(ISBLANK(R175), "Need Excitation","")))&amp;IF(ISERR(SEARCH("absorbance",L175)),"",IF(ISBLANK(T175), "Need Absorbance","")))</f>
        <v/>
      </c>
      <c r="C175" t="s">
        <v>270</v>
      </c>
      <c r="D175" t="s">
        <v>450</v>
      </c>
      <c r="E175" t="s">
        <v>289</v>
      </c>
      <c r="F175" t="s">
        <v>350</v>
      </c>
      <c r="G175" t="s">
        <v>351</v>
      </c>
      <c r="H175" t="s">
        <v>346</v>
      </c>
      <c r="I175" s="7" t="s">
        <v>457</v>
      </c>
      <c r="J175">
        <v>100000</v>
      </c>
      <c r="K175" t="s">
        <v>326</v>
      </c>
      <c r="M175" t="s">
        <v>319</v>
      </c>
      <c r="N175" t="s">
        <v>311</v>
      </c>
      <c r="O175" t="s">
        <v>278</v>
      </c>
      <c r="P175" t="s">
        <v>348</v>
      </c>
      <c r="Q175" t="s">
        <v>332</v>
      </c>
      <c r="R175" t="s">
        <v>275</v>
      </c>
      <c r="S175" t="s">
        <v>299</v>
      </c>
      <c r="T175" t="s">
        <v>291</v>
      </c>
      <c r="U175" t="s">
        <v>316</v>
      </c>
      <c r="Y175" t="s">
        <v>362</v>
      </c>
      <c r="Z175" t="s">
        <v>422</v>
      </c>
      <c r="AA175">
        <v>350</v>
      </c>
      <c r="AB175" t="s">
        <v>343</v>
      </c>
      <c r="AC175" t="s">
        <v>147</v>
      </c>
      <c r="AD175" t="s">
        <v>272</v>
      </c>
      <c r="AE175" t="s">
        <v>449</v>
      </c>
      <c r="AF175" t="s">
        <v>276</v>
      </c>
      <c r="AG175" t="s">
        <v>327</v>
      </c>
      <c r="AH175">
        <v>20</v>
      </c>
      <c r="AI175">
        <v>2</v>
      </c>
      <c r="AJ175" t="s">
        <v>145</v>
      </c>
      <c r="AK175" t="s">
        <v>207</v>
      </c>
      <c r="AL175" t="s">
        <v>110</v>
      </c>
      <c r="AM175" t="s">
        <v>74</v>
      </c>
      <c r="AN175" t="s">
        <v>75</v>
      </c>
      <c r="AO175" t="s">
        <v>75</v>
      </c>
      <c r="AP175" t="s">
        <v>76</v>
      </c>
      <c r="AQ175" t="s">
        <v>77</v>
      </c>
      <c r="AR175" t="s">
        <v>78</v>
      </c>
      <c r="AS175" t="s">
        <v>88</v>
      </c>
      <c r="AT175" t="s">
        <v>80</v>
      </c>
      <c r="AU175" t="s">
        <v>111</v>
      </c>
      <c r="AV175" t="s">
        <v>147</v>
      </c>
      <c r="AW175" t="s">
        <v>148</v>
      </c>
      <c r="AX175" t="s">
        <v>132</v>
      </c>
      <c r="AY175" t="s">
        <v>208</v>
      </c>
      <c r="AZ175" t="s">
        <v>150</v>
      </c>
      <c r="BA175" t="s">
        <v>1</v>
      </c>
      <c r="BB175" t="s">
        <v>1</v>
      </c>
      <c r="BC175" t="s">
        <v>407</v>
      </c>
      <c r="BD175" t="s">
        <v>390</v>
      </c>
      <c r="BE175" t="s">
        <v>383</v>
      </c>
      <c r="BF175" s="6">
        <v>40473</v>
      </c>
      <c r="BG175" t="s">
        <v>379</v>
      </c>
    </row>
    <row r="176" spans="1:59" x14ac:dyDescent="0.2">
      <c r="A176" t="s">
        <v>206</v>
      </c>
      <c r="G176" t="s">
        <v>295</v>
      </c>
      <c r="H176" t="s">
        <v>361</v>
      </c>
      <c r="J176">
        <v>5</v>
      </c>
      <c r="K176" t="s">
        <v>281</v>
      </c>
      <c r="L176" t="s">
        <v>453</v>
      </c>
      <c r="Y176" t="s">
        <v>367</v>
      </c>
      <c r="AE176" t="s">
        <v>448</v>
      </c>
      <c r="BF176" s="6"/>
    </row>
    <row r="177" spans="1:59" x14ac:dyDescent="0.2">
      <c r="A177" t="s">
        <v>206</v>
      </c>
      <c r="G177" t="s">
        <v>295</v>
      </c>
      <c r="H177" t="s">
        <v>361</v>
      </c>
      <c r="J177">
        <v>5</v>
      </c>
      <c r="K177" t="s">
        <v>281</v>
      </c>
      <c r="L177" t="s">
        <v>454</v>
      </c>
      <c r="BF177" s="6"/>
    </row>
    <row r="178" spans="1:59" x14ac:dyDescent="0.2">
      <c r="A178" t="s">
        <v>223</v>
      </c>
      <c r="B178" t="str">
        <f>IF(OR($A175=$A178,ISBLANK($A178)),"",IF(ISERR(SEARCH("cell-based",E178)),IF(AND(ISERR(SEARCH("biochem",E178)),ISERR(SEARCH("protein",E178)),ISERR(SEARCH("nucleic",E178))),"",IF(ISERR(SEARCH("target",G178)),"Define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
      </c>
      <c r="C178" t="s">
        <v>270</v>
      </c>
      <c r="D178" t="s">
        <v>450</v>
      </c>
      <c r="E178" t="s">
        <v>289</v>
      </c>
      <c r="F178" t="s">
        <v>350</v>
      </c>
      <c r="G178" t="s">
        <v>351</v>
      </c>
      <c r="H178" t="s">
        <v>346</v>
      </c>
      <c r="I178" s="7" t="s">
        <v>457</v>
      </c>
      <c r="J178">
        <v>100000</v>
      </c>
      <c r="K178" t="s">
        <v>326</v>
      </c>
      <c r="M178" t="s">
        <v>319</v>
      </c>
      <c r="N178" t="s">
        <v>311</v>
      </c>
      <c r="O178" t="s">
        <v>278</v>
      </c>
      <c r="P178" t="s">
        <v>348</v>
      </c>
      <c r="Q178" t="s">
        <v>332</v>
      </c>
      <c r="R178" t="s">
        <v>275</v>
      </c>
      <c r="S178" t="s">
        <v>299</v>
      </c>
      <c r="T178" t="s">
        <v>291</v>
      </c>
      <c r="U178" t="s">
        <v>316</v>
      </c>
      <c r="Y178" t="s">
        <v>362</v>
      </c>
      <c r="Z178" t="s">
        <v>422</v>
      </c>
      <c r="AA178">
        <v>350</v>
      </c>
      <c r="AB178" t="s">
        <v>343</v>
      </c>
      <c r="AC178" t="s">
        <v>147</v>
      </c>
      <c r="AD178" t="s">
        <v>272</v>
      </c>
      <c r="AE178" t="s">
        <v>449</v>
      </c>
      <c r="AF178" t="s">
        <v>276</v>
      </c>
      <c r="AG178" t="s">
        <v>327</v>
      </c>
      <c r="AH178">
        <v>20</v>
      </c>
      <c r="AI178">
        <v>2</v>
      </c>
      <c r="AJ178" t="s">
        <v>145</v>
      </c>
      <c r="AK178" t="s">
        <v>207</v>
      </c>
      <c r="AL178" t="s">
        <v>110</v>
      </c>
      <c r="AM178" t="s">
        <v>74</v>
      </c>
      <c r="AN178" t="s">
        <v>75</v>
      </c>
      <c r="AO178" t="s">
        <v>75</v>
      </c>
      <c r="AP178" t="s">
        <v>76</v>
      </c>
      <c r="AQ178" t="s">
        <v>77</v>
      </c>
      <c r="AR178" t="s">
        <v>78</v>
      </c>
      <c r="AS178" t="s">
        <v>88</v>
      </c>
      <c r="AT178" t="s">
        <v>80</v>
      </c>
      <c r="AU178" t="s">
        <v>111</v>
      </c>
      <c r="AV178" t="s">
        <v>147</v>
      </c>
      <c r="AW178" t="s">
        <v>148</v>
      </c>
      <c r="AX178" t="s">
        <v>132</v>
      </c>
      <c r="AY178" t="s">
        <v>208</v>
      </c>
      <c r="AZ178" t="s">
        <v>150</v>
      </c>
      <c r="BA178" t="s">
        <v>1</v>
      </c>
      <c r="BB178" t="s">
        <v>1</v>
      </c>
      <c r="BC178" t="s">
        <v>407</v>
      </c>
      <c r="BD178" t="s">
        <v>390</v>
      </c>
      <c r="BE178" t="s">
        <v>408</v>
      </c>
      <c r="BF178" s="6">
        <v>40597</v>
      </c>
      <c r="BG178" t="s">
        <v>379</v>
      </c>
    </row>
    <row r="179" spans="1:59" x14ac:dyDescent="0.2">
      <c r="A179" t="s">
        <v>223</v>
      </c>
      <c r="G179" t="s">
        <v>295</v>
      </c>
      <c r="H179" t="s">
        <v>361</v>
      </c>
      <c r="J179">
        <v>5</v>
      </c>
      <c r="K179" t="s">
        <v>281</v>
      </c>
      <c r="L179" t="s">
        <v>453</v>
      </c>
      <c r="Y179" t="s">
        <v>367</v>
      </c>
      <c r="AE179" t="s">
        <v>448</v>
      </c>
      <c r="BF179" s="6"/>
    </row>
    <row r="180" spans="1:59" x14ac:dyDescent="0.2">
      <c r="A180" t="s">
        <v>223</v>
      </c>
      <c r="G180" t="s">
        <v>295</v>
      </c>
      <c r="H180" t="s">
        <v>361</v>
      </c>
      <c r="J180">
        <v>5</v>
      </c>
      <c r="K180" t="s">
        <v>281</v>
      </c>
      <c r="L180" t="s">
        <v>454</v>
      </c>
      <c r="BF180" s="6"/>
    </row>
    <row r="181" spans="1:59" x14ac:dyDescent="0.2">
      <c r="A181" t="s">
        <v>227</v>
      </c>
      <c r="B181" t="str">
        <f>IF(OR($A178=$A181,ISBLANK($A181)),"",IF(ISERR(SEARCH("cell-based",E181)),IF(AND(ISERR(SEARCH("biochem",E181)),ISERR(SEARCH("protein",E181)),ISERR(SEARCH("nucleic",E181))),"",IF(ISERR(SEARCH("target",G181)),"Define a Target component","")),IF(ISERR(SEARCH("cell",G181)),"Define a Cell component",""))&amp;IF(ISERR(SEARCH("small-molecule",E181)),IF(ISBLANK(K181), "Need a Detector Role",""),"")&amp;IF(ISERR(SEARCH("fluorescence",L181)),"",IF(ISBLANK(S181), "Need Emission",IF(ISBLANK(R181), "Need Excitation","")))&amp;IF(ISERR(SEARCH("absorbance",L181)),"",IF(ISBLANK(T181), "Need Absorbance","")))</f>
        <v/>
      </c>
      <c r="C181" t="s">
        <v>270</v>
      </c>
      <c r="D181" t="s">
        <v>450</v>
      </c>
      <c r="E181" t="s">
        <v>289</v>
      </c>
      <c r="F181" t="s">
        <v>350</v>
      </c>
      <c r="G181" t="s">
        <v>351</v>
      </c>
      <c r="H181" t="s">
        <v>346</v>
      </c>
      <c r="I181" s="7" t="s">
        <v>457</v>
      </c>
      <c r="J181">
        <v>100000</v>
      </c>
      <c r="K181" t="s">
        <v>326</v>
      </c>
      <c r="M181" t="s">
        <v>319</v>
      </c>
      <c r="N181" t="s">
        <v>311</v>
      </c>
      <c r="O181" t="s">
        <v>278</v>
      </c>
      <c r="P181" t="s">
        <v>348</v>
      </c>
      <c r="Q181" t="s">
        <v>332</v>
      </c>
      <c r="R181" t="s">
        <v>275</v>
      </c>
      <c r="S181" t="s">
        <v>299</v>
      </c>
      <c r="T181" t="s">
        <v>291</v>
      </c>
      <c r="U181" t="s">
        <v>316</v>
      </c>
      <c r="Y181" t="s">
        <v>362</v>
      </c>
      <c r="Z181" t="s">
        <v>422</v>
      </c>
      <c r="AA181">
        <v>350</v>
      </c>
      <c r="AB181" t="s">
        <v>343</v>
      </c>
      <c r="AC181" t="s">
        <v>147</v>
      </c>
      <c r="AD181" t="s">
        <v>272</v>
      </c>
      <c r="AE181" t="s">
        <v>449</v>
      </c>
      <c r="AF181" t="s">
        <v>276</v>
      </c>
      <c r="AG181" t="s">
        <v>327</v>
      </c>
      <c r="AH181">
        <v>20</v>
      </c>
      <c r="AI181">
        <v>2</v>
      </c>
      <c r="AJ181" t="s">
        <v>145</v>
      </c>
      <c r="AK181" t="s">
        <v>207</v>
      </c>
      <c r="AL181" t="s">
        <v>110</v>
      </c>
      <c r="AM181" t="s">
        <v>74</v>
      </c>
      <c r="AN181" t="s">
        <v>75</v>
      </c>
      <c r="AO181" t="s">
        <v>75</v>
      </c>
      <c r="AP181" t="s">
        <v>76</v>
      </c>
      <c r="AQ181" t="s">
        <v>77</v>
      </c>
      <c r="AR181" t="s">
        <v>78</v>
      </c>
      <c r="AS181" t="s">
        <v>88</v>
      </c>
      <c r="AT181" t="s">
        <v>80</v>
      </c>
      <c r="AU181" t="s">
        <v>111</v>
      </c>
      <c r="AV181" t="s">
        <v>147</v>
      </c>
      <c r="AW181" t="s">
        <v>148</v>
      </c>
      <c r="AX181" t="s">
        <v>132</v>
      </c>
      <c r="AY181" t="s">
        <v>208</v>
      </c>
      <c r="AZ181" t="s">
        <v>150</v>
      </c>
      <c r="BA181" t="s">
        <v>1</v>
      </c>
      <c r="BB181" t="s">
        <v>1</v>
      </c>
      <c r="BC181" t="s">
        <v>407</v>
      </c>
      <c r="BD181" t="s">
        <v>390</v>
      </c>
      <c r="BE181" t="s">
        <v>408</v>
      </c>
      <c r="BF181" s="6">
        <v>40596</v>
      </c>
      <c r="BG181" t="s">
        <v>379</v>
      </c>
    </row>
    <row r="182" spans="1:59" x14ac:dyDescent="0.2">
      <c r="A182" t="s">
        <v>227</v>
      </c>
      <c r="G182" t="s">
        <v>295</v>
      </c>
      <c r="H182" t="s">
        <v>361</v>
      </c>
      <c r="J182">
        <v>5</v>
      </c>
      <c r="K182" t="s">
        <v>281</v>
      </c>
      <c r="L182" t="s">
        <v>453</v>
      </c>
      <c r="Y182" t="s">
        <v>367</v>
      </c>
      <c r="AE182" t="s">
        <v>448</v>
      </c>
      <c r="BF182" s="6"/>
    </row>
    <row r="183" spans="1:59" x14ac:dyDescent="0.2">
      <c r="A183" t="s">
        <v>227</v>
      </c>
      <c r="G183" t="s">
        <v>295</v>
      </c>
      <c r="H183" t="s">
        <v>361</v>
      </c>
      <c r="J183">
        <v>5</v>
      </c>
      <c r="K183" t="s">
        <v>281</v>
      </c>
      <c r="L183" t="s">
        <v>454</v>
      </c>
      <c r="BF183" s="6"/>
    </row>
    <row r="184" spans="1:59" x14ac:dyDescent="0.2">
      <c r="A184" t="s">
        <v>195</v>
      </c>
      <c r="B184" t="str">
        <f>IF(OR($A181=$A184,ISBLANK($A184)),"",IF(ISERR(SEARCH("cell-based",E184)),IF(AND(ISERR(SEARCH("biochem",E184)),ISERR(SEARCH("protein",E184)),ISERR(SEARCH("nucleic",E184))),"",IF(ISERR(SEARCH("target",G184)),"Define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270</v>
      </c>
      <c r="D184" t="s">
        <v>450</v>
      </c>
      <c r="E184" t="s">
        <v>289</v>
      </c>
      <c r="F184" t="s">
        <v>350</v>
      </c>
      <c r="G184" t="s">
        <v>351</v>
      </c>
      <c r="H184" t="s">
        <v>354</v>
      </c>
      <c r="I184" s="7" t="s">
        <v>451</v>
      </c>
      <c r="J184">
        <v>100000</v>
      </c>
      <c r="K184" t="s">
        <v>326</v>
      </c>
      <c r="L184" t="s">
        <v>458</v>
      </c>
      <c r="M184" t="s">
        <v>329</v>
      </c>
      <c r="N184" t="s">
        <v>311</v>
      </c>
      <c r="O184" t="s">
        <v>278</v>
      </c>
      <c r="P184" t="s">
        <v>348</v>
      </c>
      <c r="Q184" t="s">
        <v>332</v>
      </c>
      <c r="R184" t="s">
        <v>275</v>
      </c>
      <c r="S184" t="s">
        <v>299</v>
      </c>
      <c r="T184" t="s">
        <v>291</v>
      </c>
      <c r="U184" t="s">
        <v>316</v>
      </c>
      <c r="Y184" t="s">
        <v>362</v>
      </c>
      <c r="Z184" t="s">
        <v>422</v>
      </c>
      <c r="AA184">
        <v>350</v>
      </c>
      <c r="AB184" t="s">
        <v>343</v>
      </c>
      <c r="AC184" t="s">
        <v>147</v>
      </c>
      <c r="AD184" t="s">
        <v>272</v>
      </c>
      <c r="AE184" t="s">
        <v>449</v>
      </c>
      <c r="AF184" t="s">
        <v>276</v>
      </c>
      <c r="AG184" t="s">
        <v>292</v>
      </c>
      <c r="AH184">
        <v>20</v>
      </c>
      <c r="AI184">
        <v>2</v>
      </c>
      <c r="AJ184" t="s">
        <v>145</v>
      </c>
      <c r="AK184" t="s">
        <v>196</v>
      </c>
      <c r="AL184" t="s">
        <v>110</v>
      </c>
      <c r="AM184" t="s">
        <v>74</v>
      </c>
      <c r="AN184" t="s">
        <v>75</v>
      </c>
      <c r="AO184" t="s">
        <v>75</v>
      </c>
      <c r="AP184" t="s">
        <v>76</v>
      </c>
      <c r="AQ184" t="s">
        <v>77</v>
      </c>
      <c r="AR184" t="s">
        <v>78</v>
      </c>
      <c r="AS184" t="s">
        <v>88</v>
      </c>
      <c r="AT184" t="s">
        <v>80</v>
      </c>
      <c r="AU184" t="s">
        <v>81</v>
      </c>
      <c r="AV184" t="s">
        <v>147</v>
      </c>
      <c r="AW184" t="s">
        <v>148</v>
      </c>
      <c r="AX184" t="s">
        <v>132</v>
      </c>
      <c r="AY184" t="s">
        <v>197</v>
      </c>
      <c r="AZ184" t="s">
        <v>150</v>
      </c>
      <c r="BA184" t="s">
        <v>1</v>
      </c>
      <c r="BB184" t="s">
        <v>1</v>
      </c>
      <c r="BC184" t="s">
        <v>404</v>
      </c>
      <c r="BD184" t="s">
        <v>390</v>
      </c>
      <c r="BE184" t="s">
        <v>383</v>
      </c>
      <c r="BF184" s="6">
        <v>40473</v>
      </c>
      <c r="BG184" t="s">
        <v>379</v>
      </c>
    </row>
    <row r="185" spans="1:59" x14ac:dyDescent="0.2">
      <c r="A185" t="s">
        <v>195</v>
      </c>
      <c r="G185" t="s">
        <v>295</v>
      </c>
      <c r="H185" t="s">
        <v>361</v>
      </c>
      <c r="J185">
        <v>5</v>
      </c>
      <c r="K185" t="s">
        <v>281</v>
      </c>
      <c r="L185" t="s">
        <v>453</v>
      </c>
      <c r="Y185" t="s">
        <v>367</v>
      </c>
      <c r="AE185" t="s">
        <v>448</v>
      </c>
      <c r="BF185" s="6"/>
    </row>
    <row r="186" spans="1:59" x14ac:dyDescent="0.2">
      <c r="A186" t="s">
        <v>195</v>
      </c>
      <c r="G186" t="s">
        <v>295</v>
      </c>
      <c r="H186" t="s">
        <v>361</v>
      </c>
      <c r="J186">
        <v>5</v>
      </c>
      <c r="K186" t="s">
        <v>281</v>
      </c>
      <c r="L186" t="s">
        <v>454</v>
      </c>
      <c r="BF186" s="6"/>
    </row>
    <row r="187" spans="1:59" x14ac:dyDescent="0.2">
      <c r="A187" t="s">
        <v>229</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270</v>
      </c>
      <c r="D187" t="s">
        <v>450</v>
      </c>
      <c r="E187" t="s">
        <v>289</v>
      </c>
      <c r="F187" t="s">
        <v>350</v>
      </c>
      <c r="G187" t="s">
        <v>351</v>
      </c>
      <c r="H187" t="s">
        <v>354</v>
      </c>
      <c r="I187" s="7" t="s">
        <v>451</v>
      </c>
      <c r="J187">
        <v>100000</v>
      </c>
      <c r="K187" t="s">
        <v>326</v>
      </c>
      <c r="L187" t="s">
        <v>458</v>
      </c>
      <c r="M187" t="s">
        <v>329</v>
      </c>
      <c r="N187" t="s">
        <v>311</v>
      </c>
      <c r="O187" t="s">
        <v>278</v>
      </c>
      <c r="P187" t="s">
        <v>348</v>
      </c>
      <c r="Q187" t="s">
        <v>332</v>
      </c>
      <c r="R187" t="s">
        <v>275</v>
      </c>
      <c r="S187" t="s">
        <v>299</v>
      </c>
      <c r="T187" t="s">
        <v>291</v>
      </c>
      <c r="U187" t="s">
        <v>316</v>
      </c>
      <c r="Y187" t="s">
        <v>362</v>
      </c>
      <c r="Z187" t="s">
        <v>422</v>
      </c>
      <c r="AA187">
        <v>350</v>
      </c>
      <c r="AB187" t="s">
        <v>343</v>
      </c>
      <c r="AC187" t="s">
        <v>147</v>
      </c>
      <c r="AD187" t="s">
        <v>272</v>
      </c>
      <c r="AE187" t="s">
        <v>449</v>
      </c>
      <c r="AF187" t="s">
        <v>276</v>
      </c>
      <c r="AG187" t="s">
        <v>292</v>
      </c>
      <c r="AH187">
        <v>20</v>
      </c>
      <c r="AI187">
        <v>2</v>
      </c>
      <c r="AJ187" t="s">
        <v>145</v>
      </c>
      <c r="AK187" t="s">
        <v>196</v>
      </c>
      <c r="AL187" t="s">
        <v>110</v>
      </c>
      <c r="AM187" t="s">
        <v>74</v>
      </c>
      <c r="AN187" t="s">
        <v>75</v>
      </c>
      <c r="AO187" t="s">
        <v>75</v>
      </c>
      <c r="AP187" t="s">
        <v>76</v>
      </c>
      <c r="AQ187" t="s">
        <v>77</v>
      </c>
      <c r="AR187" t="s">
        <v>78</v>
      </c>
      <c r="AS187" t="s">
        <v>88</v>
      </c>
      <c r="AT187" t="s">
        <v>80</v>
      </c>
      <c r="AU187" t="s">
        <v>81</v>
      </c>
      <c r="AV187" t="s">
        <v>147</v>
      </c>
      <c r="AW187" t="s">
        <v>148</v>
      </c>
      <c r="AX187" t="s">
        <v>132</v>
      </c>
      <c r="AY187" t="s">
        <v>197</v>
      </c>
      <c r="AZ187" t="s">
        <v>150</v>
      </c>
      <c r="BA187" t="s">
        <v>1</v>
      </c>
      <c r="BB187" t="s">
        <v>1</v>
      </c>
      <c r="BC187" t="s">
        <v>404</v>
      </c>
      <c r="BD187" t="s">
        <v>390</v>
      </c>
      <c r="BE187" t="s">
        <v>408</v>
      </c>
      <c r="BF187" s="6">
        <v>40596</v>
      </c>
      <c r="BG187" t="s">
        <v>379</v>
      </c>
    </row>
    <row r="188" spans="1:59" x14ac:dyDescent="0.2">
      <c r="A188" t="s">
        <v>229</v>
      </c>
      <c r="G188" t="s">
        <v>295</v>
      </c>
      <c r="H188" t="s">
        <v>361</v>
      </c>
      <c r="J188">
        <v>5</v>
      </c>
      <c r="K188" t="s">
        <v>281</v>
      </c>
      <c r="L188" t="s">
        <v>453</v>
      </c>
      <c r="Y188" t="s">
        <v>367</v>
      </c>
      <c r="AE188" t="s">
        <v>448</v>
      </c>
      <c r="BF188" s="6"/>
    </row>
    <row r="189" spans="1:59" x14ac:dyDescent="0.2">
      <c r="A189" t="s">
        <v>229</v>
      </c>
      <c r="G189" t="s">
        <v>295</v>
      </c>
      <c r="H189" t="s">
        <v>361</v>
      </c>
      <c r="J189">
        <v>5</v>
      </c>
      <c r="K189" t="s">
        <v>281</v>
      </c>
      <c r="L189" t="s">
        <v>454</v>
      </c>
      <c r="BF189" s="6"/>
    </row>
    <row r="190" spans="1:59" x14ac:dyDescent="0.2">
      <c r="A190" t="s">
        <v>230</v>
      </c>
      <c r="B190" t="str">
        <f>IF(OR($A187=$A190,ISBLANK($A190)),"",IF(ISERR(SEARCH("cell-based",E190)),IF(AND(ISERR(SEARCH("biochem",E190)),ISERR(SEARCH("protein",E190)),ISERR(SEARCH("nucleic",E190))),"",IF(ISERR(SEARCH("target",G190)),"Define a Target component","")),IF(ISERR(SEARCH("cell",G190)),"Define a Cell component",""))&amp;IF(ISERR(SEARCH("small-molecule",E190)),IF(ISBLANK(K190), "Need a Detector Role",""),"")&amp;IF(ISERR(SEARCH("fluorescence",L190)),"",IF(ISBLANK(S190), "Need Emission",IF(ISBLANK(R190), "Need Excitation","")))&amp;IF(ISERR(SEARCH("absorbance",L190)),"",IF(ISBLANK(T190), "Need Absorbance","")))</f>
        <v/>
      </c>
      <c r="C190" t="s">
        <v>270</v>
      </c>
      <c r="D190" t="s">
        <v>450</v>
      </c>
      <c r="E190" t="s">
        <v>289</v>
      </c>
      <c r="F190" t="s">
        <v>350</v>
      </c>
      <c r="G190" t="s">
        <v>351</v>
      </c>
      <c r="H190" t="s">
        <v>354</v>
      </c>
      <c r="I190" s="7" t="s">
        <v>451</v>
      </c>
      <c r="J190">
        <v>100000</v>
      </c>
      <c r="K190" t="s">
        <v>326</v>
      </c>
      <c r="L190" t="s">
        <v>458</v>
      </c>
      <c r="M190" t="s">
        <v>329</v>
      </c>
      <c r="N190" t="s">
        <v>311</v>
      </c>
      <c r="O190" t="s">
        <v>278</v>
      </c>
      <c r="P190" t="s">
        <v>348</v>
      </c>
      <c r="Q190" t="s">
        <v>332</v>
      </c>
      <c r="R190" t="s">
        <v>275</v>
      </c>
      <c r="S190" t="s">
        <v>299</v>
      </c>
      <c r="T190" t="s">
        <v>291</v>
      </c>
      <c r="U190" t="s">
        <v>316</v>
      </c>
      <c r="Y190" t="s">
        <v>362</v>
      </c>
      <c r="Z190" t="s">
        <v>422</v>
      </c>
      <c r="AA190">
        <v>350</v>
      </c>
      <c r="AB190" t="s">
        <v>343</v>
      </c>
      <c r="AC190" t="s">
        <v>147</v>
      </c>
      <c r="AD190" t="s">
        <v>272</v>
      </c>
      <c r="AE190" t="s">
        <v>449</v>
      </c>
      <c r="AF190" t="s">
        <v>276</v>
      </c>
      <c r="AG190" t="s">
        <v>292</v>
      </c>
      <c r="AH190">
        <v>20</v>
      </c>
      <c r="AI190">
        <v>2</v>
      </c>
      <c r="AJ190" t="s">
        <v>145</v>
      </c>
      <c r="AK190" t="s">
        <v>196</v>
      </c>
      <c r="AL190" t="s">
        <v>110</v>
      </c>
      <c r="AM190" t="s">
        <v>74</v>
      </c>
      <c r="AN190" t="s">
        <v>75</v>
      </c>
      <c r="AO190" t="s">
        <v>75</v>
      </c>
      <c r="AP190" t="s">
        <v>76</v>
      </c>
      <c r="AQ190" t="s">
        <v>77</v>
      </c>
      <c r="AR190" t="s">
        <v>78</v>
      </c>
      <c r="AS190" t="s">
        <v>88</v>
      </c>
      <c r="AT190" t="s">
        <v>80</v>
      </c>
      <c r="AU190" t="s">
        <v>81</v>
      </c>
      <c r="AV190" t="s">
        <v>147</v>
      </c>
      <c r="AW190" t="s">
        <v>148</v>
      </c>
      <c r="AX190" t="s">
        <v>132</v>
      </c>
      <c r="AY190" t="s">
        <v>197</v>
      </c>
      <c r="AZ190" t="s">
        <v>150</v>
      </c>
      <c r="BA190" t="s">
        <v>1</v>
      </c>
      <c r="BB190" t="s">
        <v>1</v>
      </c>
      <c r="BC190" t="s">
        <v>404</v>
      </c>
      <c r="BD190" t="s">
        <v>390</v>
      </c>
      <c r="BE190" t="s">
        <v>408</v>
      </c>
      <c r="BF190" s="6">
        <v>40597</v>
      </c>
      <c r="BG190" t="s">
        <v>379</v>
      </c>
    </row>
    <row r="191" spans="1:59" x14ac:dyDescent="0.2">
      <c r="A191" t="s">
        <v>230</v>
      </c>
      <c r="G191" t="s">
        <v>295</v>
      </c>
      <c r="H191" t="s">
        <v>361</v>
      </c>
      <c r="J191">
        <v>5</v>
      </c>
      <c r="K191" t="s">
        <v>281</v>
      </c>
      <c r="L191" t="s">
        <v>453</v>
      </c>
      <c r="Y191" t="s">
        <v>367</v>
      </c>
      <c r="AE191" t="s">
        <v>448</v>
      </c>
      <c r="BF191" s="6"/>
    </row>
    <row r="192" spans="1:59" x14ac:dyDescent="0.2">
      <c r="A192" t="s">
        <v>230</v>
      </c>
      <c r="G192" t="s">
        <v>295</v>
      </c>
      <c r="H192" t="s">
        <v>361</v>
      </c>
      <c r="J192">
        <v>5</v>
      </c>
      <c r="K192" t="s">
        <v>281</v>
      </c>
      <c r="L192" t="s">
        <v>454</v>
      </c>
      <c r="BF192" s="6"/>
    </row>
    <row r="193" spans="1:59" x14ac:dyDescent="0.2">
      <c r="A193" t="s">
        <v>232</v>
      </c>
      <c r="B193" t="str">
        <f>IF(OR($A190=$A193,ISBLANK($A193)),"",IF(ISERR(SEARCH("cell-based",E193)),IF(AND(ISERR(SEARCH("biochem",E193)),ISERR(SEARCH("protein",E193)),ISERR(SEARCH("nucleic",E193))),"",IF(ISERR(SEARCH("target",G193)),"Define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
      </c>
      <c r="C193" t="s">
        <v>270</v>
      </c>
      <c r="D193" t="s">
        <v>450</v>
      </c>
      <c r="E193" t="s">
        <v>289</v>
      </c>
      <c r="F193" t="s">
        <v>350</v>
      </c>
      <c r="G193" t="s">
        <v>351</v>
      </c>
      <c r="H193" t="s">
        <v>346</v>
      </c>
      <c r="I193" s="7" t="s">
        <v>451</v>
      </c>
      <c r="J193">
        <v>100000</v>
      </c>
      <c r="K193" t="s">
        <v>326</v>
      </c>
      <c r="M193" t="s">
        <v>329</v>
      </c>
      <c r="N193" t="s">
        <v>311</v>
      </c>
      <c r="O193" t="s">
        <v>278</v>
      </c>
      <c r="P193" t="s">
        <v>348</v>
      </c>
      <c r="Q193" t="s">
        <v>332</v>
      </c>
      <c r="R193" t="s">
        <v>275</v>
      </c>
      <c r="S193" t="s">
        <v>299</v>
      </c>
      <c r="T193" t="s">
        <v>291</v>
      </c>
      <c r="U193" t="s">
        <v>316</v>
      </c>
      <c r="Y193" t="s">
        <v>362</v>
      </c>
      <c r="Z193" t="s">
        <v>422</v>
      </c>
      <c r="AA193">
        <v>350</v>
      </c>
      <c r="AB193" t="s">
        <v>343</v>
      </c>
      <c r="AC193" t="s">
        <v>147</v>
      </c>
      <c r="AD193" t="s">
        <v>272</v>
      </c>
      <c r="AE193" t="s">
        <v>449</v>
      </c>
      <c r="AF193" t="s">
        <v>276</v>
      </c>
      <c r="AG193" t="s">
        <v>317</v>
      </c>
      <c r="AH193">
        <v>20</v>
      </c>
      <c r="AI193">
        <v>2</v>
      </c>
      <c r="AJ193" t="s">
        <v>145</v>
      </c>
      <c r="AK193" t="s">
        <v>196</v>
      </c>
      <c r="AL193" t="s">
        <v>110</v>
      </c>
      <c r="AM193" t="s">
        <v>74</v>
      </c>
      <c r="AN193" t="s">
        <v>75</v>
      </c>
      <c r="AO193" t="s">
        <v>75</v>
      </c>
      <c r="AP193" t="s">
        <v>76</v>
      </c>
      <c r="AQ193" t="s">
        <v>77</v>
      </c>
      <c r="AR193" t="s">
        <v>78</v>
      </c>
      <c r="AS193" t="s">
        <v>88</v>
      </c>
      <c r="AT193" t="s">
        <v>80</v>
      </c>
      <c r="AU193" t="s">
        <v>81</v>
      </c>
      <c r="AV193" t="s">
        <v>147</v>
      </c>
      <c r="AW193" t="s">
        <v>148</v>
      </c>
      <c r="AX193" t="s">
        <v>132</v>
      </c>
      <c r="AY193" t="s">
        <v>197</v>
      </c>
      <c r="AZ193" t="s">
        <v>150</v>
      </c>
      <c r="BA193" t="s">
        <v>1</v>
      </c>
      <c r="BB193" t="s">
        <v>1</v>
      </c>
      <c r="BC193" t="s">
        <v>401</v>
      </c>
      <c r="BD193" t="s">
        <v>390</v>
      </c>
      <c r="BE193" t="s">
        <v>408</v>
      </c>
      <c r="BF193" s="6">
        <v>40599</v>
      </c>
      <c r="BG193" t="s">
        <v>379</v>
      </c>
    </row>
    <row r="194" spans="1:59" x14ac:dyDescent="0.2">
      <c r="A194" t="s">
        <v>232</v>
      </c>
      <c r="G194" t="s">
        <v>295</v>
      </c>
      <c r="H194" t="s">
        <v>361</v>
      </c>
      <c r="J194">
        <v>5</v>
      </c>
      <c r="K194" t="s">
        <v>281</v>
      </c>
      <c r="L194" t="s">
        <v>453</v>
      </c>
      <c r="Y194" t="s">
        <v>367</v>
      </c>
      <c r="AE194" t="s">
        <v>448</v>
      </c>
      <c r="BF194" s="6"/>
    </row>
    <row r="195" spans="1:59" x14ac:dyDescent="0.2">
      <c r="A195" t="s">
        <v>232</v>
      </c>
      <c r="G195" t="s">
        <v>295</v>
      </c>
      <c r="H195" t="s">
        <v>361</v>
      </c>
      <c r="J195">
        <v>5</v>
      </c>
      <c r="K195" t="s">
        <v>281</v>
      </c>
      <c r="L195" t="s">
        <v>454</v>
      </c>
      <c r="BF195" s="6"/>
    </row>
    <row r="196" spans="1:59" x14ac:dyDescent="0.2">
      <c r="A196" t="s">
        <v>177</v>
      </c>
      <c r="B196" t="str">
        <f>IF(OR($A193=$A196,ISBLANK($A196)),"",IF(ISERR(SEARCH("cell-based",E196)),IF(AND(ISERR(SEARCH("biochem",E196)),ISERR(SEARCH("protein",E196)),ISERR(SEARCH("nucleic",E196))),"",IF(ISERR(SEARCH("target",G196)),"Define a Target component","")),IF(ISERR(SEARCH("cell",G196)),"Define a Cell component",""))&amp;IF(ISERR(SEARCH("small-molecule",E196)),IF(ISBLANK(K196), "Need a Detector Role",""),"")&amp;IF(ISERR(SEARCH("fluorescence",L196)),"",IF(ISBLANK(S196), "Need Emission",IF(ISBLANK(R196), "Need Excitation","")))&amp;IF(ISERR(SEARCH("absorbance",L196)),"",IF(ISBLANK(T196), "Need Absorbance","")))</f>
        <v/>
      </c>
      <c r="C196" t="s">
        <v>270</v>
      </c>
      <c r="D196" t="s">
        <v>450</v>
      </c>
      <c r="E196" t="s">
        <v>289</v>
      </c>
      <c r="F196" t="s">
        <v>350</v>
      </c>
      <c r="G196" t="s">
        <v>351</v>
      </c>
      <c r="H196" t="s">
        <v>346</v>
      </c>
      <c r="I196" s="7" t="s">
        <v>459</v>
      </c>
      <c r="J196">
        <v>100000</v>
      </c>
      <c r="K196" t="s">
        <v>326</v>
      </c>
      <c r="M196" t="s">
        <v>319</v>
      </c>
      <c r="N196" t="s">
        <v>311</v>
      </c>
      <c r="O196" t="s">
        <v>278</v>
      </c>
      <c r="P196" t="s">
        <v>348</v>
      </c>
      <c r="Q196" t="s">
        <v>332</v>
      </c>
      <c r="R196" t="s">
        <v>275</v>
      </c>
      <c r="S196" t="s">
        <v>299</v>
      </c>
      <c r="T196" t="s">
        <v>291</v>
      </c>
      <c r="U196" t="s">
        <v>316</v>
      </c>
      <c r="Y196" t="s">
        <v>362</v>
      </c>
      <c r="Z196" t="s">
        <v>422</v>
      </c>
      <c r="AA196">
        <v>195</v>
      </c>
      <c r="AB196" t="s">
        <v>343</v>
      </c>
      <c r="AC196" t="s">
        <v>147</v>
      </c>
      <c r="AD196" t="s">
        <v>272</v>
      </c>
      <c r="AE196" t="s">
        <v>449</v>
      </c>
      <c r="AF196" t="s">
        <v>276</v>
      </c>
      <c r="AG196" t="s">
        <v>327</v>
      </c>
      <c r="AH196">
        <v>8</v>
      </c>
      <c r="AI196">
        <v>2</v>
      </c>
      <c r="AJ196" t="s">
        <v>145</v>
      </c>
      <c r="AK196" t="s">
        <v>178</v>
      </c>
      <c r="AL196" t="s">
        <v>110</v>
      </c>
      <c r="AM196" t="s">
        <v>74</v>
      </c>
      <c r="AN196" t="s">
        <v>75</v>
      </c>
      <c r="AO196" t="s">
        <v>75</v>
      </c>
      <c r="AP196" t="s">
        <v>76</v>
      </c>
      <c r="AQ196" t="s">
        <v>77</v>
      </c>
      <c r="AR196" t="s">
        <v>78</v>
      </c>
      <c r="AS196" t="s">
        <v>88</v>
      </c>
      <c r="AT196" t="s">
        <v>80</v>
      </c>
      <c r="AU196" t="s">
        <v>111</v>
      </c>
      <c r="AV196" t="s">
        <v>147</v>
      </c>
      <c r="AW196" t="s">
        <v>148</v>
      </c>
      <c r="AX196" t="s">
        <v>132</v>
      </c>
      <c r="AY196" t="s">
        <v>179</v>
      </c>
      <c r="AZ196" t="s">
        <v>150</v>
      </c>
      <c r="BA196" t="s">
        <v>1</v>
      </c>
      <c r="BB196" t="s">
        <v>1</v>
      </c>
      <c r="BC196" t="s">
        <v>399</v>
      </c>
      <c r="BD196" t="s">
        <v>382</v>
      </c>
      <c r="BE196" t="s">
        <v>383</v>
      </c>
      <c r="BF196" s="6">
        <v>40375</v>
      </c>
      <c r="BG196" t="s">
        <v>379</v>
      </c>
    </row>
    <row r="197" spans="1:59" x14ac:dyDescent="0.2">
      <c r="A197" t="s">
        <v>177</v>
      </c>
      <c r="Y197" t="s">
        <v>367</v>
      </c>
      <c r="AE197" t="s">
        <v>448</v>
      </c>
      <c r="BF197" s="6"/>
    </row>
    <row r="198" spans="1:59" x14ac:dyDescent="0.2">
      <c r="A198" t="s">
        <v>220</v>
      </c>
      <c r="B198" t="str">
        <f>IF(OR($A196=$A198,ISBLANK($A198)),"",IF(ISERR(SEARCH("cell-based",E198)),IF(AND(ISERR(SEARCH("biochem",E198)),ISERR(SEARCH("protein",E198)),ISERR(SEARCH("nucleic",E198))),"",IF(ISERR(SEARCH("target",G198)),"Define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
      </c>
      <c r="C198" t="s">
        <v>270</v>
      </c>
      <c r="D198" t="s">
        <v>450</v>
      </c>
      <c r="E198" t="s">
        <v>289</v>
      </c>
      <c r="F198" t="s">
        <v>350</v>
      </c>
      <c r="G198" t="s">
        <v>351</v>
      </c>
      <c r="H198" t="s">
        <v>346</v>
      </c>
      <c r="I198" s="7" t="s">
        <v>459</v>
      </c>
      <c r="J198">
        <v>100000</v>
      </c>
      <c r="K198" t="s">
        <v>326</v>
      </c>
      <c r="M198" t="s">
        <v>319</v>
      </c>
      <c r="N198" t="s">
        <v>311</v>
      </c>
      <c r="O198" t="s">
        <v>278</v>
      </c>
      <c r="P198" t="s">
        <v>348</v>
      </c>
      <c r="Q198" t="s">
        <v>332</v>
      </c>
      <c r="R198" t="s">
        <v>275</v>
      </c>
      <c r="S198" t="s">
        <v>299</v>
      </c>
      <c r="T198" t="s">
        <v>291</v>
      </c>
      <c r="U198" t="s">
        <v>316</v>
      </c>
      <c r="Y198" t="s">
        <v>362</v>
      </c>
      <c r="Z198" t="s">
        <v>422</v>
      </c>
      <c r="AA198">
        <v>350</v>
      </c>
      <c r="AB198" t="s">
        <v>343</v>
      </c>
      <c r="AC198" t="s">
        <v>147</v>
      </c>
      <c r="AD198" t="s">
        <v>272</v>
      </c>
      <c r="AE198" t="s">
        <v>449</v>
      </c>
      <c r="AF198" t="s">
        <v>276</v>
      </c>
      <c r="AG198" t="s">
        <v>327</v>
      </c>
      <c r="AH198">
        <v>20</v>
      </c>
      <c r="AI198">
        <v>2</v>
      </c>
      <c r="AJ198" t="s">
        <v>145</v>
      </c>
      <c r="AK198" t="s">
        <v>178</v>
      </c>
      <c r="AL198" t="s">
        <v>110</v>
      </c>
      <c r="AM198" t="s">
        <v>74</v>
      </c>
      <c r="AN198" t="s">
        <v>75</v>
      </c>
      <c r="AO198" t="s">
        <v>75</v>
      </c>
      <c r="AP198" t="s">
        <v>76</v>
      </c>
      <c r="AQ198" t="s">
        <v>77</v>
      </c>
      <c r="AR198" t="s">
        <v>78</v>
      </c>
      <c r="AS198" t="s">
        <v>88</v>
      </c>
      <c r="AT198" t="s">
        <v>80</v>
      </c>
      <c r="AU198" t="s">
        <v>111</v>
      </c>
      <c r="AV198" t="s">
        <v>147</v>
      </c>
      <c r="AW198" t="s">
        <v>148</v>
      </c>
      <c r="AX198" t="s">
        <v>132</v>
      </c>
      <c r="AY198" t="s">
        <v>179</v>
      </c>
      <c r="AZ198" t="s">
        <v>150</v>
      </c>
      <c r="BA198" t="s">
        <v>1</v>
      </c>
      <c r="BB198" t="s">
        <v>1</v>
      </c>
      <c r="BC198" t="s">
        <v>399</v>
      </c>
      <c r="BD198" t="s">
        <v>390</v>
      </c>
      <c r="BE198" t="s">
        <v>408</v>
      </c>
      <c r="BF198" s="6">
        <v>40596</v>
      </c>
      <c r="BG198" t="s">
        <v>379</v>
      </c>
    </row>
    <row r="199" spans="1:59" x14ac:dyDescent="0.2">
      <c r="A199" t="s">
        <v>220</v>
      </c>
      <c r="G199" t="s">
        <v>295</v>
      </c>
      <c r="H199" t="s">
        <v>361</v>
      </c>
      <c r="J199">
        <v>5</v>
      </c>
      <c r="K199" t="s">
        <v>281</v>
      </c>
      <c r="L199" t="s">
        <v>453</v>
      </c>
      <c r="Y199" t="s">
        <v>367</v>
      </c>
      <c r="AE199" t="s">
        <v>448</v>
      </c>
      <c r="BF199" s="6"/>
    </row>
    <row r="200" spans="1:59" x14ac:dyDescent="0.2">
      <c r="A200" t="s">
        <v>220</v>
      </c>
      <c r="G200" t="s">
        <v>295</v>
      </c>
      <c r="H200" t="s">
        <v>361</v>
      </c>
      <c r="J200">
        <v>5</v>
      </c>
      <c r="K200" t="s">
        <v>281</v>
      </c>
      <c r="L200" t="s">
        <v>454</v>
      </c>
      <c r="BF200" s="6"/>
    </row>
    <row r="201" spans="1:59" x14ac:dyDescent="0.2">
      <c r="A201" t="s">
        <v>225</v>
      </c>
      <c r="B201" t="str">
        <f>IF(OR($A198=$A201,ISBLANK($A201)),"",IF(ISERR(SEARCH("cell-based",E201)),IF(AND(ISERR(SEARCH("biochem",E201)),ISERR(SEARCH("protein",E201)),ISERR(SEARCH("nucleic",E201))),"",IF(ISERR(SEARCH("target",G201)),"Define a Target component","")),IF(ISERR(SEARCH("cell",G201)),"Define a Cell component",""))&amp;IF(ISERR(SEARCH("small-molecule",E201)),IF(ISBLANK(K201), "Need a Detector Role",""),"")&amp;IF(ISERR(SEARCH("fluorescence",L201)),"",IF(ISBLANK(S201), "Need Emission",IF(ISBLANK(R201), "Need Excitation","")))&amp;IF(ISERR(SEARCH("absorbance",L201)),"",IF(ISBLANK(T201), "Need Absorbance","")))</f>
        <v/>
      </c>
      <c r="C201" t="s">
        <v>270</v>
      </c>
      <c r="D201" t="s">
        <v>450</v>
      </c>
      <c r="E201" t="s">
        <v>289</v>
      </c>
      <c r="F201" t="s">
        <v>350</v>
      </c>
      <c r="G201" t="s">
        <v>351</v>
      </c>
      <c r="H201" t="s">
        <v>346</v>
      </c>
      <c r="I201" s="7" t="s">
        <v>459</v>
      </c>
      <c r="J201">
        <v>100000</v>
      </c>
      <c r="K201" t="s">
        <v>326</v>
      </c>
      <c r="M201" t="s">
        <v>319</v>
      </c>
      <c r="N201" t="s">
        <v>311</v>
      </c>
      <c r="O201" t="s">
        <v>278</v>
      </c>
      <c r="P201" t="s">
        <v>348</v>
      </c>
      <c r="Q201" t="s">
        <v>332</v>
      </c>
      <c r="R201" t="s">
        <v>275</v>
      </c>
      <c r="S201" t="s">
        <v>299</v>
      </c>
      <c r="T201" t="s">
        <v>291</v>
      </c>
      <c r="U201" t="s">
        <v>316</v>
      </c>
      <c r="Y201" t="s">
        <v>362</v>
      </c>
      <c r="Z201" t="s">
        <v>422</v>
      </c>
      <c r="AA201">
        <v>350</v>
      </c>
      <c r="AB201" t="s">
        <v>343</v>
      </c>
      <c r="AC201" t="s">
        <v>147</v>
      </c>
      <c r="AD201" t="s">
        <v>272</v>
      </c>
      <c r="AE201" t="s">
        <v>449</v>
      </c>
      <c r="AF201" t="s">
        <v>276</v>
      </c>
      <c r="AG201" t="s">
        <v>327</v>
      </c>
      <c r="AH201">
        <v>20</v>
      </c>
      <c r="AI201">
        <v>2</v>
      </c>
      <c r="AJ201" t="s">
        <v>145</v>
      </c>
      <c r="AK201" t="s">
        <v>178</v>
      </c>
      <c r="AL201" t="s">
        <v>110</v>
      </c>
      <c r="AM201" t="s">
        <v>74</v>
      </c>
      <c r="AN201" t="s">
        <v>75</v>
      </c>
      <c r="AO201" t="s">
        <v>75</v>
      </c>
      <c r="AP201" t="s">
        <v>76</v>
      </c>
      <c r="AQ201" t="s">
        <v>77</v>
      </c>
      <c r="AR201" t="s">
        <v>78</v>
      </c>
      <c r="AS201" t="s">
        <v>88</v>
      </c>
      <c r="AT201" t="s">
        <v>80</v>
      </c>
      <c r="AU201" t="s">
        <v>111</v>
      </c>
      <c r="AV201" t="s">
        <v>147</v>
      </c>
      <c r="AW201" t="s">
        <v>148</v>
      </c>
      <c r="AX201" t="s">
        <v>132</v>
      </c>
      <c r="AY201" t="s">
        <v>179</v>
      </c>
      <c r="AZ201" t="s">
        <v>150</v>
      </c>
      <c r="BA201" t="s">
        <v>1</v>
      </c>
      <c r="BB201" t="s">
        <v>1</v>
      </c>
      <c r="BC201" t="s">
        <v>399</v>
      </c>
      <c r="BD201" t="s">
        <v>390</v>
      </c>
      <c r="BE201" t="s">
        <v>408</v>
      </c>
      <c r="BF201" s="6">
        <v>40597</v>
      </c>
      <c r="BG201" t="s">
        <v>379</v>
      </c>
    </row>
    <row r="202" spans="1:59" x14ac:dyDescent="0.2">
      <c r="A202" t="s">
        <v>225</v>
      </c>
      <c r="G202" t="s">
        <v>295</v>
      </c>
      <c r="H202" t="s">
        <v>361</v>
      </c>
      <c r="J202">
        <v>5</v>
      </c>
      <c r="K202" t="s">
        <v>281</v>
      </c>
      <c r="L202" t="s">
        <v>453</v>
      </c>
      <c r="Y202" t="s">
        <v>367</v>
      </c>
      <c r="AE202" t="s">
        <v>448</v>
      </c>
      <c r="BF202" s="6"/>
    </row>
    <row r="203" spans="1:59" x14ac:dyDescent="0.2">
      <c r="A203" t="s">
        <v>225</v>
      </c>
      <c r="G203" t="s">
        <v>295</v>
      </c>
      <c r="H203" t="s">
        <v>361</v>
      </c>
      <c r="J203">
        <v>5</v>
      </c>
      <c r="K203" t="s">
        <v>281</v>
      </c>
      <c r="L203" t="s">
        <v>454</v>
      </c>
      <c r="BF203" s="6"/>
    </row>
    <row r="204" spans="1:59" x14ac:dyDescent="0.2">
      <c r="A204" t="s">
        <v>191</v>
      </c>
      <c r="B204" t="str">
        <f>IF(OR($A201=$A204,ISBLANK($A204)),"",IF(ISERR(SEARCH("cell-based",E204)),IF(AND(ISERR(SEARCH("biochem",E204)),ISERR(SEARCH("protein",E204)),ISERR(SEARCH("nucleic",E204))),"",IF(ISERR(SEARCH("target",G204)),"Define a Target component","")),IF(ISERR(SEARCH("cell",G204)),"Define a Cell component",""))&amp;IF(ISERR(SEARCH("small-molecule",E204)),IF(ISBLANK(K204), "Need a Detector Role",""),"")&amp;IF(ISERR(SEARCH("fluorescence",L204)),"",IF(ISBLANK(S204), "Need Emission",IF(ISBLANK(R204), "Need Excitation","")))&amp;IF(ISERR(SEARCH("absorbance",L204)),"",IF(ISBLANK(T204), "Need Absorbance","")))</f>
        <v/>
      </c>
      <c r="C204" t="s">
        <v>270</v>
      </c>
      <c r="D204" t="s">
        <v>450</v>
      </c>
      <c r="E204" t="s">
        <v>289</v>
      </c>
      <c r="F204" t="s">
        <v>350</v>
      </c>
      <c r="G204" t="s">
        <v>351</v>
      </c>
      <c r="H204" t="s">
        <v>346</v>
      </c>
      <c r="I204" s="7" t="s">
        <v>459</v>
      </c>
      <c r="J204">
        <v>100000</v>
      </c>
      <c r="K204" t="s">
        <v>326</v>
      </c>
      <c r="M204" t="s">
        <v>319</v>
      </c>
      <c r="N204" t="s">
        <v>311</v>
      </c>
      <c r="O204" t="s">
        <v>278</v>
      </c>
      <c r="P204" t="s">
        <v>348</v>
      </c>
      <c r="Q204" t="s">
        <v>332</v>
      </c>
      <c r="R204" t="s">
        <v>275</v>
      </c>
      <c r="S204" t="s">
        <v>299</v>
      </c>
      <c r="T204" t="s">
        <v>291</v>
      </c>
      <c r="U204" t="s">
        <v>316</v>
      </c>
      <c r="Y204" t="s">
        <v>362</v>
      </c>
      <c r="Z204" t="s">
        <v>422</v>
      </c>
      <c r="AA204">
        <v>350</v>
      </c>
      <c r="AB204" t="s">
        <v>343</v>
      </c>
      <c r="AC204" t="s">
        <v>147</v>
      </c>
      <c r="AD204" t="s">
        <v>272</v>
      </c>
      <c r="AE204" t="s">
        <v>449</v>
      </c>
      <c r="AF204" t="s">
        <v>276</v>
      </c>
      <c r="AG204" t="s">
        <v>327</v>
      </c>
      <c r="AH204">
        <v>20</v>
      </c>
      <c r="AI204">
        <v>2</v>
      </c>
      <c r="AJ204" t="s">
        <v>145</v>
      </c>
      <c r="AK204" t="s">
        <v>192</v>
      </c>
      <c r="AL204" t="s">
        <v>110</v>
      </c>
      <c r="AM204" t="s">
        <v>95</v>
      </c>
      <c r="AN204" t="s">
        <v>75</v>
      </c>
      <c r="AO204" t="s">
        <v>75</v>
      </c>
      <c r="AP204" t="s">
        <v>76</v>
      </c>
      <c r="AQ204" t="s">
        <v>152</v>
      </c>
      <c r="AR204" t="s">
        <v>190</v>
      </c>
      <c r="AS204" t="s">
        <v>79</v>
      </c>
      <c r="AT204" t="s">
        <v>94</v>
      </c>
      <c r="AU204" t="s">
        <v>111</v>
      </c>
      <c r="AV204" t="s">
        <v>147</v>
      </c>
      <c r="AW204" t="s">
        <v>148</v>
      </c>
      <c r="AX204" t="s">
        <v>132</v>
      </c>
      <c r="AY204" t="s">
        <v>193</v>
      </c>
      <c r="AZ204" t="s">
        <v>150</v>
      </c>
      <c r="BA204" t="s">
        <v>1</v>
      </c>
      <c r="BB204" t="s">
        <v>1</v>
      </c>
      <c r="BC204" t="s">
        <v>399</v>
      </c>
      <c r="BD204" t="s">
        <v>390</v>
      </c>
      <c r="BE204" t="s">
        <v>383</v>
      </c>
      <c r="BF204" s="6">
        <v>40470</v>
      </c>
      <c r="BG204" t="s">
        <v>379</v>
      </c>
    </row>
    <row r="205" spans="1:59" x14ac:dyDescent="0.2">
      <c r="A205" t="s">
        <v>191</v>
      </c>
      <c r="G205" t="s">
        <v>295</v>
      </c>
      <c r="H205" t="s">
        <v>361</v>
      </c>
      <c r="J205">
        <v>5</v>
      </c>
      <c r="K205" t="s">
        <v>281</v>
      </c>
      <c r="L205" t="s">
        <v>453</v>
      </c>
      <c r="Y205" t="s">
        <v>367</v>
      </c>
      <c r="AE205" t="s">
        <v>448</v>
      </c>
      <c r="BF205" s="6"/>
    </row>
    <row r="206" spans="1:59" x14ac:dyDescent="0.2">
      <c r="A206" t="s">
        <v>191</v>
      </c>
      <c r="G206" t="s">
        <v>295</v>
      </c>
      <c r="H206" t="s">
        <v>361</v>
      </c>
      <c r="J206">
        <v>5</v>
      </c>
      <c r="K206" t="s">
        <v>281</v>
      </c>
      <c r="L206" t="s">
        <v>454</v>
      </c>
      <c r="BF206" s="6"/>
    </row>
    <row r="207" spans="1:59" x14ac:dyDescent="0.2">
      <c r="A207" t="s">
        <v>183</v>
      </c>
      <c r="B207" t="str">
        <f>IF(OR($A204=$A207,ISBLANK($A207)),"",IF(ISERR(SEARCH("cell-based",E207)),IF(AND(ISERR(SEARCH("biochem",E207)),ISERR(SEARCH("protein",E207)),ISERR(SEARCH("nucleic",E207))),"",IF(ISERR(SEARCH("target",G207)),"Define a Target component","")),IF(ISERR(SEARCH("cell",G207)),"Define a Cell component",""))&amp;IF(ISERR(SEARCH("small-molecule",E207)),IF(ISBLANK(K207), "Need a Detector Role",""),"")&amp;IF(ISERR(SEARCH("fluorescence",L207)),"",IF(ISBLANK(S207), "Need Emission",IF(ISBLANK(R207), "Need Excitation","")))&amp;IF(ISERR(SEARCH("absorbance",L207)),"",IF(ISBLANK(T207), "Need Absorbance","")))</f>
        <v/>
      </c>
      <c r="C207" t="s">
        <v>270</v>
      </c>
      <c r="D207" t="s">
        <v>450</v>
      </c>
      <c r="E207" t="s">
        <v>289</v>
      </c>
      <c r="F207" t="s">
        <v>350</v>
      </c>
      <c r="G207" t="s">
        <v>351</v>
      </c>
      <c r="H207" t="s">
        <v>346</v>
      </c>
      <c r="I207" s="7" t="s">
        <v>451</v>
      </c>
      <c r="J207">
        <v>100000</v>
      </c>
      <c r="K207" t="s">
        <v>326</v>
      </c>
      <c r="M207" t="s">
        <v>329</v>
      </c>
      <c r="N207" t="s">
        <v>311</v>
      </c>
      <c r="O207" t="s">
        <v>278</v>
      </c>
      <c r="P207" t="s">
        <v>348</v>
      </c>
      <c r="Q207" t="s">
        <v>332</v>
      </c>
      <c r="R207" t="s">
        <v>275</v>
      </c>
      <c r="S207" t="s">
        <v>299</v>
      </c>
      <c r="T207" t="s">
        <v>291</v>
      </c>
      <c r="U207" t="s">
        <v>316</v>
      </c>
      <c r="Y207" t="s">
        <v>362</v>
      </c>
      <c r="Z207" t="s">
        <v>422</v>
      </c>
      <c r="AA207">
        <v>195</v>
      </c>
      <c r="AB207" t="s">
        <v>343</v>
      </c>
      <c r="AC207" t="s">
        <v>147</v>
      </c>
      <c r="AD207" t="s">
        <v>272</v>
      </c>
      <c r="AE207" t="s">
        <v>449</v>
      </c>
      <c r="AF207" t="s">
        <v>276</v>
      </c>
      <c r="AG207" t="s">
        <v>317</v>
      </c>
      <c r="AH207">
        <v>8</v>
      </c>
      <c r="AI207">
        <v>2</v>
      </c>
      <c r="AJ207" t="s">
        <v>145</v>
      </c>
      <c r="AK207" t="s">
        <v>184</v>
      </c>
      <c r="AL207" t="s">
        <v>110</v>
      </c>
      <c r="AM207" t="s">
        <v>74</v>
      </c>
      <c r="AN207" t="s">
        <v>75</v>
      </c>
      <c r="AO207" t="s">
        <v>75</v>
      </c>
      <c r="AP207" t="s">
        <v>76</v>
      </c>
      <c r="AQ207" t="s">
        <v>77</v>
      </c>
      <c r="AR207" t="s">
        <v>78</v>
      </c>
      <c r="AS207" t="s">
        <v>88</v>
      </c>
      <c r="AT207" t="s">
        <v>80</v>
      </c>
      <c r="AU207" t="s">
        <v>111</v>
      </c>
      <c r="AV207" t="s">
        <v>147</v>
      </c>
      <c r="AW207" t="s">
        <v>148</v>
      </c>
      <c r="AX207" t="s">
        <v>132</v>
      </c>
      <c r="AY207" t="s">
        <v>185</v>
      </c>
      <c r="AZ207" t="s">
        <v>150</v>
      </c>
      <c r="BA207" t="s">
        <v>1</v>
      </c>
      <c r="BB207" t="s">
        <v>1</v>
      </c>
      <c r="BC207" t="s">
        <v>401</v>
      </c>
      <c r="BD207" t="s">
        <v>382</v>
      </c>
      <c r="BE207" t="s">
        <v>383</v>
      </c>
      <c r="BF207" s="6">
        <v>40375</v>
      </c>
      <c r="BG207" t="s">
        <v>379</v>
      </c>
    </row>
    <row r="208" spans="1:59" x14ac:dyDescent="0.2">
      <c r="A208" t="s">
        <v>183</v>
      </c>
      <c r="Y208" t="s">
        <v>367</v>
      </c>
      <c r="AE208" t="s">
        <v>448</v>
      </c>
      <c r="BF208" s="6"/>
    </row>
    <row r="209" spans="1:59" x14ac:dyDescent="0.2">
      <c r="A209" t="s">
        <v>199</v>
      </c>
      <c r="B209" t="str">
        <f>IF(OR($A207=$A209,ISBLANK($A209)),"",IF(ISERR(SEARCH("cell-based",E209)),IF(AND(ISERR(SEARCH("biochem",E209)),ISERR(SEARCH("protein",E209)),ISERR(SEARCH("nucleic",E209))),"",IF(ISERR(SEARCH("target",G209)),"Define a Target component","")),IF(ISERR(SEARCH("cell",G209)),"Define a Cell component",""))&amp;IF(ISERR(SEARCH("small-molecule",E209)),IF(ISBLANK(K209), "Need a Detector Role",""),"")&amp;IF(ISERR(SEARCH("fluorescence",L209)),"",IF(ISBLANK(S209), "Need Emission",IF(ISBLANK(R209), "Need Excitation","")))&amp;IF(ISERR(SEARCH("absorbance",L209)),"",IF(ISBLANK(T209), "Need Absorbance","")))</f>
        <v/>
      </c>
      <c r="C209" t="s">
        <v>270</v>
      </c>
      <c r="D209" t="s">
        <v>450</v>
      </c>
      <c r="E209" t="s">
        <v>289</v>
      </c>
      <c r="F209" t="s">
        <v>350</v>
      </c>
      <c r="G209" t="s">
        <v>351</v>
      </c>
      <c r="H209" t="s">
        <v>346</v>
      </c>
      <c r="I209" s="7" t="s">
        <v>451</v>
      </c>
      <c r="J209">
        <v>100000</v>
      </c>
      <c r="K209" t="s">
        <v>326</v>
      </c>
      <c r="M209" t="s">
        <v>329</v>
      </c>
      <c r="N209" t="s">
        <v>311</v>
      </c>
      <c r="O209" t="s">
        <v>278</v>
      </c>
      <c r="P209" t="s">
        <v>348</v>
      </c>
      <c r="Q209" t="s">
        <v>332</v>
      </c>
      <c r="R209" t="s">
        <v>275</v>
      </c>
      <c r="S209" t="s">
        <v>299</v>
      </c>
      <c r="T209" t="s">
        <v>291</v>
      </c>
      <c r="U209" t="s">
        <v>316</v>
      </c>
      <c r="Y209" t="s">
        <v>362</v>
      </c>
      <c r="Z209" t="s">
        <v>422</v>
      </c>
      <c r="AA209">
        <v>350</v>
      </c>
      <c r="AB209" t="s">
        <v>343</v>
      </c>
      <c r="AC209" t="s">
        <v>147</v>
      </c>
      <c r="AD209" t="s">
        <v>272</v>
      </c>
      <c r="AE209" t="s">
        <v>449</v>
      </c>
      <c r="AF209" t="s">
        <v>276</v>
      </c>
      <c r="AG209" t="s">
        <v>317</v>
      </c>
      <c r="AH209">
        <v>20</v>
      </c>
      <c r="AI209">
        <v>2</v>
      </c>
      <c r="AJ209" t="s">
        <v>145</v>
      </c>
      <c r="AK209" t="s">
        <v>184</v>
      </c>
      <c r="AL209" t="s">
        <v>110</v>
      </c>
      <c r="AM209" t="s">
        <v>74</v>
      </c>
      <c r="AN209" t="s">
        <v>75</v>
      </c>
      <c r="AO209" t="s">
        <v>75</v>
      </c>
      <c r="AP209" t="s">
        <v>76</v>
      </c>
      <c r="AQ209" t="s">
        <v>77</v>
      </c>
      <c r="AR209" t="s">
        <v>78</v>
      </c>
      <c r="AS209" t="s">
        <v>88</v>
      </c>
      <c r="AT209" t="s">
        <v>80</v>
      </c>
      <c r="AU209" t="s">
        <v>111</v>
      </c>
      <c r="AV209" t="s">
        <v>147</v>
      </c>
      <c r="AW209" t="s">
        <v>148</v>
      </c>
      <c r="AX209" t="s">
        <v>132</v>
      </c>
      <c r="AY209" t="s">
        <v>185</v>
      </c>
      <c r="AZ209" t="s">
        <v>150</v>
      </c>
      <c r="BA209" t="s">
        <v>1</v>
      </c>
      <c r="BB209" t="s">
        <v>1</v>
      </c>
      <c r="BC209" t="s">
        <v>401</v>
      </c>
      <c r="BD209" t="s">
        <v>390</v>
      </c>
      <c r="BE209" t="s">
        <v>383</v>
      </c>
      <c r="BF209" s="6">
        <v>40473</v>
      </c>
      <c r="BG209" t="s">
        <v>379</v>
      </c>
    </row>
    <row r="210" spans="1:59" x14ac:dyDescent="0.2">
      <c r="A210" t="s">
        <v>199</v>
      </c>
      <c r="G210" t="s">
        <v>295</v>
      </c>
      <c r="H210" t="s">
        <v>361</v>
      </c>
      <c r="J210">
        <v>5</v>
      </c>
      <c r="K210" t="s">
        <v>281</v>
      </c>
      <c r="L210" t="s">
        <v>453</v>
      </c>
      <c r="Y210" t="s">
        <v>367</v>
      </c>
      <c r="AE210" t="s">
        <v>448</v>
      </c>
      <c r="BF210" s="6"/>
    </row>
    <row r="211" spans="1:59" x14ac:dyDescent="0.2">
      <c r="A211" t="s">
        <v>199</v>
      </c>
      <c r="G211" t="s">
        <v>295</v>
      </c>
      <c r="H211" t="s">
        <v>361</v>
      </c>
      <c r="J211">
        <v>5</v>
      </c>
      <c r="K211" t="s">
        <v>281</v>
      </c>
      <c r="L211" t="s">
        <v>454</v>
      </c>
      <c r="BF211" s="6"/>
    </row>
    <row r="212" spans="1:59" x14ac:dyDescent="0.2">
      <c r="A212" t="s">
        <v>226</v>
      </c>
      <c r="B212" t="str">
        <f>IF(OR($A209=$A212,ISBLANK($A212)),"",IF(ISERR(SEARCH("cell-based",E212)),IF(AND(ISERR(SEARCH("biochem",E212)),ISERR(SEARCH("protein",E212)),ISERR(SEARCH("nucleic",E212))),"",IF(ISERR(SEARCH("target",G212)),"Define a Target component","")),IF(ISERR(SEARCH("cell",G212)),"Define a Cell component",""))&amp;IF(ISERR(SEARCH("small-molecule",E212)),IF(ISBLANK(K212), "Need a Detector Role",""),"")&amp;IF(ISERR(SEARCH("fluorescence",L212)),"",IF(ISBLANK(S212), "Need Emission",IF(ISBLANK(R212), "Need Excitation","")))&amp;IF(ISERR(SEARCH("absorbance",L212)),"",IF(ISBLANK(T212), "Need Absorbance","")))</f>
        <v/>
      </c>
      <c r="C212" t="s">
        <v>270</v>
      </c>
      <c r="D212" t="s">
        <v>450</v>
      </c>
      <c r="E212" t="s">
        <v>289</v>
      </c>
      <c r="F212" t="s">
        <v>350</v>
      </c>
      <c r="G212" t="s">
        <v>351</v>
      </c>
      <c r="H212" t="s">
        <v>346</v>
      </c>
      <c r="I212" s="7" t="s">
        <v>451</v>
      </c>
      <c r="J212">
        <v>100000</v>
      </c>
      <c r="K212" t="s">
        <v>326</v>
      </c>
      <c r="M212" t="s">
        <v>329</v>
      </c>
      <c r="N212" t="s">
        <v>311</v>
      </c>
      <c r="O212" t="s">
        <v>278</v>
      </c>
      <c r="P212" t="s">
        <v>348</v>
      </c>
      <c r="Q212" t="s">
        <v>332</v>
      </c>
      <c r="R212" t="s">
        <v>275</v>
      </c>
      <c r="S212" t="s">
        <v>299</v>
      </c>
      <c r="T212" t="s">
        <v>291</v>
      </c>
      <c r="U212" t="s">
        <v>316</v>
      </c>
      <c r="Y212" t="s">
        <v>362</v>
      </c>
      <c r="Z212" t="s">
        <v>422</v>
      </c>
      <c r="AA212">
        <v>350</v>
      </c>
      <c r="AB212" t="s">
        <v>343</v>
      </c>
      <c r="AC212" t="s">
        <v>147</v>
      </c>
      <c r="AD212" t="s">
        <v>272</v>
      </c>
      <c r="AE212" t="s">
        <v>449</v>
      </c>
      <c r="AF212" t="s">
        <v>276</v>
      </c>
      <c r="AG212" t="s">
        <v>317</v>
      </c>
      <c r="AH212">
        <v>20</v>
      </c>
      <c r="AI212">
        <v>2</v>
      </c>
      <c r="AJ212" t="s">
        <v>145</v>
      </c>
      <c r="AK212" t="s">
        <v>184</v>
      </c>
      <c r="AL212" t="s">
        <v>110</v>
      </c>
      <c r="AM212" t="s">
        <v>74</v>
      </c>
      <c r="AN212" t="s">
        <v>75</v>
      </c>
      <c r="AO212" t="s">
        <v>75</v>
      </c>
      <c r="AP212" t="s">
        <v>76</v>
      </c>
      <c r="AQ212" t="s">
        <v>77</v>
      </c>
      <c r="AR212" t="s">
        <v>78</v>
      </c>
      <c r="AS212" t="s">
        <v>88</v>
      </c>
      <c r="AT212" t="s">
        <v>80</v>
      </c>
      <c r="AU212" t="s">
        <v>111</v>
      </c>
      <c r="AV212" t="s">
        <v>147</v>
      </c>
      <c r="AW212" t="s">
        <v>148</v>
      </c>
      <c r="AX212" t="s">
        <v>132</v>
      </c>
      <c r="AY212" t="s">
        <v>185</v>
      </c>
      <c r="AZ212" t="s">
        <v>150</v>
      </c>
      <c r="BA212" t="s">
        <v>1</v>
      </c>
      <c r="BB212" t="s">
        <v>1</v>
      </c>
      <c r="BC212" t="s">
        <v>401</v>
      </c>
      <c r="BD212" t="s">
        <v>390</v>
      </c>
      <c r="BE212" t="s">
        <v>408</v>
      </c>
      <c r="BF212" s="6">
        <v>40597</v>
      </c>
      <c r="BG212" t="s">
        <v>379</v>
      </c>
    </row>
    <row r="213" spans="1:59" x14ac:dyDescent="0.2">
      <c r="A213" t="s">
        <v>226</v>
      </c>
      <c r="G213" t="s">
        <v>295</v>
      </c>
      <c r="H213" t="s">
        <v>361</v>
      </c>
      <c r="J213">
        <v>5</v>
      </c>
      <c r="K213" t="s">
        <v>281</v>
      </c>
      <c r="L213" t="s">
        <v>453</v>
      </c>
      <c r="Y213" t="s">
        <v>367</v>
      </c>
      <c r="AE213" t="s">
        <v>448</v>
      </c>
      <c r="BF213" s="6"/>
    </row>
    <row r="214" spans="1:59" x14ac:dyDescent="0.2">
      <c r="A214" t="s">
        <v>226</v>
      </c>
      <c r="G214" t="s">
        <v>295</v>
      </c>
      <c r="H214" t="s">
        <v>361</v>
      </c>
      <c r="J214">
        <v>5</v>
      </c>
      <c r="K214" t="s">
        <v>281</v>
      </c>
      <c r="L214" t="s">
        <v>454</v>
      </c>
      <c r="BF214" s="6"/>
    </row>
    <row r="215" spans="1:59" x14ac:dyDescent="0.2">
      <c r="A215" t="s">
        <v>234</v>
      </c>
      <c r="B215" t="str">
        <f>IF(OR($A212=$A215,ISBLANK($A215)),"",IF(ISERR(SEARCH("cell-based",E215)),IF(AND(ISERR(SEARCH("biochem",E215)),ISERR(SEARCH("protein",E215)),ISERR(SEARCH("nucleic",E215))),"",IF(ISERR(SEARCH("target",G215)),"Define a Target component","")),IF(ISERR(SEARCH("cell",G215)),"Define a Cell component",""))&amp;IF(ISERR(SEARCH("small-molecule",E215)),IF(ISBLANK(K215), "Need a Detector Role",""),"")&amp;IF(ISERR(SEARCH("fluorescence",L215)),"",IF(ISBLANK(S215), "Need Emission",IF(ISBLANK(R215), "Need Excitation","")))&amp;IF(ISERR(SEARCH("absorbance",L215)),"",IF(ISBLANK(T215), "Need Absorbance","")))</f>
        <v/>
      </c>
      <c r="C215" t="s">
        <v>270</v>
      </c>
      <c r="D215" t="s">
        <v>450</v>
      </c>
      <c r="E215" t="s">
        <v>289</v>
      </c>
      <c r="F215" t="s">
        <v>350</v>
      </c>
      <c r="G215" t="s">
        <v>351</v>
      </c>
      <c r="H215" t="s">
        <v>346</v>
      </c>
      <c r="I215" s="7" t="s">
        <v>451</v>
      </c>
      <c r="J215">
        <v>100000</v>
      </c>
      <c r="K215" t="s">
        <v>326</v>
      </c>
      <c r="M215" t="s">
        <v>329</v>
      </c>
      <c r="N215" t="s">
        <v>311</v>
      </c>
      <c r="O215" t="s">
        <v>278</v>
      </c>
      <c r="P215" t="s">
        <v>348</v>
      </c>
      <c r="Q215" t="s">
        <v>332</v>
      </c>
      <c r="R215" t="s">
        <v>275</v>
      </c>
      <c r="S215" t="s">
        <v>299</v>
      </c>
      <c r="T215" t="s">
        <v>291</v>
      </c>
      <c r="U215" t="s">
        <v>316</v>
      </c>
      <c r="Y215" t="s">
        <v>362</v>
      </c>
      <c r="Z215" t="s">
        <v>422</v>
      </c>
      <c r="AA215">
        <v>350</v>
      </c>
      <c r="AB215" t="s">
        <v>343</v>
      </c>
      <c r="AC215" t="s">
        <v>147</v>
      </c>
      <c r="AD215" t="s">
        <v>272</v>
      </c>
      <c r="AE215" t="s">
        <v>449</v>
      </c>
      <c r="AF215" t="s">
        <v>276</v>
      </c>
      <c r="AG215" t="s">
        <v>317</v>
      </c>
      <c r="AH215">
        <v>20</v>
      </c>
      <c r="AI215">
        <v>2</v>
      </c>
      <c r="AJ215" t="s">
        <v>145</v>
      </c>
      <c r="AK215" t="s">
        <v>184</v>
      </c>
      <c r="AL215" t="s">
        <v>110</v>
      </c>
      <c r="AM215" t="s">
        <v>74</v>
      </c>
      <c r="AN215" t="s">
        <v>75</v>
      </c>
      <c r="AO215" t="s">
        <v>75</v>
      </c>
      <c r="AP215" t="s">
        <v>76</v>
      </c>
      <c r="AQ215" t="s">
        <v>77</v>
      </c>
      <c r="AR215" t="s">
        <v>78</v>
      </c>
      <c r="AS215" t="s">
        <v>88</v>
      </c>
      <c r="AT215" t="s">
        <v>80</v>
      </c>
      <c r="AU215" t="s">
        <v>111</v>
      </c>
      <c r="AV215" t="s">
        <v>147</v>
      </c>
      <c r="AW215" t="s">
        <v>148</v>
      </c>
      <c r="AX215" t="s">
        <v>132</v>
      </c>
      <c r="AY215" t="s">
        <v>185</v>
      </c>
      <c r="AZ215" t="s">
        <v>150</v>
      </c>
      <c r="BA215" t="s">
        <v>1</v>
      </c>
      <c r="BB215" t="s">
        <v>1</v>
      </c>
      <c r="BC215" t="s">
        <v>401</v>
      </c>
      <c r="BD215" t="s">
        <v>390</v>
      </c>
      <c r="BE215" t="s">
        <v>408</v>
      </c>
      <c r="BF215" s="6">
        <v>40603</v>
      </c>
      <c r="BG215" t="s">
        <v>379</v>
      </c>
    </row>
    <row r="216" spans="1:59" x14ac:dyDescent="0.2">
      <c r="A216" t="s">
        <v>234</v>
      </c>
      <c r="G216" t="s">
        <v>295</v>
      </c>
      <c r="H216" t="s">
        <v>361</v>
      </c>
      <c r="J216">
        <v>5</v>
      </c>
      <c r="K216" t="s">
        <v>281</v>
      </c>
      <c r="L216" t="s">
        <v>453</v>
      </c>
      <c r="Y216" t="s">
        <v>367</v>
      </c>
      <c r="AE216" t="s">
        <v>448</v>
      </c>
      <c r="BF216" s="6"/>
    </row>
    <row r="217" spans="1:59" x14ac:dyDescent="0.2">
      <c r="A217" t="s">
        <v>234</v>
      </c>
      <c r="G217" t="s">
        <v>295</v>
      </c>
      <c r="H217" t="s">
        <v>361</v>
      </c>
      <c r="J217">
        <v>5</v>
      </c>
      <c r="K217" t="s">
        <v>281</v>
      </c>
      <c r="L217" t="s">
        <v>454</v>
      </c>
      <c r="BF217" s="6"/>
    </row>
    <row r="218" spans="1:59" x14ac:dyDescent="0.2">
      <c r="A218" t="s">
        <v>180</v>
      </c>
      <c r="B218" t="str">
        <f>IF(OR($A215=$A218,ISBLANK($A218)),"",IF(ISERR(SEARCH("cell-based",E218)),IF(AND(ISERR(SEARCH("biochem",E218)),ISERR(SEARCH("protein",E218)),ISERR(SEARCH("nucleic",E218))),"",IF(ISERR(SEARCH("target",G218)),"Define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270</v>
      </c>
      <c r="D218" t="s">
        <v>450</v>
      </c>
      <c r="E218" t="s">
        <v>289</v>
      </c>
      <c r="F218" t="s">
        <v>350</v>
      </c>
      <c r="G218" t="s">
        <v>351</v>
      </c>
      <c r="H218" t="s">
        <v>354</v>
      </c>
      <c r="I218" s="7" t="s">
        <v>451</v>
      </c>
      <c r="J218">
        <v>100000</v>
      </c>
      <c r="K218" t="s">
        <v>326</v>
      </c>
      <c r="L218" t="s">
        <v>460</v>
      </c>
      <c r="M218" t="s">
        <v>329</v>
      </c>
      <c r="N218" t="s">
        <v>311</v>
      </c>
      <c r="O218" t="s">
        <v>278</v>
      </c>
      <c r="P218" t="s">
        <v>348</v>
      </c>
      <c r="Q218" t="s">
        <v>332</v>
      </c>
      <c r="R218" t="s">
        <v>275</v>
      </c>
      <c r="S218" t="s">
        <v>299</v>
      </c>
      <c r="T218" t="s">
        <v>291</v>
      </c>
      <c r="U218" t="s">
        <v>316</v>
      </c>
      <c r="Y218" t="s">
        <v>362</v>
      </c>
      <c r="Z218" t="s">
        <v>422</v>
      </c>
      <c r="AA218">
        <v>195</v>
      </c>
      <c r="AB218" t="s">
        <v>343</v>
      </c>
      <c r="AC218" t="s">
        <v>147</v>
      </c>
      <c r="AD218" t="s">
        <v>272</v>
      </c>
      <c r="AE218" t="s">
        <v>449</v>
      </c>
      <c r="AF218" t="s">
        <v>276</v>
      </c>
      <c r="AG218" t="s">
        <v>292</v>
      </c>
      <c r="AH218">
        <v>8</v>
      </c>
      <c r="AI218">
        <v>2</v>
      </c>
      <c r="AJ218" t="s">
        <v>145</v>
      </c>
      <c r="AK218" t="s">
        <v>181</v>
      </c>
      <c r="AL218" t="s">
        <v>110</v>
      </c>
      <c r="AM218" t="s">
        <v>74</v>
      </c>
      <c r="AN218" t="s">
        <v>75</v>
      </c>
      <c r="AO218" t="s">
        <v>75</v>
      </c>
      <c r="AP218" t="s">
        <v>76</v>
      </c>
      <c r="AQ218" t="s">
        <v>77</v>
      </c>
      <c r="AR218" t="s">
        <v>78</v>
      </c>
      <c r="AS218" t="s">
        <v>88</v>
      </c>
      <c r="AT218" t="s">
        <v>80</v>
      </c>
      <c r="AU218" t="s">
        <v>81</v>
      </c>
      <c r="AV218" t="s">
        <v>147</v>
      </c>
      <c r="AW218" t="s">
        <v>148</v>
      </c>
      <c r="AX218" t="s">
        <v>132</v>
      </c>
      <c r="AY218" t="s">
        <v>182</v>
      </c>
      <c r="AZ218" t="s">
        <v>150</v>
      </c>
      <c r="BA218" t="s">
        <v>1</v>
      </c>
      <c r="BB218" t="s">
        <v>1</v>
      </c>
      <c r="BC218" t="s">
        <v>400</v>
      </c>
      <c r="BD218" t="s">
        <v>382</v>
      </c>
      <c r="BE218" t="s">
        <v>383</v>
      </c>
      <c r="BF218" s="6">
        <v>40375</v>
      </c>
      <c r="BG218" t="s">
        <v>379</v>
      </c>
    </row>
    <row r="219" spans="1:59" x14ac:dyDescent="0.2">
      <c r="A219" t="s">
        <v>180</v>
      </c>
      <c r="Y219" t="s">
        <v>367</v>
      </c>
      <c r="AE219" t="s">
        <v>448</v>
      </c>
      <c r="BF219" s="6"/>
    </row>
    <row r="220" spans="1:59" x14ac:dyDescent="0.2">
      <c r="A220" t="s">
        <v>194</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270</v>
      </c>
      <c r="D220" t="s">
        <v>450</v>
      </c>
      <c r="E220" t="s">
        <v>289</v>
      </c>
      <c r="F220" t="s">
        <v>350</v>
      </c>
      <c r="G220" t="s">
        <v>351</v>
      </c>
      <c r="H220" t="s">
        <v>346</v>
      </c>
      <c r="I220" s="7" t="s">
        <v>451</v>
      </c>
      <c r="J220">
        <v>100000</v>
      </c>
      <c r="K220" t="s">
        <v>326</v>
      </c>
      <c r="L220" t="s">
        <v>460</v>
      </c>
      <c r="M220" t="s">
        <v>329</v>
      </c>
      <c r="N220" t="s">
        <v>311</v>
      </c>
      <c r="O220" t="s">
        <v>278</v>
      </c>
      <c r="P220" t="s">
        <v>348</v>
      </c>
      <c r="Q220" t="s">
        <v>332</v>
      </c>
      <c r="R220" t="s">
        <v>275</v>
      </c>
      <c r="S220" t="s">
        <v>299</v>
      </c>
      <c r="T220" t="s">
        <v>291</v>
      </c>
      <c r="U220" t="s">
        <v>316</v>
      </c>
      <c r="Y220" t="s">
        <v>362</v>
      </c>
      <c r="Z220" t="s">
        <v>422</v>
      </c>
      <c r="AA220">
        <v>350</v>
      </c>
      <c r="AB220" t="s">
        <v>343</v>
      </c>
      <c r="AC220" t="s">
        <v>147</v>
      </c>
      <c r="AD220" t="s">
        <v>272</v>
      </c>
      <c r="AE220" t="s">
        <v>449</v>
      </c>
      <c r="AF220" t="s">
        <v>276</v>
      </c>
      <c r="AG220" t="s">
        <v>317</v>
      </c>
      <c r="AH220">
        <v>20</v>
      </c>
      <c r="AI220">
        <v>2</v>
      </c>
      <c r="AJ220" t="s">
        <v>145</v>
      </c>
      <c r="AK220" t="s">
        <v>181</v>
      </c>
      <c r="AL220" t="s">
        <v>110</v>
      </c>
      <c r="AM220" t="s">
        <v>74</v>
      </c>
      <c r="AN220" t="s">
        <v>75</v>
      </c>
      <c r="AO220" t="s">
        <v>75</v>
      </c>
      <c r="AP220" t="s">
        <v>76</v>
      </c>
      <c r="AQ220" t="s">
        <v>77</v>
      </c>
      <c r="AR220" t="s">
        <v>78</v>
      </c>
      <c r="AS220" t="s">
        <v>88</v>
      </c>
      <c r="AT220" t="s">
        <v>80</v>
      </c>
      <c r="AU220" t="s">
        <v>81</v>
      </c>
      <c r="AV220" t="s">
        <v>147</v>
      </c>
      <c r="AW220" t="s">
        <v>148</v>
      </c>
      <c r="AX220" t="s">
        <v>132</v>
      </c>
      <c r="AY220" t="s">
        <v>182</v>
      </c>
      <c r="AZ220" t="s">
        <v>150</v>
      </c>
      <c r="BA220" t="s">
        <v>1</v>
      </c>
      <c r="BB220" t="s">
        <v>1</v>
      </c>
      <c r="BC220" t="s">
        <v>400</v>
      </c>
      <c r="BD220" t="s">
        <v>390</v>
      </c>
      <c r="BE220" t="s">
        <v>383</v>
      </c>
      <c r="BF220" s="6">
        <v>40473</v>
      </c>
      <c r="BG220" t="s">
        <v>379</v>
      </c>
    </row>
    <row r="221" spans="1:59" x14ac:dyDescent="0.2">
      <c r="A221" t="s">
        <v>194</v>
      </c>
      <c r="G221" t="s">
        <v>295</v>
      </c>
      <c r="H221" t="s">
        <v>361</v>
      </c>
      <c r="J221">
        <v>5</v>
      </c>
      <c r="K221" t="s">
        <v>281</v>
      </c>
      <c r="L221" t="s">
        <v>453</v>
      </c>
      <c r="Y221" t="s">
        <v>367</v>
      </c>
      <c r="AE221" t="s">
        <v>448</v>
      </c>
      <c r="BF221" s="6"/>
    </row>
    <row r="222" spans="1:59" x14ac:dyDescent="0.2">
      <c r="A222" t="s">
        <v>194</v>
      </c>
      <c r="G222" t="s">
        <v>295</v>
      </c>
      <c r="H222" t="s">
        <v>361</v>
      </c>
      <c r="J222">
        <v>5</v>
      </c>
      <c r="K222" t="s">
        <v>281</v>
      </c>
      <c r="L222" t="s">
        <v>454</v>
      </c>
      <c r="BF222" s="6"/>
    </row>
    <row r="223" spans="1:59" x14ac:dyDescent="0.2">
      <c r="A223" t="s">
        <v>219</v>
      </c>
      <c r="B223" t="str">
        <f>IF(OR($A220=$A223,ISBLANK($A223)),"",IF(ISERR(SEARCH("cell-based",E223)),IF(AND(ISERR(SEARCH("biochem",E223)),ISERR(SEARCH("protein",E223)),ISERR(SEARCH("nucleic",E223))),"",IF(ISERR(SEARCH("target",G223)),"Define a Target component","")),IF(ISERR(SEARCH("cell",G223)),"Define a Cell component",""))&amp;IF(ISERR(SEARCH("small-molecule",E223)),IF(ISBLANK(K223), "Need a Detector Role",""),"")&amp;IF(ISERR(SEARCH("fluorescence",L223)),"",IF(ISBLANK(S223), "Need Emission",IF(ISBLANK(R223), "Need Excitation","")))&amp;IF(ISERR(SEARCH("absorbance",L223)),"",IF(ISBLANK(T223), "Need Absorbance","")))</f>
        <v/>
      </c>
      <c r="C223" t="s">
        <v>270</v>
      </c>
      <c r="D223" t="s">
        <v>450</v>
      </c>
      <c r="E223" t="s">
        <v>289</v>
      </c>
      <c r="F223" t="s">
        <v>350</v>
      </c>
      <c r="G223" t="s">
        <v>351</v>
      </c>
      <c r="H223" t="s">
        <v>346</v>
      </c>
      <c r="I223" s="7" t="s">
        <v>451</v>
      </c>
      <c r="J223">
        <v>100000</v>
      </c>
      <c r="K223" t="s">
        <v>326</v>
      </c>
      <c r="L223" t="s">
        <v>460</v>
      </c>
      <c r="M223" t="s">
        <v>329</v>
      </c>
      <c r="N223" t="s">
        <v>311</v>
      </c>
      <c r="O223" t="s">
        <v>278</v>
      </c>
      <c r="P223" t="s">
        <v>348</v>
      </c>
      <c r="Q223" t="s">
        <v>332</v>
      </c>
      <c r="R223" t="s">
        <v>275</v>
      </c>
      <c r="S223" t="s">
        <v>299</v>
      </c>
      <c r="T223" t="s">
        <v>291</v>
      </c>
      <c r="U223" t="s">
        <v>316</v>
      </c>
      <c r="Y223" t="s">
        <v>362</v>
      </c>
      <c r="Z223" t="s">
        <v>422</v>
      </c>
      <c r="AA223">
        <v>350</v>
      </c>
      <c r="AB223" t="s">
        <v>343</v>
      </c>
      <c r="AC223" t="s">
        <v>147</v>
      </c>
      <c r="AD223" t="s">
        <v>272</v>
      </c>
      <c r="AE223" t="s">
        <v>449</v>
      </c>
      <c r="AF223" t="s">
        <v>276</v>
      </c>
      <c r="AG223" t="s">
        <v>317</v>
      </c>
      <c r="AH223">
        <v>20</v>
      </c>
      <c r="AI223">
        <v>2</v>
      </c>
      <c r="AJ223" t="s">
        <v>145</v>
      </c>
      <c r="AK223" t="s">
        <v>181</v>
      </c>
      <c r="AL223" t="s">
        <v>110</v>
      </c>
      <c r="AM223" t="s">
        <v>74</v>
      </c>
      <c r="AN223" t="s">
        <v>75</v>
      </c>
      <c r="AO223" t="s">
        <v>75</v>
      </c>
      <c r="AP223" t="s">
        <v>76</v>
      </c>
      <c r="AQ223" t="s">
        <v>77</v>
      </c>
      <c r="AR223" t="s">
        <v>78</v>
      </c>
      <c r="AS223" t="s">
        <v>88</v>
      </c>
      <c r="AT223" t="s">
        <v>80</v>
      </c>
      <c r="AU223" t="s">
        <v>81</v>
      </c>
      <c r="AV223" t="s">
        <v>147</v>
      </c>
      <c r="AW223" t="s">
        <v>148</v>
      </c>
      <c r="AX223" t="s">
        <v>132</v>
      </c>
      <c r="AY223" t="s">
        <v>182</v>
      </c>
      <c r="AZ223" t="s">
        <v>150</v>
      </c>
      <c r="BA223" t="s">
        <v>1</v>
      </c>
      <c r="BB223" t="s">
        <v>1</v>
      </c>
      <c r="BC223" t="s">
        <v>400</v>
      </c>
      <c r="BD223" t="s">
        <v>390</v>
      </c>
      <c r="BE223" t="s">
        <v>408</v>
      </c>
      <c r="BF223" s="6">
        <v>40596</v>
      </c>
      <c r="BG223" t="s">
        <v>379</v>
      </c>
    </row>
    <row r="224" spans="1:59" x14ac:dyDescent="0.2">
      <c r="A224" t="s">
        <v>219</v>
      </c>
      <c r="G224" t="s">
        <v>295</v>
      </c>
      <c r="H224" t="s">
        <v>361</v>
      </c>
      <c r="J224">
        <v>5</v>
      </c>
      <c r="K224" t="s">
        <v>281</v>
      </c>
      <c r="L224" t="s">
        <v>453</v>
      </c>
      <c r="Y224" t="s">
        <v>367</v>
      </c>
      <c r="AE224" t="s">
        <v>448</v>
      </c>
      <c r="BF224" s="6"/>
    </row>
    <row r="225" spans="1:59" x14ac:dyDescent="0.2">
      <c r="A225" t="s">
        <v>219</v>
      </c>
      <c r="G225" t="s">
        <v>295</v>
      </c>
      <c r="H225" t="s">
        <v>361</v>
      </c>
      <c r="J225">
        <v>5</v>
      </c>
      <c r="K225" t="s">
        <v>281</v>
      </c>
      <c r="L225" t="s">
        <v>454</v>
      </c>
      <c r="BF225" s="6"/>
    </row>
    <row r="226" spans="1:59" x14ac:dyDescent="0.2">
      <c r="A226" t="s">
        <v>235</v>
      </c>
      <c r="B226" t="str">
        <f>IF(OR($A223=$A226,ISBLANK($A226)),"",IF(ISERR(SEARCH("cell-based",E226)),IF(AND(ISERR(SEARCH("biochem",E226)),ISERR(SEARCH("protein",E226)),ISERR(SEARCH("nucleic",E226))),"",IF(ISERR(SEARCH("target",G226)),"Define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270</v>
      </c>
      <c r="D226" t="s">
        <v>450</v>
      </c>
      <c r="E226" t="s">
        <v>289</v>
      </c>
      <c r="F226" t="s">
        <v>350</v>
      </c>
      <c r="G226" t="s">
        <v>351</v>
      </c>
      <c r="H226" t="s">
        <v>346</v>
      </c>
      <c r="I226" s="7" t="s">
        <v>451</v>
      </c>
      <c r="J226">
        <v>100000</v>
      </c>
      <c r="K226" t="s">
        <v>326</v>
      </c>
      <c r="L226" t="s">
        <v>460</v>
      </c>
      <c r="M226" t="s">
        <v>329</v>
      </c>
      <c r="N226" t="s">
        <v>311</v>
      </c>
      <c r="O226" t="s">
        <v>278</v>
      </c>
      <c r="P226" t="s">
        <v>348</v>
      </c>
      <c r="Q226" t="s">
        <v>332</v>
      </c>
      <c r="R226" t="s">
        <v>275</v>
      </c>
      <c r="S226" t="s">
        <v>299</v>
      </c>
      <c r="T226" t="s">
        <v>291</v>
      </c>
      <c r="U226" t="s">
        <v>316</v>
      </c>
      <c r="Y226" t="s">
        <v>362</v>
      </c>
      <c r="Z226" t="s">
        <v>422</v>
      </c>
      <c r="AA226">
        <v>350</v>
      </c>
      <c r="AB226" t="s">
        <v>343</v>
      </c>
      <c r="AC226" t="s">
        <v>147</v>
      </c>
      <c r="AD226" t="s">
        <v>272</v>
      </c>
      <c r="AE226" t="s">
        <v>449</v>
      </c>
      <c r="AF226" t="s">
        <v>276</v>
      </c>
      <c r="AG226" t="s">
        <v>317</v>
      </c>
      <c r="AH226">
        <v>20</v>
      </c>
      <c r="AI226">
        <v>2</v>
      </c>
      <c r="AJ226" t="s">
        <v>145</v>
      </c>
      <c r="AK226" t="s">
        <v>181</v>
      </c>
      <c r="AL226" t="s">
        <v>110</v>
      </c>
      <c r="AM226" t="s">
        <v>74</v>
      </c>
      <c r="AN226" t="s">
        <v>75</v>
      </c>
      <c r="AO226" t="s">
        <v>75</v>
      </c>
      <c r="AP226" t="s">
        <v>76</v>
      </c>
      <c r="AQ226" t="s">
        <v>77</v>
      </c>
      <c r="AR226" t="s">
        <v>78</v>
      </c>
      <c r="AS226" t="s">
        <v>88</v>
      </c>
      <c r="AT226" t="s">
        <v>80</v>
      </c>
      <c r="AU226" t="s">
        <v>81</v>
      </c>
      <c r="AV226" t="s">
        <v>147</v>
      </c>
      <c r="AW226" t="s">
        <v>148</v>
      </c>
      <c r="AX226" t="s">
        <v>132</v>
      </c>
      <c r="AY226" t="s">
        <v>182</v>
      </c>
      <c r="AZ226" t="s">
        <v>150</v>
      </c>
      <c r="BA226" t="s">
        <v>1</v>
      </c>
      <c r="BB226" t="s">
        <v>1</v>
      </c>
      <c r="BC226" t="s">
        <v>400</v>
      </c>
      <c r="BD226" t="s">
        <v>390</v>
      </c>
      <c r="BE226" t="s">
        <v>408</v>
      </c>
      <c r="BF226" s="6">
        <v>40603</v>
      </c>
      <c r="BG226" t="s">
        <v>379</v>
      </c>
    </row>
    <row r="227" spans="1:59" x14ac:dyDescent="0.2">
      <c r="A227" t="s">
        <v>235</v>
      </c>
      <c r="G227" t="s">
        <v>295</v>
      </c>
      <c r="H227" t="s">
        <v>361</v>
      </c>
      <c r="J227">
        <v>5</v>
      </c>
      <c r="K227" t="s">
        <v>281</v>
      </c>
      <c r="L227" t="s">
        <v>453</v>
      </c>
      <c r="Y227" t="s">
        <v>367</v>
      </c>
      <c r="AE227" t="s">
        <v>448</v>
      </c>
      <c r="BF227" s="6"/>
    </row>
    <row r="228" spans="1:59" x14ac:dyDescent="0.2">
      <c r="A228" t="s">
        <v>235</v>
      </c>
      <c r="G228" t="s">
        <v>295</v>
      </c>
      <c r="H228" t="s">
        <v>361</v>
      </c>
      <c r="J228">
        <v>5</v>
      </c>
      <c r="K228" t="s">
        <v>281</v>
      </c>
      <c r="L228" t="s">
        <v>454</v>
      </c>
      <c r="BF228" s="6"/>
    </row>
    <row r="229" spans="1:59" x14ac:dyDescent="0.2">
      <c r="A229" t="s">
        <v>200</v>
      </c>
      <c r="B229" t="str">
        <f>IF(OR($A226=$A229,ISBLANK($A229)),"",IF(ISERR(SEARCH("cell-based",E229)),IF(AND(ISERR(SEARCH("biochem",E229)),ISERR(SEARCH("protein",E229)),ISERR(SEARCH("nucleic",E229))),"",IF(ISERR(SEARCH("target",G229)),"Define a Target component","")),IF(ISERR(SEARCH("cell",G229)),"Define a Cell component",""))&amp;IF(ISERR(SEARCH("small-molecule",E229)),IF(ISBLANK(K229), "Need a Detector Role",""),"")&amp;IF(ISERR(SEARCH("fluorescence",L229)),"",IF(ISBLANK(S229), "Need Emission",IF(ISBLANK(R229), "Need Excitation","")))&amp;IF(ISERR(SEARCH("absorbance",L229)),"",IF(ISBLANK(T229), "Need Absorbance","")))</f>
        <v/>
      </c>
      <c r="C229" t="s">
        <v>270</v>
      </c>
      <c r="D229" t="s">
        <v>450</v>
      </c>
      <c r="E229" t="s">
        <v>289</v>
      </c>
      <c r="F229" t="s">
        <v>350</v>
      </c>
      <c r="G229" t="s">
        <v>351</v>
      </c>
      <c r="H229" t="s">
        <v>346</v>
      </c>
      <c r="I229" s="7" t="s">
        <v>457</v>
      </c>
      <c r="J229">
        <v>100000</v>
      </c>
      <c r="K229" t="s">
        <v>326</v>
      </c>
      <c r="M229" t="s">
        <v>319</v>
      </c>
      <c r="N229" t="s">
        <v>311</v>
      </c>
      <c r="O229" t="s">
        <v>278</v>
      </c>
      <c r="P229" t="s">
        <v>348</v>
      </c>
      <c r="Q229" t="s">
        <v>332</v>
      </c>
      <c r="R229" t="s">
        <v>275</v>
      </c>
      <c r="S229" t="s">
        <v>299</v>
      </c>
      <c r="T229" t="s">
        <v>291</v>
      </c>
      <c r="U229" t="s">
        <v>316</v>
      </c>
      <c r="Y229" t="s">
        <v>362</v>
      </c>
      <c r="Z229" t="s">
        <v>422</v>
      </c>
      <c r="AA229">
        <v>350</v>
      </c>
      <c r="AB229" t="s">
        <v>343</v>
      </c>
      <c r="AC229" t="s">
        <v>147</v>
      </c>
      <c r="AD229" t="s">
        <v>272</v>
      </c>
      <c r="AE229" t="s">
        <v>449</v>
      </c>
      <c r="AF229" t="s">
        <v>276</v>
      </c>
      <c r="AG229" t="s">
        <v>292</v>
      </c>
      <c r="AH229">
        <v>20</v>
      </c>
      <c r="AI229">
        <v>2</v>
      </c>
      <c r="AJ229" t="s">
        <v>145</v>
      </c>
      <c r="AK229" t="s">
        <v>201</v>
      </c>
      <c r="AL229" t="s">
        <v>110</v>
      </c>
      <c r="AM229" t="s">
        <v>74</v>
      </c>
      <c r="AN229" t="s">
        <v>75</v>
      </c>
      <c r="AO229" t="s">
        <v>75</v>
      </c>
      <c r="AP229" t="s">
        <v>76</v>
      </c>
      <c r="AQ229" t="s">
        <v>77</v>
      </c>
      <c r="AR229" t="s">
        <v>78</v>
      </c>
      <c r="AS229" t="s">
        <v>88</v>
      </c>
      <c r="AT229" t="s">
        <v>80</v>
      </c>
      <c r="AU229" t="s">
        <v>81</v>
      </c>
      <c r="AV229" t="s">
        <v>147</v>
      </c>
      <c r="AW229" t="s">
        <v>148</v>
      </c>
      <c r="AX229" t="s">
        <v>132</v>
      </c>
      <c r="AY229" t="s">
        <v>202</v>
      </c>
      <c r="AZ229" t="s">
        <v>150</v>
      </c>
      <c r="BA229" t="s">
        <v>1</v>
      </c>
      <c r="BB229" t="s">
        <v>1</v>
      </c>
      <c r="BC229" t="s">
        <v>405</v>
      </c>
      <c r="BD229" t="s">
        <v>390</v>
      </c>
      <c r="BE229" t="s">
        <v>383</v>
      </c>
      <c r="BF229" s="6">
        <v>40473</v>
      </c>
      <c r="BG229" t="s">
        <v>379</v>
      </c>
    </row>
    <row r="230" spans="1:59" x14ac:dyDescent="0.2">
      <c r="A230" t="s">
        <v>200</v>
      </c>
      <c r="G230" t="s">
        <v>295</v>
      </c>
      <c r="H230" t="s">
        <v>361</v>
      </c>
      <c r="J230">
        <v>5</v>
      </c>
      <c r="K230" t="s">
        <v>281</v>
      </c>
      <c r="L230" t="s">
        <v>453</v>
      </c>
      <c r="Y230" t="s">
        <v>367</v>
      </c>
      <c r="AE230" t="s">
        <v>448</v>
      </c>
      <c r="BF230" s="6"/>
    </row>
    <row r="231" spans="1:59" x14ac:dyDescent="0.2">
      <c r="A231" t="s">
        <v>200</v>
      </c>
      <c r="G231" t="s">
        <v>295</v>
      </c>
      <c r="H231" t="s">
        <v>361</v>
      </c>
      <c r="J231">
        <v>5</v>
      </c>
      <c r="K231" t="s">
        <v>281</v>
      </c>
      <c r="L231" t="s">
        <v>454</v>
      </c>
      <c r="BF231" s="6"/>
    </row>
    <row r="232" spans="1:59" x14ac:dyDescent="0.2">
      <c r="A232" t="s">
        <v>200</v>
      </c>
      <c r="G232" t="s">
        <v>339</v>
      </c>
      <c r="H232" t="s">
        <v>361</v>
      </c>
      <c r="J232">
        <v>16</v>
      </c>
      <c r="K232" t="s">
        <v>281</v>
      </c>
      <c r="L232" t="s">
        <v>461</v>
      </c>
      <c r="BF232" s="6"/>
    </row>
    <row r="233" spans="1:59" x14ac:dyDescent="0.2">
      <c r="A233" t="s">
        <v>228</v>
      </c>
      <c r="B233" t="str">
        <f>IF(OR($A229=$A233,ISBLANK($A233)),"",IF(ISERR(SEARCH("cell-based",E233)),IF(AND(ISERR(SEARCH("biochem",E233)),ISERR(SEARCH("protein",E233)),ISERR(SEARCH("nucleic",E233))),"",IF(ISERR(SEARCH("target",G233)),"Define a Target component","")),IF(ISERR(SEARCH("cell",G233)),"Define a Cell component",""))&amp;IF(ISERR(SEARCH("small-molecule",E233)),IF(ISBLANK(K233), "Need a Detector Role",""),"")&amp;IF(ISERR(SEARCH("fluorescence",L233)),"",IF(ISBLANK(S233), "Need Emission",IF(ISBLANK(R233), "Need Excitation","")))&amp;IF(ISERR(SEARCH("absorbance",L233)),"",IF(ISBLANK(T233), "Need Absorbance","")))</f>
        <v/>
      </c>
      <c r="C233" t="s">
        <v>270</v>
      </c>
      <c r="D233" t="s">
        <v>450</v>
      </c>
      <c r="E233" t="s">
        <v>289</v>
      </c>
      <c r="F233" t="s">
        <v>350</v>
      </c>
      <c r="G233" t="s">
        <v>351</v>
      </c>
      <c r="H233" t="s">
        <v>346</v>
      </c>
      <c r="I233" s="7" t="s">
        <v>457</v>
      </c>
      <c r="J233">
        <v>100000</v>
      </c>
      <c r="K233" t="s">
        <v>326</v>
      </c>
      <c r="M233" t="s">
        <v>319</v>
      </c>
      <c r="N233" t="s">
        <v>311</v>
      </c>
      <c r="O233" t="s">
        <v>278</v>
      </c>
      <c r="P233" t="s">
        <v>348</v>
      </c>
      <c r="Q233" t="s">
        <v>332</v>
      </c>
      <c r="R233" t="s">
        <v>275</v>
      </c>
      <c r="S233" t="s">
        <v>299</v>
      </c>
      <c r="T233" t="s">
        <v>291</v>
      </c>
      <c r="U233" t="s">
        <v>316</v>
      </c>
      <c r="Y233" t="s">
        <v>362</v>
      </c>
      <c r="Z233" t="s">
        <v>422</v>
      </c>
      <c r="AA233">
        <v>350</v>
      </c>
      <c r="AB233" t="s">
        <v>343</v>
      </c>
      <c r="AC233" t="s">
        <v>147</v>
      </c>
      <c r="AD233" t="s">
        <v>272</v>
      </c>
      <c r="AE233" t="s">
        <v>449</v>
      </c>
      <c r="AF233" t="s">
        <v>276</v>
      </c>
      <c r="AG233" t="s">
        <v>292</v>
      </c>
      <c r="AH233">
        <v>20</v>
      </c>
      <c r="AI233">
        <v>2</v>
      </c>
      <c r="AJ233" t="s">
        <v>145</v>
      </c>
      <c r="AK233" t="s">
        <v>201</v>
      </c>
      <c r="AL233" t="s">
        <v>110</v>
      </c>
      <c r="AM233" t="s">
        <v>74</v>
      </c>
      <c r="AN233" t="s">
        <v>75</v>
      </c>
      <c r="AO233" t="s">
        <v>75</v>
      </c>
      <c r="AP233" t="s">
        <v>76</v>
      </c>
      <c r="AQ233" t="s">
        <v>77</v>
      </c>
      <c r="AR233" t="s">
        <v>78</v>
      </c>
      <c r="AS233" t="s">
        <v>88</v>
      </c>
      <c r="AT233" t="s">
        <v>80</v>
      </c>
      <c r="AU233" t="s">
        <v>81</v>
      </c>
      <c r="AV233" t="s">
        <v>147</v>
      </c>
      <c r="AW233" t="s">
        <v>148</v>
      </c>
      <c r="AX233" t="s">
        <v>132</v>
      </c>
      <c r="AY233" t="s">
        <v>202</v>
      </c>
      <c r="AZ233" t="s">
        <v>150</v>
      </c>
      <c r="BA233" t="s">
        <v>1</v>
      </c>
      <c r="BB233" t="s">
        <v>1</v>
      </c>
      <c r="BC233" t="s">
        <v>405</v>
      </c>
      <c r="BD233" t="s">
        <v>390</v>
      </c>
      <c r="BE233" t="s">
        <v>408</v>
      </c>
      <c r="BF233" s="6">
        <v>40596</v>
      </c>
      <c r="BG233" t="s">
        <v>379</v>
      </c>
    </row>
    <row r="234" spans="1:59" x14ac:dyDescent="0.2">
      <c r="A234" t="s">
        <v>228</v>
      </c>
      <c r="G234" t="s">
        <v>295</v>
      </c>
      <c r="H234" t="s">
        <v>361</v>
      </c>
      <c r="J234">
        <v>5</v>
      </c>
      <c r="K234" t="s">
        <v>281</v>
      </c>
      <c r="L234" t="s">
        <v>453</v>
      </c>
      <c r="Y234" t="s">
        <v>367</v>
      </c>
      <c r="AE234" t="s">
        <v>448</v>
      </c>
      <c r="BF234" s="6"/>
    </row>
    <row r="235" spans="1:59" x14ac:dyDescent="0.2">
      <c r="A235" t="s">
        <v>228</v>
      </c>
      <c r="G235" t="s">
        <v>295</v>
      </c>
      <c r="H235" t="s">
        <v>361</v>
      </c>
      <c r="J235">
        <v>5</v>
      </c>
      <c r="K235" t="s">
        <v>281</v>
      </c>
      <c r="L235" t="s">
        <v>454</v>
      </c>
      <c r="BF235" s="6"/>
    </row>
    <row r="236" spans="1:59" x14ac:dyDescent="0.2">
      <c r="A236" t="s">
        <v>228</v>
      </c>
      <c r="G236" t="s">
        <v>339</v>
      </c>
      <c r="H236" t="s">
        <v>361</v>
      </c>
      <c r="J236">
        <v>16</v>
      </c>
      <c r="K236" t="s">
        <v>281</v>
      </c>
      <c r="L236" t="s">
        <v>461</v>
      </c>
      <c r="BF236" s="6"/>
    </row>
    <row r="237" spans="1:59" x14ac:dyDescent="0.2">
      <c r="A237" t="s">
        <v>237</v>
      </c>
      <c r="B237" t="str">
        <f>IF(OR($A233=$A237,ISBLANK($A237)),"",IF(ISERR(SEARCH("cell-based",E237)),IF(AND(ISERR(SEARCH("biochem",E237)),ISERR(SEARCH("protein",E237)),ISERR(SEARCH("nucleic",E237))),"",IF(ISERR(SEARCH("target",G237)),"Define a Target component","")),IF(ISERR(SEARCH("cell",G237)),"Define a Cell component",""))&amp;IF(ISERR(SEARCH("small-molecule",E237)),IF(ISBLANK(K237), "Need a Detector Role",""),"")&amp;IF(ISERR(SEARCH("fluorescence",L237)),"",IF(ISBLANK(S237), "Need Emission",IF(ISBLANK(R237), "Need Excitation","")))&amp;IF(ISERR(SEARCH("absorbance",L237)),"",IF(ISBLANK(T237), "Need Absorbance","")))</f>
        <v/>
      </c>
      <c r="C237" t="s">
        <v>270</v>
      </c>
      <c r="D237" t="s">
        <v>444</v>
      </c>
      <c r="E237" t="s">
        <v>289</v>
      </c>
      <c r="F237" t="s">
        <v>352</v>
      </c>
      <c r="G237" t="s">
        <v>351</v>
      </c>
      <c r="H237" t="s">
        <v>346</v>
      </c>
      <c r="I237" s="7" t="s">
        <v>459</v>
      </c>
      <c r="J237">
        <v>100000</v>
      </c>
      <c r="K237" t="s">
        <v>326</v>
      </c>
      <c r="M237" t="s">
        <v>319</v>
      </c>
      <c r="N237" t="s">
        <v>313</v>
      </c>
      <c r="O237" t="s">
        <v>278</v>
      </c>
      <c r="P237" t="s">
        <v>348</v>
      </c>
      <c r="Q237" t="s">
        <v>332</v>
      </c>
      <c r="R237" t="s">
        <v>275</v>
      </c>
      <c r="S237" t="s">
        <v>299</v>
      </c>
      <c r="T237" t="s">
        <v>291</v>
      </c>
      <c r="U237" t="s">
        <v>316</v>
      </c>
      <c r="Y237" t="s">
        <v>362</v>
      </c>
      <c r="Z237" t="s">
        <v>422</v>
      </c>
      <c r="AA237">
        <v>350</v>
      </c>
      <c r="AB237" t="s">
        <v>343</v>
      </c>
      <c r="AC237" t="s">
        <v>147</v>
      </c>
      <c r="AD237" t="s">
        <v>272</v>
      </c>
      <c r="AE237" t="s">
        <v>449</v>
      </c>
      <c r="AF237" t="s">
        <v>276</v>
      </c>
      <c r="AG237" t="s">
        <v>312</v>
      </c>
      <c r="AH237">
        <v>9</v>
      </c>
      <c r="AI237">
        <v>2</v>
      </c>
      <c r="AJ237" t="s">
        <v>145</v>
      </c>
      <c r="AK237" t="s">
        <v>238</v>
      </c>
      <c r="AL237" t="s">
        <v>110</v>
      </c>
      <c r="AM237" t="s">
        <v>74</v>
      </c>
      <c r="AN237" t="s">
        <v>75</v>
      </c>
      <c r="AO237" t="s">
        <v>75</v>
      </c>
      <c r="AP237" t="s">
        <v>96</v>
      </c>
      <c r="AQ237" t="s">
        <v>77</v>
      </c>
      <c r="AR237" t="s">
        <v>78</v>
      </c>
      <c r="AS237" t="s">
        <v>79</v>
      </c>
      <c r="AT237" t="s">
        <v>80</v>
      </c>
      <c r="AU237" t="s">
        <v>111</v>
      </c>
      <c r="AV237" t="s">
        <v>147</v>
      </c>
      <c r="AW237" t="s">
        <v>148</v>
      </c>
      <c r="AX237" t="s">
        <v>132</v>
      </c>
      <c r="AY237" t="s">
        <v>239</v>
      </c>
      <c r="AZ237" t="s">
        <v>150</v>
      </c>
      <c r="BA237" t="s">
        <v>1</v>
      </c>
      <c r="BB237" t="s">
        <v>1</v>
      </c>
      <c r="BC237" t="s">
        <v>409</v>
      </c>
      <c r="BD237" t="s">
        <v>390</v>
      </c>
      <c r="BE237" t="s">
        <v>408</v>
      </c>
      <c r="BF237" s="6">
        <v>40604</v>
      </c>
      <c r="BG237" t="s">
        <v>379</v>
      </c>
    </row>
    <row r="238" spans="1:59" x14ac:dyDescent="0.2">
      <c r="A238" t="s">
        <v>237</v>
      </c>
      <c r="Y238" t="s">
        <v>367</v>
      </c>
      <c r="AE238" t="s">
        <v>448</v>
      </c>
      <c r="BF238" s="6"/>
    </row>
    <row r="239" spans="1:59" x14ac:dyDescent="0.2">
      <c r="A239" t="s">
        <v>237</v>
      </c>
      <c r="BF239" s="6"/>
    </row>
    <row r="240" spans="1:59" x14ac:dyDescent="0.2">
      <c r="A240">
        <v>504407</v>
      </c>
      <c r="C240" t="s">
        <v>270</v>
      </c>
      <c r="D240" t="s">
        <v>462</v>
      </c>
      <c r="E240" t="s">
        <v>306</v>
      </c>
      <c r="F240" t="s">
        <v>318</v>
      </c>
      <c r="G240" t="s">
        <v>351</v>
      </c>
      <c r="H240" t="s">
        <v>346</v>
      </c>
      <c r="I240" s="7" t="s">
        <v>463</v>
      </c>
      <c r="L240" t="s">
        <v>464</v>
      </c>
      <c r="M240" t="s">
        <v>319</v>
      </c>
      <c r="N240" t="s">
        <v>465</v>
      </c>
      <c r="O240" t="s">
        <v>294</v>
      </c>
      <c r="P240" t="s">
        <v>353</v>
      </c>
      <c r="Q240" t="s">
        <v>336</v>
      </c>
      <c r="R240" t="s">
        <v>275</v>
      </c>
      <c r="S240" t="s">
        <v>299</v>
      </c>
      <c r="T240" t="s">
        <v>291</v>
      </c>
      <c r="U240" t="s">
        <v>320</v>
      </c>
      <c r="X240" t="s">
        <v>466</v>
      </c>
      <c r="Y240" t="s">
        <v>365</v>
      </c>
      <c r="Z240" t="s">
        <v>419</v>
      </c>
      <c r="AA240">
        <v>10</v>
      </c>
      <c r="AB240" t="s">
        <v>310</v>
      </c>
      <c r="AC240" t="s">
        <v>147</v>
      </c>
      <c r="AD240" t="s">
        <v>272</v>
      </c>
      <c r="AE240" t="s">
        <v>449</v>
      </c>
      <c r="AF240" t="s">
        <v>276</v>
      </c>
      <c r="AG240" t="s">
        <v>317</v>
      </c>
      <c r="AH240">
        <v>2</v>
      </c>
      <c r="AI240">
        <v>2</v>
      </c>
      <c r="AJ240" t="s">
        <v>145</v>
      </c>
      <c r="AK240" t="s">
        <v>238</v>
      </c>
      <c r="AL240" t="s">
        <v>110</v>
      </c>
      <c r="AM240" t="s">
        <v>74</v>
      </c>
      <c r="AN240" t="s">
        <v>75</v>
      </c>
      <c r="AO240" t="s">
        <v>75</v>
      </c>
      <c r="AP240" t="s">
        <v>96</v>
      </c>
      <c r="AQ240" t="s">
        <v>77</v>
      </c>
      <c r="AR240" t="s">
        <v>78</v>
      </c>
      <c r="AS240" t="s">
        <v>79</v>
      </c>
      <c r="AT240" t="s">
        <v>80</v>
      </c>
      <c r="AU240" t="s">
        <v>111</v>
      </c>
      <c r="AV240" t="s">
        <v>147</v>
      </c>
      <c r="AW240" t="s">
        <v>148</v>
      </c>
      <c r="AX240" t="s">
        <v>132</v>
      </c>
      <c r="AY240" t="s">
        <v>239</v>
      </c>
      <c r="AZ240" t="s">
        <v>150</v>
      </c>
      <c r="BA240" t="s">
        <v>1</v>
      </c>
      <c r="BB240" t="s">
        <v>1</v>
      </c>
      <c r="BC240" t="s">
        <v>409</v>
      </c>
      <c r="BD240" t="s">
        <v>390</v>
      </c>
      <c r="BE240" t="s">
        <v>408</v>
      </c>
      <c r="BF240" s="6">
        <v>40604</v>
      </c>
      <c r="BG240" t="s">
        <v>379</v>
      </c>
    </row>
    <row r="241" spans="1:59" x14ac:dyDescent="0.2">
      <c r="A241">
        <v>504407</v>
      </c>
      <c r="G241" t="s">
        <v>325</v>
      </c>
      <c r="H241" s="7" t="s">
        <v>465</v>
      </c>
      <c r="AE241" t="s">
        <v>448</v>
      </c>
      <c r="BF241" s="6"/>
    </row>
    <row r="242" spans="1:59" x14ac:dyDescent="0.2">
      <c r="A242">
        <v>504407</v>
      </c>
      <c r="BF242" s="6"/>
    </row>
    <row r="243" spans="1:59" x14ac:dyDescent="0.2">
      <c r="A243">
        <v>504412</v>
      </c>
      <c r="C243" t="s">
        <v>270</v>
      </c>
      <c r="D243" t="s">
        <v>462</v>
      </c>
      <c r="E243" t="s">
        <v>306</v>
      </c>
      <c r="F243" t="s">
        <v>318</v>
      </c>
      <c r="G243" t="s">
        <v>351</v>
      </c>
      <c r="H243" t="s">
        <v>346</v>
      </c>
      <c r="I243" s="7" t="s">
        <v>463</v>
      </c>
      <c r="L243" t="s">
        <v>467</v>
      </c>
      <c r="M243" t="s">
        <v>319</v>
      </c>
      <c r="N243" t="s">
        <v>465</v>
      </c>
      <c r="O243" t="s">
        <v>294</v>
      </c>
      <c r="P243" t="s">
        <v>353</v>
      </c>
      <c r="Q243" t="s">
        <v>336</v>
      </c>
      <c r="R243" t="s">
        <v>275</v>
      </c>
      <c r="S243" t="s">
        <v>299</v>
      </c>
      <c r="T243" t="s">
        <v>291</v>
      </c>
      <c r="U243" t="s">
        <v>320</v>
      </c>
      <c r="X243" t="s">
        <v>466</v>
      </c>
      <c r="Y243" t="s">
        <v>365</v>
      </c>
      <c r="Z243" t="s">
        <v>419</v>
      </c>
      <c r="AA243">
        <v>10</v>
      </c>
      <c r="AB243" t="s">
        <v>310</v>
      </c>
      <c r="AC243" t="s">
        <v>147</v>
      </c>
      <c r="AD243" t="s">
        <v>272</v>
      </c>
      <c r="AE243" t="s">
        <v>449</v>
      </c>
      <c r="AF243" t="s">
        <v>276</v>
      </c>
      <c r="AG243" t="s">
        <v>305</v>
      </c>
      <c r="AH243">
        <v>2</v>
      </c>
      <c r="AI243">
        <v>2</v>
      </c>
      <c r="AJ243" t="s">
        <v>145</v>
      </c>
      <c r="AK243" t="s">
        <v>238</v>
      </c>
      <c r="AL243" t="s">
        <v>110</v>
      </c>
      <c r="AM243" t="s">
        <v>74</v>
      </c>
      <c r="AN243" t="s">
        <v>75</v>
      </c>
      <c r="AO243" t="s">
        <v>75</v>
      </c>
      <c r="AP243" t="s">
        <v>96</v>
      </c>
      <c r="AQ243" t="s">
        <v>77</v>
      </c>
      <c r="AR243" t="s">
        <v>78</v>
      </c>
      <c r="AS243" t="s">
        <v>79</v>
      </c>
      <c r="AT243" t="s">
        <v>80</v>
      </c>
      <c r="AU243" t="s">
        <v>111</v>
      </c>
      <c r="AV243" t="s">
        <v>147</v>
      </c>
      <c r="AW243" t="s">
        <v>148</v>
      </c>
      <c r="AX243" t="s">
        <v>132</v>
      </c>
      <c r="AY243" t="s">
        <v>239</v>
      </c>
      <c r="AZ243" t="s">
        <v>150</v>
      </c>
      <c r="BA243" t="s">
        <v>1</v>
      </c>
      <c r="BB243" t="s">
        <v>1</v>
      </c>
      <c r="BC243" t="s">
        <v>409</v>
      </c>
      <c r="BD243" t="s">
        <v>390</v>
      </c>
      <c r="BE243" t="s">
        <v>408</v>
      </c>
      <c r="BF243" s="6">
        <v>40604</v>
      </c>
      <c r="BG243" t="s">
        <v>379</v>
      </c>
    </row>
    <row r="244" spans="1:59" x14ac:dyDescent="0.2">
      <c r="A244">
        <v>504412</v>
      </c>
      <c r="G244" t="s">
        <v>325</v>
      </c>
      <c r="H244" s="7" t="s">
        <v>465</v>
      </c>
      <c r="AE244" t="s">
        <v>448</v>
      </c>
      <c r="BF244" s="6"/>
    </row>
    <row r="245" spans="1:59" x14ac:dyDescent="0.2">
      <c r="A245">
        <v>504412</v>
      </c>
      <c r="BF245" s="6"/>
    </row>
    <row r="246" spans="1:59" x14ac:dyDescent="0.2">
      <c r="A246" t="s">
        <v>218</v>
      </c>
      <c r="B246" t="str">
        <f>IF(OR($A237=$A246,ISBLANK($A246)),"",IF(ISERR(SEARCH("cell-based",E246)),IF(AND(ISERR(SEARCH("biochem",E246)),ISERR(SEARCH("protein",E246)),ISERR(SEARCH("nucleic",E246))),"",IF(ISERR(SEARCH("target",G246)),"Define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293</v>
      </c>
      <c r="D246" t="s">
        <v>431</v>
      </c>
      <c r="E246" t="s">
        <v>286</v>
      </c>
      <c r="F246" t="s">
        <v>280</v>
      </c>
      <c r="G246" t="s">
        <v>349</v>
      </c>
      <c r="H246" t="s">
        <v>358</v>
      </c>
      <c r="I246" t="s">
        <v>431</v>
      </c>
      <c r="J246">
        <v>120</v>
      </c>
      <c r="K246" t="s">
        <v>300</v>
      </c>
      <c r="L246" t="s">
        <v>434</v>
      </c>
      <c r="M246" t="s">
        <v>282</v>
      </c>
      <c r="N246" t="s">
        <v>435</v>
      </c>
      <c r="O246" t="s">
        <v>278</v>
      </c>
      <c r="P246" t="s">
        <v>287</v>
      </c>
      <c r="Q246" t="s">
        <v>334</v>
      </c>
      <c r="R246" t="s">
        <v>275</v>
      </c>
      <c r="S246" t="s">
        <v>284</v>
      </c>
      <c r="T246" t="s">
        <v>285</v>
      </c>
      <c r="U246" t="s">
        <v>309</v>
      </c>
      <c r="V246" t="s">
        <v>437</v>
      </c>
      <c r="W246" t="s">
        <v>438</v>
      </c>
      <c r="Y246" t="s">
        <v>363</v>
      </c>
      <c r="Z246" t="s">
        <v>422</v>
      </c>
      <c r="AA246">
        <v>195</v>
      </c>
      <c r="AB246" t="s">
        <v>343</v>
      </c>
      <c r="AC246" t="s">
        <v>102</v>
      </c>
      <c r="AD246" t="s">
        <v>272</v>
      </c>
      <c r="AE246" t="s">
        <v>431</v>
      </c>
      <c r="AF246" t="s">
        <v>276</v>
      </c>
      <c r="AG246" t="s">
        <v>273</v>
      </c>
      <c r="AH246">
        <v>8</v>
      </c>
      <c r="AI246">
        <v>2</v>
      </c>
      <c r="AJ246" t="s">
        <v>98</v>
      </c>
      <c r="AK246" t="s">
        <v>447</v>
      </c>
      <c r="AL246" t="s">
        <v>73</v>
      </c>
      <c r="AM246" t="s">
        <v>74</v>
      </c>
      <c r="AN246" t="s">
        <v>75</v>
      </c>
      <c r="AO246" t="s">
        <v>75</v>
      </c>
      <c r="AP246" t="s">
        <v>96</v>
      </c>
      <c r="AQ246" t="s">
        <v>100</v>
      </c>
      <c r="AR246" t="s">
        <v>92</v>
      </c>
      <c r="AS246" t="s">
        <v>93</v>
      </c>
      <c r="AT246" t="s">
        <v>101</v>
      </c>
      <c r="AU246" t="s">
        <v>81</v>
      </c>
      <c r="AV246" t="s">
        <v>102</v>
      </c>
      <c r="AW246" t="s">
        <v>103</v>
      </c>
      <c r="AX246" t="s">
        <v>104</v>
      </c>
      <c r="AY246" t="s">
        <v>107</v>
      </c>
      <c r="AZ246" t="s">
        <v>108</v>
      </c>
      <c r="BA246" t="s">
        <v>1</v>
      </c>
      <c r="BB246" t="s">
        <v>1</v>
      </c>
      <c r="BC246" t="s">
        <v>381</v>
      </c>
      <c r="BD246" t="s">
        <v>382</v>
      </c>
      <c r="BE246" t="s">
        <v>408</v>
      </c>
      <c r="BF246" s="6">
        <v>40571</v>
      </c>
      <c r="BG246" t="s">
        <v>379</v>
      </c>
    </row>
    <row r="247" spans="1:59" x14ac:dyDescent="0.2">
      <c r="A247" t="s">
        <v>218</v>
      </c>
      <c r="G247" t="s">
        <v>342</v>
      </c>
      <c r="H247" t="s">
        <v>357</v>
      </c>
      <c r="I247" t="s">
        <v>432</v>
      </c>
      <c r="J247">
        <v>2</v>
      </c>
      <c r="K247" t="s">
        <v>300</v>
      </c>
      <c r="L247" t="s">
        <v>435</v>
      </c>
      <c r="M247" t="s">
        <v>282</v>
      </c>
      <c r="Y247" t="s">
        <v>366</v>
      </c>
      <c r="AE247" t="s">
        <v>439</v>
      </c>
      <c r="BF247" s="6"/>
    </row>
    <row r="248" spans="1:59" x14ac:dyDescent="0.2">
      <c r="A248" t="s">
        <v>218</v>
      </c>
      <c r="G248" t="s">
        <v>295</v>
      </c>
      <c r="H248" t="s">
        <v>357</v>
      </c>
      <c r="I248" t="s">
        <v>432</v>
      </c>
      <c r="J248">
        <v>5</v>
      </c>
      <c r="K248" t="s">
        <v>281</v>
      </c>
      <c r="L248" t="s">
        <v>436</v>
      </c>
      <c r="M248" t="s">
        <v>282</v>
      </c>
      <c r="BF248" s="6"/>
    </row>
    <row r="249" spans="1:59" x14ac:dyDescent="0.2">
      <c r="A249" t="s">
        <v>218</v>
      </c>
      <c r="G249" t="s">
        <v>344</v>
      </c>
      <c r="H249" t="s">
        <v>361</v>
      </c>
      <c r="J249">
        <v>100</v>
      </c>
      <c r="K249" t="s">
        <v>281</v>
      </c>
      <c r="L249" t="s">
        <v>433</v>
      </c>
      <c r="BF249" s="6"/>
    </row>
    <row r="250" spans="1:59" x14ac:dyDescent="0.2">
      <c r="A250" t="s">
        <v>240</v>
      </c>
      <c r="B250" t="str">
        <f>IF(OR($A246=$A250,ISBLANK($A250)),"",IF(ISERR(SEARCH("cell-based",E250)),IF(AND(ISERR(SEARCH("biochem",E250)),ISERR(SEARCH("protein",E250)),ISERR(SEARCH("nucleic",E250))),"",IF(ISERR(SEARCH("target",G250)),"Define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270</v>
      </c>
      <c r="D250" t="s">
        <v>488</v>
      </c>
      <c r="E250" t="s">
        <v>289</v>
      </c>
      <c r="F250" t="s">
        <v>347</v>
      </c>
      <c r="G250" t="s">
        <v>351</v>
      </c>
      <c r="H250" t="s">
        <v>354</v>
      </c>
      <c r="I250" s="7" t="s">
        <v>489</v>
      </c>
      <c r="J250">
        <v>150000</v>
      </c>
      <c r="K250" t="s">
        <v>326</v>
      </c>
      <c r="L250" t="s">
        <v>493</v>
      </c>
      <c r="M250" t="s">
        <v>329</v>
      </c>
      <c r="N250" t="s">
        <v>341</v>
      </c>
      <c r="O250" t="s">
        <v>278</v>
      </c>
      <c r="P250" t="s">
        <v>348</v>
      </c>
      <c r="Q250" t="s">
        <v>332</v>
      </c>
      <c r="R250" t="s">
        <v>275</v>
      </c>
      <c r="S250" t="s">
        <v>299</v>
      </c>
      <c r="T250" t="s">
        <v>285</v>
      </c>
      <c r="U250" t="s">
        <v>316</v>
      </c>
      <c r="Y250" t="s">
        <v>366</v>
      </c>
      <c r="Z250" t="s">
        <v>419</v>
      </c>
      <c r="AA250">
        <v>40</v>
      </c>
      <c r="AB250" t="s">
        <v>310</v>
      </c>
      <c r="AC250" t="s">
        <v>486</v>
      </c>
      <c r="AD250" t="s">
        <v>272</v>
      </c>
      <c r="AE250" t="s">
        <v>485</v>
      </c>
      <c r="AF250" t="s">
        <v>276</v>
      </c>
      <c r="AG250" t="s">
        <v>279</v>
      </c>
      <c r="AH250">
        <v>1</v>
      </c>
      <c r="AI250">
        <v>2</v>
      </c>
      <c r="AJ250" t="s">
        <v>241</v>
      </c>
      <c r="AK250" t="s">
        <v>242</v>
      </c>
      <c r="AL250" t="s">
        <v>73</v>
      </c>
      <c r="AM250" t="s">
        <v>74</v>
      </c>
      <c r="AN250" t="s">
        <v>75</v>
      </c>
      <c r="AO250" t="s">
        <v>75</v>
      </c>
      <c r="AP250" t="s">
        <v>76</v>
      </c>
      <c r="AQ250" t="s">
        <v>77</v>
      </c>
      <c r="AR250" t="s">
        <v>190</v>
      </c>
      <c r="AS250" t="s">
        <v>88</v>
      </c>
      <c r="AT250" t="s">
        <v>80</v>
      </c>
      <c r="AU250" t="s">
        <v>81</v>
      </c>
      <c r="AV250" t="s">
        <v>243</v>
      </c>
      <c r="AW250" t="s">
        <v>244</v>
      </c>
      <c r="AX250" t="s">
        <v>84</v>
      </c>
      <c r="AY250" t="s">
        <v>245</v>
      </c>
      <c r="AZ250" t="s">
        <v>246</v>
      </c>
      <c r="BA250" t="s">
        <v>1</v>
      </c>
      <c r="BB250" t="s">
        <v>1</v>
      </c>
      <c r="BC250" t="s">
        <v>410</v>
      </c>
      <c r="BD250" t="s">
        <v>377</v>
      </c>
      <c r="BE250" t="s">
        <v>378</v>
      </c>
      <c r="BF250" s="6">
        <v>40624</v>
      </c>
      <c r="BG250" t="s">
        <v>379</v>
      </c>
    </row>
    <row r="251" spans="1:59" x14ac:dyDescent="0.2">
      <c r="A251" t="s">
        <v>240</v>
      </c>
      <c r="G251" t="s">
        <v>335</v>
      </c>
      <c r="H251" t="s">
        <v>361</v>
      </c>
      <c r="J251">
        <v>3000</v>
      </c>
      <c r="K251" t="s">
        <v>333</v>
      </c>
      <c r="L251" t="s">
        <v>492</v>
      </c>
      <c r="AE251" t="s">
        <v>448</v>
      </c>
      <c r="BF251" s="6"/>
    </row>
    <row r="252" spans="1:59" x14ac:dyDescent="0.2">
      <c r="A252" t="s">
        <v>240</v>
      </c>
      <c r="G252" t="s">
        <v>335</v>
      </c>
      <c r="H252" t="s">
        <v>361</v>
      </c>
      <c r="J252">
        <v>3</v>
      </c>
      <c r="K252" t="s">
        <v>281</v>
      </c>
      <c r="L252" t="s">
        <v>491</v>
      </c>
      <c r="AE252" t="s">
        <v>488</v>
      </c>
      <c r="BF252" s="6"/>
    </row>
    <row r="253" spans="1:59" x14ac:dyDescent="0.2">
      <c r="A253" t="s">
        <v>240</v>
      </c>
      <c r="G253" t="s">
        <v>295</v>
      </c>
      <c r="H253" t="s">
        <v>361</v>
      </c>
      <c r="J253">
        <v>16.7</v>
      </c>
      <c r="K253" t="s">
        <v>281</v>
      </c>
      <c r="L253" t="s">
        <v>490</v>
      </c>
      <c r="BF253" s="6"/>
    </row>
    <row r="254" spans="1:59" x14ac:dyDescent="0.2">
      <c r="A254" t="s">
        <v>247</v>
      </c>
      <c r="B254" t="str">
        <f>IF(OR($A250=$A254,ISBLANK($A254)),"",IF(ISERR(SEARCH("cell-based",E254)),IF(AND(ISERR(SEARCH("biochem",E254)),ISERR(SEARCH("protein",E254)),ISERR(SEARCH("nucleic",E254))),"",IF(ISERR(SEARCH("target",G254)),"Define a Target component","")),IF(ISERR(SEARCH("cell",G254)),"Define a Cell component",""))&amp;IF(ISERR(SEARCH("small-molecule",E254)),IF(ISBLANK(K254), "Need a Detector Role",""),"")&amp;IF(ISERR(SEARCH("fluorescence",L254)),"",IF(ISBLANK(S254), "Need Emission",IF(ISBLANK(R254), "Need Excitation","")))&amp;IF(ISERR(SEARCH("absorbance",L254)),"",IF(ISBLANK(T254), "Need Absorbance","")))</f>
        <v>Need a Detector Role</v>
      </c>
      <c r="AC254" t="s">
        <v>486</v>
      </c>
      <c r="AD254" t="s">
        <v>272</v>
      </c>
      <c r="AE254" t="s">
        <v>485</v>
      </c>
      <c r="AF254" t="s">
        <v>276</v>
      </c>
      <c r="AG254" t="s">
        <v>330</v>
      </c>
      <c r="AJ254" t="s">
        <v>241</v>
      </c>
      <c r="AK254" t="s">
        <v>242</v>
      </c>
      <c r="AL254" t="s">
        <v>73</v>
      </c>
      <c r="AM254" t="s">
        <v>74</v>
      </c>
      <c r="AN254" t="s">
        <v>75</v>
      </c>
      <c r="AO254" t="s">
        <v>75</v>
      </c>
      <c r="AP254" t="s">
        <v>76</v>
      </c>
      <c r="AQ254" t="s">
        <v>77</v>
      </c>
      <c r="AR254" t="s">
        <v>190</v>
      </c>
      <c r="AS254" t="s">
        <v>88</v>
      </c>
      <c r="AT254" t="s">
        <v>80</v>
      </c>
      <c r="AU254" t="s">
        <v>81</v>
      </c>
      <c r="AV254" t="s">
        <v>243</v>
      </c>
      <c r="AW254" t="s">
        <v>244</v>
      </c>
      <c r="AX254" t="s">
        <v>84</v>
      </c>
      <c r="AY254" t="s">
        <v>245</v>
      </c>
      <c r="AZ254" t="s">
        <v>246</v>
      </c>
      <c r="BA254" t="s">
        <v>1</v>
      </c>
      <c r="BB254" t="s">
        <v>1</v>
      </c>
      <c r="BD254" t="s">
        <v>380</v>
      </c>
      <c r="BF254" s="6">
        <v>40624</v>
      </c>
      <c r="BG254" t="s">
        <v>379</v>
      </c>
    </row>
    <row r="255" spans="1:59" x14ac:dyDescent="0.2">
      <c r="A255" t="s">
        <v>247</v>
      </c>
      <c r="AE255" t="s">
        <v>448</v>
      </c>
      <c r="BF255" s="6"/>
    </row>
    <row r="256" spans="1:59" x14ac:dyDescent="0.2">
      <c r="A256" t="s">
        <v>247</v>
      </c>
      <c r="AE256" t="s">
        <v>488</v>
      </c>
      <c r="BF256" s="6"/>
    </row>
    <row r="257" spans="1:59" x14ac:dyDescent="0.2">
      <c r="A257" t="s">
        <v>254</v>
      </c>
      <c r="B257" t="str">
        <f>IF(OR($A254=$A257,ISBLANK($A257)),"",IF(ISERR(SEARCH("cell-based",E257)),IF(AND(ISERR(SEARCH("biochem",E257)),ISERR(SEARCH("protein",E257)),ISERR(SEARCH("nucleic",E257))),"",IF(ISERR(SEARCH("target",G257)),"Define a Target component","")),IF(ISERR(SEARCH("cell",G257)),"Define a Cell component",""))&amp;IF(ISERR(SEARCH("small-molecule",E257)),IF(ISBLANK(K257), "Need a Detector Role",""),"")&amp;IF(ISERR(SEARCH("fluorescence",L257)),"",IF(ISBLANK(S257), "Need Emission",IF(ISBLANK(R257), "Need Excitation","")))&amp;IF(ISERR(SEARCH("absorbance",L257)),"",IF(ISBLANK(T257), "Need Absorbance","")))</f>
        <v/>
      </c>
      <c r="C257" t="s">
        <v>270</v>
      </c>
      <c r="D257" t="s">
        <v>488</v>
      </c>
      <c r="E257" t="s">
        <v>289</v>
      </c>
      <c r="F257" t="s">
        <v>347</v>
      </c>
      <c r="G257" t="s">
        <v>351</v>
      </c>
      <c r="H257" t="s">
        <v>354</v>
      </c>
      <c r="I257" s="7" t="s">
        <v>489</v>
      </c>
      <c r="J257">
        <v>150000</v>
      </c>
      <c r="K257" t="s">
        <v>326</v>
      </c>
      <c r="L257" t="s">
        <v>493</v>
      </c>
      <c r="M257" t="s">
        <v>329</v>
      </c>
      <c r="N257" t="s">
        <v>341</v>
      </c>
      <c r="O257" t="s">
        <v>278</v>
      </c>
      <c r="P257" t="s">
        <v>348</v>
      </c>
      <c r="Q257" t="s">
        <v>332</v>
      </c>
      <c r="R257" t="s">
        <v>275</v>
      </c>
      <c r="S257" t="s">
        <v>299</v>
      </c>
      <c r="T257" t="s">
        <v>285</v>
      </c>
      <c r="U257" t="s">
        <v>316</v>
      </c>
      <c r="Y257" t="s">
        <v>363</v>
      </c>
      <c r="Z257" t="s">
        <v>422</v>
      </c>
      <c r="AA257">
        <v>350</v>
      </c>
      <c r="AB257" t="s">
        <v>343</v>
      </c>
      <c r="AC257" t="s">
        <v>486</v>
      </c>
      <c r="AD257" t="s">
        <v>272</v>
      </c>
      <c r="AE257" t="s">
        <v>485</v>
      </c>
      <c r="AF257" t="s">
        <v>276</v>
      </c>
      <c r="AG257" t="s">
        <v>273</v>
      </c>
      <c r="AH257">
        <v>8</v>
      </c>
      <c r="AI257">
        <v>2</v>
      </c>
      <c r="AJ257" t="s">
        <v>241</v>
      </c>
      <c r="AK257" t="s">
        <v>242</v>
      </c>
      <c r="AL257" t="s">
        <v>73</v>
      </c>
      <c r="AM257" t="s">
        <v>74</v>
      </c>
      <c r="AN257" t="s">
        <v>75</v>
      </c>
      <c r="AO257" t="s">
        <v>75</v>
      </c>
      <c r="AP257" t="s">
        <v>76</v>
      </c>
      <c r="AQ257" t="s">
        <v>77</v>
      </c>
      <c r="AR257" t="s">
        <v>190</v>
      </c>
      <c r="AS257" t="s">
        <v>88</v>
      </c>
      <c r="AT257" t="s">
        <v>80</v>
      </c>
      <c r="AU257" t="s">
        <v>81</v>
      </c>
      <c r="AV257" t="s">
        <v>243</v>
      </c>
      <c r="AW257" t="s">
        <v>244</v>
      </c>
      <c r="AX257" t="s">
        <v>84</v>
      </c>
      <c r="AY257" t="s">
        <v>245</v>
      </c>
      <c r="AZ257" t="s">
        <v>246</v>
      </c>
      <c r="BA257" t="s">
        <v>1</v>
      </c>
      <c r="BB257" t="s">
        <v>1</v>
      </c>
      <c r="BC257" t="s">
        <v>410</v>
      </c>
      <c r="BD257" t="s">
        <v>382</v>
      </c>
      <c r="BE257" t="s">
        <v>408</v>
      </c>
      <c r="BF257" s="6">
        <v>40792</v>
      </c>
      <c r="BG257" t="s">
        <v>379</v>
      </c>
    </row>
    <row r="258" spans="1:59" x14ac:dyDescent="0.2">
      <c r="A258" t="s">
        <v>254</v>
      </c>
      <c r="G258" t="s">
        <v>335</v>
      </c>
      <c r="H258" t="s">
        <v>361</v>
      </c>
      <c r="J258">
        <v>3000</v>
      </c>
      <c r="K258" t="s">
        <v>333</v>
      </c>
      <c r="L258" t="s">
        <v>492</v>
      </c>
      <c r="Y258" t="s">
        <v>366</v>
      </c>
      <c r="AE258" t="s">
        <v>448</v>
      </c>
      <c r="BF258" s="6"/>
    </row>
    <row r="259" spans="1:59" x14ac:dyDescent="0.2">
      <c r="A259" t="s">
        <v>254</v>
      </c>
      <c r="G259" t="s">
        <v>335</v>
      </c>
      <c r="H259" t="s">
        <v>361</v>
      </c>
      <c r="J259">
        <v>3</v>
      </c>
      <c r="K259" t="s">
        <v>281</v>
      </c>
      <c r="L259" t="s">
        <v>491</v>
      </c>
      <c r="AE259" t="s">
        <v>488</v>
      </c>
      <c r="BF259" s="6"/>
    </row>
    <row r="260" spans="1:59" x14ac:dyDescent="0.2">
      <c r="A260" t="s">
        <v>254</v>
      </c>
      <c r="G260" t="s">
        <v>295</v>
      </c>
      <c r="H260" t="s">
        <v>361</v>
      </c>
      <c r="J260">
        <v>16.7</v>
      </c>
      <c r="K260" t="s">
        <v>281</v>
      </c>
      <c r="L260" t="s">
        <v>490</v>
      </c>
      <c r="BF260" s="6"/>
    </row>
    <row r="261" spans="1:59" x14ac:dyDescent="0.2">
      <c r="A261" t="s">
        <v>255</v>
      </c>
      <c r="B261" t="str">
        <f>IF(OR($A257=$A261,ISBLANK($A261)),"",IF(ISERR(SEARCH("cell-based",E261)),IF(AND(ISERR(SEARCH("biochem",E261)),ISERR(SEARCH("protein",E261)),ISERR(SEARCH("nucleic",E261))),"",IF(ISERR(SEARCH("target",G261)),"Define a Target component","")),IF(ISERR(SEARCH("cell",G261)),"Define a Cell component",""))&amp;IF(ISERR(SEARCH("small-molecule",E261)),IF(ISBLANK(K261), "Need a Detector Role",""),"")&amp;IF(ISERR(SEARCH("fluorescence",L261)),"",IF(ISBLANK(S261), "Need Emission",IF(ISBLANK(R261), "Need Excitation","")))&amp;IF(ISERR(SEARCH("absorbance",L261)),"",IF(ISBLANK(T261), "Need Absorbance","")))</f>
        <v/>
      </c>
      <c r="C261" t="s">
        <v>270</v>
      </c>
      <c r="D261" t="s">
        <v>488</v>
      </c>
      <c r="E261" t="s">
        <v>289</v>
      </c>
      <c r="F261" t="s">
        <v>347</v>
      </c>
      <c r="G261" t="s">
        <v>351</v>
      </c>
      <c r="H261" t="s">
        <v>354</v>
      </c>
      <c r="I261" s="7" t="s">
        <v>489</v>
      </c>
      <c r="J261">
        <v>150000</v>
      </c>
      <c r="K261" t="s">
        <v>326</v>
      </c>
      <c r="L261" t="s">
        <v>493</v>
      </c>
      <c r="M261" t="s">
        <v>329</v>
      </c>
      <c r="N261" t="s">
        <v>494</v>
      </c>
      <c r="O261" t="s">
        <v>290</v>
      </c>
      <c r="P261" t="s">
        <v>321</v>
      </c>
      <c r="Q261" s="7" t="s">
        <v>496</v>
      </c>
      <c r="R261" t="s">
        <v>271</v>
      </c>
      <c r="S261" t="s">
        <v>288</v>
      </c>
      <c r="T261" t="s">
        <v>285</v>
      </c>
      <c r="U261" t="s">
        <v>316</v>
      </c>
      <c r="Y261" t="s">
        <v>364</v>
      </c>
      <c r="Z261" t="s">
        <v>419</v>
      </c>
      <c r="AA261">
        <v>2</v>
      </c>
      <c r="AB261" t="s">
        <v>356</v>
      </c>
      <c r="AC261" t="s">
        <v>486</v>
      </c>
      <c r="AD261" t="s">
        <v>272</v>
      </c>
      <c r="AE261" t="s">
        <v>485</v>
      </c>
      <c r="AF261" t="s">
        <v>276</v>
      </c>
      <c r="AG261" t="s">
        <v>273</v>
      </c>
      <c r="AH261">
        <v>8</v>
      </c>
      <c r="AI261">
        <v>2</v>
      </c>
      <c r="AJ261" t="s">
        <v>241</v>
      </c>
      <c r="AK261" t="s">
        <v>242</v>
      </c>
      <c r="AL261" t="s">
        <v>73</v>
      </c>
      <c r="AM261" t="s">
        <v>74</v>
      </c>
      <c r="AN261" t="s">
        <v>75</v>
      </c>
      <c r="AO261" t="s">
        <v>75</v>
      </c>
      <c r="AP261" t="s">
        <v>76</v>
      </c>
      <c r="AQ261" t="s">
        <v>77</v>
      </c>
      <c r="AR261" t="s">
        <v>190</v>
      </c>
      <c r="AS261" t="s">
        <v>88</v>
      </c>
      <c r="AT261" t="s">
        <v>80</v>
      </c>
      <c r="AU261" t="s">
        <v>81</v>
      </c>
      <c r="AV261" t="s">
        <v>243</v>
      </c>
      <c r="AW261" t="s">
        <v>244</v>
      </c>
      <c r="AX261" t="s">
        <v>84</v>
      </c>
      <c r="AY261" t="s">
        <v>245</v>
      </c>
      <c r="AZ261" t="s">
        <v>246</v>
      </c>
      <c r="BA261" t="s">
        <v>1</v>
      </c>
      <c r="BB261" t="s">
        <v>1</v>
      </c>
      <c r="BC261" t="s">
        <v>413</v>
      </c>
      <c r="BD261" t="s">
        <v>382</v>
      </c>
      <c r="BE261" t="s">
        <v>383</v>
      </c>
      <c r="BF261" s="6">
        <v>40807</v>
      </c>
      <c r="BG261" t="s">
        <v>379</v>
      </c>
    </row>
    <row r="262" spans="1:59" x14ac:dyDescent="0.2">
      <c r="A262" t="s">
        <v>255</v>
      </c>
      <c r="G262" t="s">
        <v>335</v>
      </c>
      <c r="H262" t="s">
        <v>361</v>
      </c>
      <c r="J262">
        <v>3000</v>
      </c>
      <c r="K262" t="s">
        <v>333</v>
      </c>
      <c r="L262" t="s">
        <v>492</v>
      </c>
      <c r="N262" t="s">
        <v>495</v>
      </c>
      <c r="O262" t="s">
        <v>290</v>
      </c>
      <c r="Y262" t="s">
        <v>363</v>
      </c>
      <c r="AE262" t="s">
        <v>448</v>
      </c>
      <c r="BF262" s="6"/>
    </row>
    <row r="263" spans="1:59" x14ac:dyDescent="0.2">
      <c r="A263" t="s">
        <v>255</v>
      </c>
      <c r="G263" t="s">
        <v>335</v>
      </c>
      <c r="H263" t="s">
        <v>361</v>
      </c>
      <c r="J263">
        <v>3</v>
      </c>
      <c r="K263" t="s">
        <v>281</v>
      </c>
      <c r="L263" t="s">
        <v>491</v>
      </c>
      <c r="Y263" t="s">
        <v>363</v>
      </c>
      <c r="Z263" t="s">
        <v>422</v>
      </c>
      <c r="AA263">
        <v>39</v>
      </c>
      <c r="AB263" t="s">
        <v>343</v>
      </c>
      <c r="AE263" t="s">
        <v>488</v>
      </c>
      <c r="BF263" s="6"/>
    </row>
    <row r="264" spans="1:59" x14ac:dyDescent="0.2">
      <c r="A264" t="s">
        <v>255</v>
      </c>
      <c r="G264" t="s">
        <v>295</v>
      </c>
      <c r="H264" t="s">
        <v>361</v>
      </c>
      <c r="J264">
        <v>16.7</v>
      </c>
      <c r="K264" t="s">
        <v>281</v>
      </c>
      <c r="L264" t="s">
        <v>490</v>
      </c>
      <c r="Y264" t="s">
        <v>366</v>
      </c>
      <c r="BF264" s="6"/>
    </row>
    <row r="265" spans="1:59" x14ac:dyDescent="0.2">
      <c r="A265" t="s">
        <v>255</v>
      </c>
      <c r="Y265" t="s">
        <v>366</v>
      </c>
      <c r="BF265" s="6"/>
    </row>
    <row r="266" spans="1:59" x14ac:dyDescent="0.2">
      <c r="A266" t="s">
        <v>266</v>
      </c>
      <c r="B266" t="str">
        <f>IF(OR($A261=$A266,ISBLANK($A266)),"",IF(ISERR(SEARCH("cell-based",E266)),IF(AND(ISERR(SEARCH("biochem",E266)),ISERR(SEARCH("protein",E266)),ISERR(SEARCH("nucleic",E266))),"",IF(ISERR(SEARCH("target",G266)),"Define a Target component","")),IF(ISERR(SEARCH("cell",G266)),"Define a Cell component",""))&amp;IF(ISERR(SEARCH("small-molecule",E266)),IF(ISBLANK(K266), "Need a Detector Role",""),"")&amp;IF(ISERR(SEARCH("fluorescence",L266)),"",IF(ISBLANK(S266), "Need Emission",IF(ISBLANK(R266), "Need Excitation","")))&amp;IF(ISERR(SEARCH("absorbance",L266)),"",IF(ISBLANK(T266), "Need Absorbance","")))</f>
        <v/>
      </c>
      <c r="C266" t="s">
        <v>270</v>
      </c>
      <c r="D266" t="s">
        <v>488</v>
      </c>
      <c r="E266" t="s">
        <v>289</v>
      </c>
      <c r="F266" t="s">
        <v>347</v>
      </c>
      <c r="G266" t="s">
        <v>351</v>
      </c>
      <c r="H266" t="s">
        <v>354</v>
      </c>
      <c r="I266" s="7" t="s">
        <v>489</v>
      </c>
      <c r="J266">
        <v>150000</v>
      </c>
      <c r="K266" t="s">
        <v>326</v>
      </c>
      <c r="L266" t="s">
        <v>493</v>
      </c>
      <c r="M266" t="s">
        <v>329</v>
      </c>
      <c r="N266" t="s">
        <v>341</v>
      </c>
      <c r="O266" t="s">
        <v>278</v>
      </c>
      <c r="P266" t="s">
        <v>348</v>
      </c>
      <c r="Q266" t="s">
        <v>332</v>
      </c>
      <c r="R266" t="s">
        <v>275</v>
      </c>
      <c r="S266" t="s">
        <v>299</v>
      </c>
      <c r="T266" t="s">
        <v>285</v>
      </c>
      <c r="U266" t="s">
        <v>316</v>
      </c>
      <c r="Y266" t="s">
        <v>363</v>
      </c>
      <c r="Z266" t="s">
        <v>422</v>
      </c>
      <c r="AA266">
        <v>350</v>
      </c>
      <c r="AB266" t="s">
        <v>343</v>
      </c>
      <c r="AC266" t="s">
        <v>486</v>
      </c>
      <c r="AD266" t="s">
        <v>272</v>
      </c>
      <c r="AE266" t="s">
        <v>485</v>
      </c>
      <c r="AF266" t="s">
        <v>276</v>
      </c>
      <c r="AG266" t="s">
        <v>273</v>
      </c>
      <c r="AH266">
        <v>20</v>
      </c>
      <c r="AI266">
        <v>2</v>
      </c>
      <c r="AJ266" t="s">
        <v>241</v>
      </c>
      <c r="AK266" t="s">
        <v>242</v>
      </c>
      <c r="AL266" t="s">
        <v>73</v>
      </c>
      <c r="AM266" t="s">
        <v>74</v>
      </c>
      <c r="AN266" t="s">
        <v>75</v>
      </c>
      <c r="AO266" t="s">
        <v>75</v>
      </c>
      <c r="AP266" t="s">
        <v>76</v>
      </c>
      <c r="AQ266" t="s">
        <v>77</v>
      </c>
      <c r="AR266" t="s">
        <v>190</v>
      </c>
      <c r="AS266" t="s">
        <v>88</v>
      </c>
      <c r="AT266" t="s">
        <v>80</v>
      </c>
      <c r="AU266" t="s">
        <v>81</v>
      </c>
      <c r="AV266" t="s">
        <v>243</v>
      </c>
      <c r="AW266" t="s">
        <v>244</v>
      </c>
      <c r="AX266" t="s">
        <v>84</v>
      </c>
      <c r="AY266" t="s">
        <v>245</v>
      </c>
      <c r="AZ266" t="s">
        <v>246</v>
      </c>
      <c r="BA266" t="s">
        <v>1</v>
      </c>
      <c r="BB266" t="s">
        <v>1</v>
      </c>
      <c r="BC266" t="s">
        <v>410</v>
      </c>
      <c r="BD266" t="s">
        <v>390</v>
      </c>
      <c r="BE266" t="s">
        <v>408</v>
      </c>
      <c r="BF266" s="6">
        <v>41099</v>
      </c>
      <c r="BG266" t="s">
        <v>379</v>
      </c>
    </row>
    <row r="267" spans="1:59" x14ac:dyDescent="0.2">
      <c r="A267" t="s">
        <v>266</v>
      </c>
      <c r="G267" t="s">
        <v>335</v>
      </c>
      <c r="H267" t="s">
        <v>361</v>
      </c>
      <c r="J267">
        <v>3000</v>
      </c>
      <c r="K267" t="s">
        <v>333</v>
      </c>
      <c r="L267" t="s">
        <v>492</v>
      </c>
      <c r="Y267" t="s">
        <v>366</v>
      </c>
      <c r="AE267" t="s">
        <v>448</v>
      </c>
      <c r="BF267" s="6"/>
    </row>
    <row r="268" spans="1:59" x14ac:dyDescent="0.2">
      <c r="A268" t="s">
        <v>266</v>
      </c>
      <c r="G268" t="s">
        <v>335</v>
      </c>
      <c r="H268" t="s">
        <v>361</v>
      </c>
      <c r="J268">
        <v>3</v>
      </c>
      <c r="K268" t="s">
        <v>281</v>
      </c>
      <c r="L268" t="s">
        <v>491</v>
      </c>
      <c r="AE268" t="s">
        <v>488</v>
      </c>
      <c r="BF268" s="6"/>
    </row>
    <row r="269" spans="1:59" x14ac:dyDescent="0.2">
      <c r="A269" t="s">
        <v>266</v>
      </c>
      <c r="G269" t="s">
        <v>295</v>
      </c>
      <c r="H269" t="s">
        <v>361</v>
      </c>
      <c r="J269">
        <v>16.7</v>
      </c>
      <c r="K269" t="s">
        <v>281</v>
      </c>
      <c r="L269" t="s">
        <v>490</v>
      </c>
      <c r="BF269" s="6"/>
    </row>
    <row r="270" spans="1:59" x14ac:dyDescent="0.2">
      <c r="A270" t="s">
        <v>269</v>
      </c>
      <c r="B270" t="str">
        <f>IF(OR($A266=$A270,ISBLANK($A270)),"",IF(ISERR(SEARCH("cell-based",E270)),IF(AND(ISERR(SEARCH("biochem",E270)),ISERR(SEARCH("protein",E270)),ISERR(SEARCH("nucleic",E270))),"",IF(ISERR(SEARCH("target",G270)),"Define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
      </c>
      <c r="C270" t="s">
        <v>270</v>
      </c>
      <c r="D270" t="s">
        <v>488</v>
      </c>
      <c r="E270" t="s">
        <v>289</v>
      </c>
      <c r="F270" t="s">
        <v>347</v>
      </c>
      <c r="G270" t="s">
        <v>351</v>
      </c>
      <c r="H270" t="s">
        <v>354</v>
      </c>
      <c r="I270" s="7" t="s">
        <v>489</v>
      </c>
      <c r="J270">
        <v>150000</v>
      </c>
      <c r="K270" t="s">
        <v>326</v>
      </c>
      <c r="L270" t="s">
        <v>493</v>
      </c>
      <c r="M270" t="s">
        <v>329</v>
      </c>
      <c r="N270" t="s">
        <v>341</v>
      </c>
      <c r="O270" t="s">
        <v>278</v>
      </c>
      <c r="P270" t="s">
        <v>348</v>
      </c>
      <c r="Q270" t="s">
        <v>332</v>
      </c>
      <c r="R270" t="s">
        <v>275</v>
      </c>
      <c r="S270" t="s">
        <v>299</v>
      </c>
      <c r="T270" t="s">
        <v>285</v>
      </c>
      <c r="U270" t="s">
        <v>316</v>
      </c>
      <c r="Y270" t="s">
        <v>363</v>
      </c>
      <c r="Z270" t="s">
        <v>422</v>
      </c>
      <c r="AA270">
        <v>350</v>
      </c>
      <c r="AB270" t="s">
        <v>343</v>
      </c>
      <c r="AC270" t="s">
        <v>486</v>
      </c>
      <c r="AD270" t="s">
        <v>272</v>
      </c>
      <c r="AE270" t="s">
        <v>485</v>
      </c>
      <c r="AF270" t="s">
        <v>276</v>
      </c>
      <c r="AG270" t="s">
        <v>302</v>
      </c>
      <c r="AH270">
        <v>20</v>
      </c>
      <c r="AI270">
        <v>2</v>
      </c>
      <c r="AJ270" t="s">
        <v>241</v>
      </c>
      <c r="AK270" t="s">
        <v>242</v>
      </c>
      <c r="AL270" t="s">
        <v>73</v>
      </c>
      <c r="AM270" t="s">
        <v>74</v>
      </c>
      <c r="AN270" t="s">
        <v>75</v>
      </c>
      <c r="AO270" t="s">
        <v>75</v>
      </c>
      <c r="AP270" t="s">
        <v>76</v>
      </c>
      <c r="AQ270" t="s">
        <v>77</v>
      </c>
      <c r="AR270" t="s">
        <v>190</v>
      </c>
      <c r="AS270" t="s">
        <v>88</v>
      </c>
      <c r="AT270" t="s">
        <v>80</v>
      </c>
      <c r="AU270" t="s">
        <v>81</v>
      </c>
      <c r="AV270" t="s">
        <v>243</v>
      </c>
      <c r="AW270" t="s">
        <v>244</v>
      </c>
      <c r="AX270" t="s">
        <v>84</v>
      </c>
      <c r="AY270" t="s">
        <v>245</v>
      </c>
      <c r="AZ270" t="s">
        <v>246</v>
      </c>
      <c r="BA270" t="s">
        <v>1</v>
      </c>
      <c r="BB270" t="s">
        <v>1</v>
      </c>
      <c r="BC270" t="s">
        <v>410</v>
      </c>
      <c r="BD270" t="s">
        <v>390</v>
      </c>
      <c r="BE270" t="s">
        <v>408</v>
      </c>
      <c r="BF270" s="6">
        <v>41099</v>
      </c>
      <c r="BG270" t="s">
        <v>379</v>
      </c>
    </row>
    <row r="271" spans="1:59" x14ac:dyDescent="0.2">
      <c r="A271" t="s">
        <v>269</v>
      </c>
      <c r="G271" t="s">
        <v>335</v>
      </c>
      <c r="H271" t="s">
        <v>361</v>
      </c>
      <c r="J271">
        <v>3000</v>
      </c>
      <c r="K271" t="s">
        <v>333</v>
      </c>
      <c r="L271" t="s">
        <v>492</v>
      </c>
      <c r="Y271" t="s">
        <v>366</v>
      </c>
      <c r="AE271" t="s">
        <v>448</v>
      </c>
      <c r="BF271" s="6"/>
    </row>
    <row r="272" spans="1:59" x14ac:dyDescent="0.2">
      <c r="A272" t="s">
        <v>269</v>
      </c>
      <c r="G272" t="s">
        <v>335</v>
      </c>
      <c r="H272" t="s">
        <v>361</v>
      </c>
      <c r="J272">
        <v>3</v>
      </c>
      <c r="K272" t="s">
        <v>281</v>
      </c>
      <c r="L272" t="s">
        <v>491</v>
      </c>
      <c r="AE272" t="s">
        <v>488</v>
      </c>
      <c r="BF272" s="6"/>
    </row>
    <row r="273" spans="1:59" x14ac:dyDescent="0.2">
      <c r="A273" t="s">
        <v>269</v>
      </c>
      <c r="G273" t="s">
        <v>295</v>
      </c>
      <c r="H273" t="s">
        <v>361</v>
      </c>
      <c r="J273">
        <v>16.7</v>
      </c>
      <c r="K273" t="s">
        <v>281</v>
      </c>
      <c r="L273" t="s">
        <v>490</v>
      </c>
      <c r="BF273" s="6"/>
    </row>
    <row r="274" spans="1:59" x14ac:dyDescent="0.2">
      <c r="A274" t="s">
        <v>269</v>
      </c>
      <c r="B274" t="str">
        <f>IF(OR($A270=$A274,ISBLANK($A274)),"",IF(ISERR(SEARCH("cell-based",E274)),IF(AND(ISERR(SEARCH("biochem",E274)),ISERR(SEARCH("protein",E274)),ISERR(SEARCH("nucleic",E274))),"",IF(ISERR(SEARCH("target",G274)),"Define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
      </c>
      <c r="C274" t="s">
        <v>270</v>
      </c>
      <c r="D274" t="s">
        <v>444</v>
      </c>
      <c r="E274" t="s">
        <v>289</v>
      </c>
      <c r="F274" t="s">
        <v>352</v>
      </c>
      <c r="G274" t="s">
        <v>351</v>
      </c>
      <c r="H274" t="s">
        <v>346</v>
      </c>
      <c r="I274" s="7" t="s">
        <v>489</v>
      </c>
      <c r="J274">
        <v>150000</v>
      </c>
      <c r="K274" t="s">
        <v>326</v>
      </c>
      <c r="M274" t="s">
        <v>329</v>
      </c>
      <c r="N274" t="s">
        <v>313</v>
      </c>
      <c r="O274" t="s">
        <v>278</v>
      </c>
      <c r="P274" t="s">
        <v>348</v>
      </c>
      <c r="Q274" t="s">
        <v>332</v>
      </c>
      <c r="R274" t="s">
        <v>275</v>
      </c>
      <c r="S274" t="s">
        <v>299</v>
      </c>
      <c r="T274" t="s">
        <v>285</v>
      </c>
      <c r="U274" t="s">
        <v>316</v>
      </c>
      <c r="Y274" t="s">
        <v>363</v>
      </c>
      <c r="Z274" t="s">
        <v>422</v>
      </c>
      <c r="AA274">
        <v>350</v>
      </c>
      <c r="AB274" t="s">
        <v>343</v>
      </c>
      <c r="AC274" t="s">
        <v>486</v>
      </c>
      <c r="AD274" t="s">
        <v>272</v>
      </c>
      <c r="AE274" t="s">
        <v>485</v>
      </c>
      <c r="AF274" t="s">
        <v>276</v>
      </c>
      <c r="AG274" t="s">
        <v>317</v>
      </c>
      <c r="AH274">
        <v>8</v>
      </c>
      <c r="AI274">
        <v>2</v>
      </c>
      <c r="AJ274" t="s">
        <v>241</v>
      </c>
      <c r="AK274" t="s">
        <v>249</v>
      </c>
      <c r="AL274" t="s">
        <v>110</v>
      </c>
      <c r="AM274" t="s">
        <v>74</v>
      </c>
      <c r="AN274" t="s">
        <v>75</v>
      </c>
      <c r="AO274" t="s">
        <v>75</v>
      </c>
      <c r="AP274" t="s">
        <v>76</v>
      </c>
      <c r="AQ274" t="s">
        <v>77</v>
      </c>
      <c r="AR274" t="s">
        <v>78</v>
      </c>
      <c r="AS274" t="s">
        <v>88</v>
      </c>
      <c r="AT274" t="s">
        <v>89</v>
      </c>
      <c r="AU274" t="s">
        <v>111</v>
      </c>
      <c r="AV274" t="s">
        <v>243</v>
      </c>
      <c r="AW274" t="s">
        <v>244</v>
      </c>
      <c r="AX274" t="s">
        <v>84</v>
      </c>
      <c r="AY274" t="s">
        <v>250</v>
      </c>
      <c r="AZ274" t="s">
        <v>246</v>
      </c>
      <c r="BA274" t="s">
        <v>1</v>
      </c>
      <c r="BB274" t="s">
        <v>1</v>
      </c>
      <c r="BC274" t="s">
        <v>411</v>
      </c>
      <c r="BD274" t="s">
        <v>382</v>
      </c>
      <c r="BE274" t="s">
        <v>408</v>
      </c>
      <c r="BF274" s="6">
        <v>40721</v>
      </c>
      <c r="BG274" t="s">
        <v>379</v>
      </c>
    </row>
    <row r="275" spans="1:59" x14ac:dyDescent="0.2">
      <c r="A275" t="s">
        <v>269</v>
      </c>
      <c r="G275" t="s">
        <v>295</v>
      </c>
      <c r="H275" t="s">
        <v>361</v>
      </c>
      <c r="J275">
        <v>16</v>
      </c>
      <c r="K275" t="s">
        <v>281</v>
      </c>
      <c r="L275" t="s">
        <v>497</v>
      </c>
      <c r="Y275" t="s">
        <v>366</v>
      </c>
      <c r="AE275" t="s">
        <v>448</v>
      </c>
      <c r="BF275" s="6"/>
    </row>
    <row r="276" spans="1:59" x14ac:dyDescent="0.2">
      <c r="A276" t="s">
        <v>269</v>
      </c>
      <c r="AE276" t="s">
        <v>488</v>
      </c>
      <c r="BF276" s="6"/>
    </row>
    <row r="277" spans="1:59" x14ac:dyDescent="0.2">
      <c r="A277" t="s">
        <v>262</v>
      </c>
      <c r="B277" t="str">
        <f>IF(OR($A274=$A277,ISBLANK($A277)),"",IF(ISERR(SEARCH("cell-based",E277)),IF(AND(ISERR(SEARCH("biochem",E277)),ISERR(SEARCH("protein",E277)),ISERR(SEARCH("nucleic",E277))),"",IF(ISERR(SEARCH("target",G277)),"Define a Target component","")),IF(ISERR(SEARCH("cell",G277)),"Define a Cell component",""))&amp;IF(ISERR(SEARCH("small-molecule",E277)),IF(ISBLANK(K277), "Need a Detector Role",""),"")&amp;IF(ISERR(SEARCH("fluorescence",L277)),"",IF(ISBLANK(S277), "Need Emission",IF(ISBLANK(R277), "Need Excitation","")))&amp;IF(ISERR(SEARCH("absorbance",L277)),"",IF(ISBLANK(T277), "Need Absorbance","")))</f>
        <v/>
      </c>
      <c r="C277" t="s">
        <v>270</v>
      </c>
      <c r="D277" t="s">
        <v>444</v>
      </c>
      <c r="E277" t="s">
        <v>289</v>
      </c>
      <c r="F277" t="s">
        <v>352</v>
      </c>
      <c r="G277" t="s">
        <v>351</v>
      </c>
      <c r="H277" t="s">
        <v>346</v>
      </c>
      <c r="I277" s="12" t="s">
        <v>324</v>
      </c>
      <c r="J277">
        <v>150000</v>
      </c>
      <c r="K277" t="s">
        <v>326</v>
      </c>
      <c r="M277" t="s">
        <v>319</v>
      </c>
      <c r="N277" t="s">
        <v>313</v>
      </c>
      <c r="O277" t="s">
        <v>278</v>
      </c>
      <c r="P277" t="s">
        <v>348</v>
      </c>
      <c r="Q277" t="s">
        <v>332</v>
      </c>
      <c r="R277" t="s">
        <v>275</v>
      </c>
      <c r="S277" t="s">
        <v>299</v>
      </c>
      <c r="T277" t="s">
        <v>285</v>
      </c>
      <c r="U277" t="s">
        <v>316</v>
      </c>
      <c r="Y277" t="s">
        <v>363</v>
      </c>
      <c r="Z277" t="s">
        <v>422</v>
      </c>
      <c r="AA277">
        <v>39</v>
      </c>
      <c r="AB277" t="s">
        <v>343</v>
      </c>
      <c r="AC277" t="s">
        <v>486</v>
      </c>
      <c r="AD277" t="s">
        <v>272</v>
      </c>
      <c r="AE277" t="s">
        <v>485</v>
      </c>
      <c r="AF277" t="s">
        <v>276</v>
      </c>
      <c r="AG277" t="s">
        <v>312</v>
      </c>
      <c r="AH277">
        <v>20</v>
      </c>
      <c r="AI277">
        <v>2</v>
      </c>
      <c r="AJ277" t="s">
        <v>241</v>
      </c>
      <c r="AK277" t="s">
        <v>249</v>
      </c>
      <c r="AL277" t="s">
        <v>110</v>
      </c>
      <c r="AM277" t="s">
        <v>74</v>
      </c>
      <c r="AN277" t="s">
        <v>75</v>
      </c>
      <c r="AO277" t="s">
        <v>75</v>
      </c>
      <c r="AP277" t="s">
        <v>76</v>
      </c>
      <c r="AQ277" t="s">
        <v>77</v>
      </c>
      <c r="AR277" t="s">
        <v>78</v>
      </c>
      <c r="AS277" t="s">
        <v>88</v>
      </c>
      <c r="AT277" t="s">
        <v>89</v>
      </c>
      <c r="AU277" t="s">
        <v>111</v>
      </c>
      <c r="AV277" t="s">
        <v>243</v>
      </c>
      <c r="AW277" t="s">
        <v>244</v>
      </c>
      <c r="AX277" t="s">
        <v>84</v>
      </c>
      <c r="AY277" t="s">
        <v>250</v>
      </c>
      <c r="AZ277" t="s">
        <v>246</v>
      </c>
      <c r="BA277" t="s">
        <v>1</v>
      </c>
      <c r="BB277" t="s">
        <v>1</v>
      </c>
      <c r="BC277" t="s">
        <v>416</v>
      </c>
      <c r="BD277" t="s">
        <v>390</v>
      </c>
      <c r="BE277" t="s">
        <v>408</v>
      </c>
      <c r="BF277" s="6">
        <v>41099</v>
      </c>
      <c r="BG277" t="s">
        <v>379</v>
      </c>
    </row>
    <row r="278" spans="1:59" x14ac:dyDescent="0.2">
      <c r="A278" t="s">
        <v>262</v>
      </c>
      <c r="G278" t="s">
        <v>295</v>
      </c>
      <c r="H278" t="s">
        <v>361</v>
      </c>
      <c r="J278">
        <v>16</v>
      </c>
      <c r="K278" t="s">
        <v>281</v>
      </c>
      <c r="L278" t="s">
        <v>497</v>
      </c>
      <c r="Y278" t="s">
        <v>366</v>
      </c>
      <c r="AE278" t="s">
        <v>448</v>
      </c>
      <c r="BF278" s="6"/>
    </row>
    <row r="279" spans="1:59" x14ac:dyDescent="0.2">
      <c r="A279" t="s">
        <v>262</v>
      </c>
      <c r="AE279" t="s">
        <v>488</v>
      </c>
      <c r="BF279" s="6"/>
    </row>
    <row r="280" spans="1:59" x14ac:dyDescent="0.2">
      <c r="A280" t="s">
        <v>265</v>
      </c>
      <c r="B280" t="str">
        <f>IF(OR($A277=$A280,ISBLANK($A280)),"",IF(ISERR(SEARCH("cell-based",E280)),IF(AND(ISERR(SEARCH("biochem",E280)),ISERR(SEARCH("protein",E280)),ISERR(SEARCH("nucleic",E280))),"",IF(ISERR(SEARCH("target",G280)),"Define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
      </c>
      <c r="C280" t="s">
        <v>270</v>
      </c>
      <c r="D280" t="s">
        <v>444</v>
      </c>
      <c r="E280" t="s">
        <v>289</v>
      </c>
      <c r="F280" t="s">
        <v>352</v>
      </c>
      <c r="G280" t="s">
        <v>351</v>
      </c>
      <c r="H280" t="s">
        <v>346</v>
      </c>
      <c r="I280" s="7" t="s">
        <v>489</v>
      </c>
      <c r="J280">
        <v>150000</v>
      </c>
      <c r="K280" t="s">
        <v>326</v>
      </c>
      <c r="M280" t="s">
        <v>329</v>
      </c>
      <c r="N280" t="s">
        <v>313</v>
      </c>
      <c r="O280" t="s">
        <v>278</v>
      </c>
      <c r="P280" t="s">
        <v>348</v>
      </c>
      <c r="Q280" t="s">
        <v>332</v>
      </c>
      <c r="R280" t="s">
        <v>275</v>
      </c>
      <c r="S280" t="s">
        <v>299</v>
      </c>
      <c r="T280" t="s">
        <v>285</v>
      </c>
      <c r="U280" t="s">
        <v>316</v>
      </c>
      <c r="Y280" t="s">
        <v>363</v>
      </c>
      <c r="Z280" t="s">
        <v>422</v>
      </c>
      <c r="AA280">
        <v>39</v>
      </c>
      <c r="AB280" t="s">
        <v>343</v>
      </c>
      <c r="AC280" t="s">
        <v>486</v>
      </c>
      <c r="AD280" t="s">
        <v>272</v>
      </c>
      <c r="AE280" t="s">
        <v>485</v>
      </c>
      <c r="AF280" t="s">
        <v>276</v>
      </c>
      <c r="AG280" t="s">
        <v>317</v>
      </c>
      <c r="AH280">
        <v>20</v>
      </c>
      <c r="AI280">
        <v>2</v>
      </c>
      <c r="AJ280" t="s">
        <v>241</v>
      </c>
      <c r="AK280" t="s">
        <v>249</v>
      </c>
      <c r="AL280" t="s">
        <v>110</v>
      </c>
      <c r="AM280" t="s">
        <v>74</v>
      </c>
      <c r="AN280" t="s">
        <v>75</v>
      </c>
      <c r="AO280" t="s">
        <v>75</v>
      </c>
      <c r="AP280" t="s">
        <v>76</v>
      </c>
      <c r="AQ280" t="s">
        <v>77</v>
      </c>
      <c r="AR280" t="s">
        <v>78</v>
      </c>
      <c r="AS280" t="s">
        <v>88</v>
      </c>
      <c r="AT280" t="s">
        <v>89</v>
      </c>
      <c r="AU280" t="s">
        <v>111</v>
      </c>
      <c r="AV280" t="s">
        <v>243</v>
      </c>
      <c r="AW280" t="s">
        <v>244</v>
      </c>
      <c r="AX280" t="s">
        <v>84</v>
      </c>
      <c r="AY280" t="s">
        <v>250</v>
      </c>
      <c r="AZ280" t="s">
        <v>246</v>
      </c>
      <c r="BA280" t="s">
        <v>1</v>
      </c>
      <c r="BB280" t="s">
        <v>1</v>
      </c>
      <c r="BC280" t="s">
        <v>411</v>
      </c>
      <c r="BD280" t="s">
        <v>390</v>
      </c>
      <c r="BE280" t="s">
        <v>408</v>
      </c>
      <c r="BF280" s="6">
        <v>41099</v>
      </c>
      <c r="BG280" t="s">
        <v>379</v>
      </c>
    </row>
    <row r="281" spans="1:59" x14ac:dyDescent="0.2">
      <c r="A281" t="s">
        <v>265</v>
      </c>
      <c r="G281" t="s">
        <v>295</v>
      </c>
      <c r="H281" t="s">
        <v>361</v>
      </c>
      <c r="J281">
        <v>16</v>
      </c>
      <c r="K281" t="s">
        <v>281</v>
      </c>
      <c r="L281" t="s">
        <v>497</v>
      </c>
      <c r="Y281" t="s">
        <v>366</v>
      </c>
      <c r="AE281" t="s">
        <v>448</v>
      </c>
      <c r="BF281" s="6"/>
    </row>
    <row r="282" spans="1:59" x14ac:dyDescent="0.2">
      <c r="A282" t="s">
        <v>265</v>
      </c>
      <c r="AE282" t="s">
        <v>488</v>
      </c>
      <c r="BF282" s="6"/>
    </row>
    <row r="283" spans="1:59" x14ac:dyDescent="0.2">
      <c r="A283" t="s">
        <v>267</v>
      </c>
      <c r="B283" t="str">
        <f>IF(OR($A280=$A283,ISBLANK($A283)),"",IF(ISERR(SEARCH("cell-based",E283)),IF(AND(ISERR(SEARCH("biochem",E283)),ISERR(SEARCH("protein",E283)),ISERR(SEARCH("nucleic",E283))),"",IF(ISERR(SEARCH("target",G283)),"Define a Target component","")),IF(ISERR(SEARCH("cell",G283)),"Define a Cell component",""))&amp;IF(ISERR(SEARCH("small-molecule",E283)),IF(ISBLANK(K283), "Need a Detector Role",""),"")&amp;IF(ISERR(SEARCH("fluorescence",L283)),"",IF(ISBLANK(S283), "Need Emission",IF(ISBLANK(R283), "Need Excitation","")))&amp;IF(ISERR(SEARCH("absorbance",L283)),"",IF(ISBLANK(T283), "Need Absorbance","")))</f>
        <v/>
      </c>
      <c r="C283" t="s">
        <v>270</v>
      </c>
      <c r="D283" t="s">
        <v>444</v>
      </c>
      <c r="E283" t="s">
        <v>289</v>
      </c>
      <c r="F283" t="s">
        <v>352</v>
      </c>
      <c r="G283" t="s">
        <v>351</v>
      </c>
      <c r="H283" t="s">
        <v>346</v>
      </c>
      <c r="I283" s="7" t="s">
        <v>489</v>
      </c>
      <c r="J283">
        <v>150000</v>
      </c>
      <c r="K283" t="s">
        <v>326</v>
      </c>
      <c r="M283" t="s">
        <v>329</v>
      </c>
      <c r="N283" t="s">
        <v>313</v>
      </c>
      <c r="O283" t="s">
        <v>278</v>
      </c>
      <c r="P283" t="s">
        <v>348</v>
      </c>
      <c r="Q283" t="s">
        <v>332</v>
      </c>
      <c r="R283" t="s">
        <v>275</v>
      </c>
      <c r="S283" t="s">
        <v>299</v>
      </c>
      <c r="T283" t="s">
        <v>285</v>
      </c>
      <c r="U283" t="s">
        <v>316</v>
      </c>
      <c r="Y283" t="s">
        <v>363</v>
      </c>
      <c r="Z283" t="s">
        <v>422</v>
      </c>
      <c r="AA283">
        <v>39</v>
      </c>
      <c r="AB283" t="s">
        <v>343</v>
      </c>
      <c r="AC283" t="s">
        <v>486</v>
      </c>
      <c r="AD283" t="s">
        <v>272</v>
      </c>
      <c r="AE283" t="s">
        <v>485</v>
      </c>
      <c r="AF283" t="s">
        <v>276</v>
      </c>
      <c r="AG283" t="s">
        <v>317</v>
      </c>
      <c r="AH283">
        <v>20</v>
      </c>
      <c r="AI283">
        <v>2</v>
      </c>
      <c r="AJ283" t="s">
        <v>241</v>
      </c>
      <c r="AK283" t="s">
        <v>249</v>
      </c>
      <c r="AL283" t="s">
        <v>110</v>
      </c>
      <c r="AM283" t="s">
        <v>74</v>
      </c>
      <c r="AN283" t="s">
        <v>75</v>
      </c>
      <c r="AO283" t="s">
        <v>75</v>
      </c>
      <c r="AP283" t="s">
        <v>76</v>
      </c>
      <c r="AQ283" t="s">
        <v>77</v>
      </c>
      <c r="AR283" t="s">
        <v>78</v>
      </c>
      <c r="AS283" t="s">
        <v>88</v>
      </c>
      <c r="AT283" t="s">
        <v>89</v>
      </c>
      <c r="AU283" t="s">
        <v>111</v>
      </c>
      <c r="AV283" t="s">
        <v>243</v>
      </c>
      <c r="AW283" t="s">
        <v>244</v>
      </c>
      <c r="AX283" t="s">
        <v>84</v>
      </c>
      <c r="AY283" t="s">
        <v>250</v>
      </c>
      <c r="AZ283" t="s">
        <v>246</v>
      </c>
      <c r="BA283" t="s">
        <v>1</v>
      </c>
      <c r="BB283" t="s">
        <v>1</v>
      </c>
      <c r="BC283" t="s">
        <v>411</v>
      </c>
      <c r="BD283" t="s">
        <v>390</v>
      </c>
      <c r="BE283" t="s">
        <v>408</v>
      </c>
      <c r="BF283" s="6">
        <v>41099</v>
      </c>
      <c r="BG283" t="s">
        <v>379</v>
      </c>
    </row>
    <row r="284" spans="1:59" x14ac:dyDescent="0.2">
      <c r="A284" t="s">
        <v>267</v>
      </c>
      <c r="G284" t="s">
        <v>295</v>
      </c>
      <c r="H284" t="s">
        <v>361</v>
      </c>
      <c r="J284">
        <v>16</v>
      </c>
      <c r="K284" t="s">
        <v>281</v>
      </c>
      <c r="L284" t="s">
        <v>497</v>
      </c>
      <c r="Y284" t="s">
        <v>366</v>
      </c>
      <c r="AE284" t="s">
        <v>448</v>
      </c>
      <c r="BF284" s="6"/>
    </row>
    <row r="285" spans="1:59" x14ac:dyDescent="0.2">
      <c r="A285" t="s">
        <v>267</v>
      </c>
      <c r="AE285" t="s">
        <v>488</v>
      </c>
      <c r="BF285" s="6"/>
    </row>
    <row r="286" spans="1:59" x14ac:dyDescent="0.2">
      <c r="A286" t="s">
        <v>256</v>
      </c>
      <c r="B286" t="str">
        <f t="shared" ref="B286" si="1">IF(OR($A283=$A286,ISBLANK($A286)),"",IF(ISERR(SEARCH("cell-based",E286)),IF(AND(ISERR(SEARCH("biochem",E286)),ISERR(SEARCH("protein",E286)),ISERR(SEARCH("nucleic",E286))),"",IF(ISERR(SEARCH("target",G286)),"Define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
      </c>
      <c r="C286" t="s">
        <v>270</v>
      </c>
      <c r="D286" t="s">
        <v>488</v>
      </c>
      <c r="E286" t="s">
        <v>289</v>
      </c>
      <c r="F286" t="s">
        <v>347</v>
      </c>
      <c r="G286" t="s">
        <v>351</v>
      </c>
      <c r="H286" t="s">
        <v>354</v>
      </c>
      <c r="I286" s="7" t="s">
        <v>489</v>
      </c>
      <c r="J286">
        <v>150000</v>
      </c>
      <c r="K286" t="s">
        <v>326</v>
      </c>
      <c r="L286" t="s">
        <v>493</v>
      </c>
      <c r="M286" t="s">
        <v>329</v>
      </c>
      <c r="N286" t="s">
        <v>341</v>
      </c>
      <c r="O286" t="s">
        <v>278</v>
      </c>
      <c r="P286" t="s">
        <v>348</v>
      </c>
      <c r="Q286" t="s">
        <v>332</v>
      </c>
      <c r="R286" t="s">
        <v>275</v>
      </c>
      <c r="S286" t="s">
        <v>299</v>
      </c>
      <c r="T286" t="s">
        <v>285</v>
      </c>
      <c r="U286" t="s">
        <v>316</v>
      </c>
      <c r="Y286" t="s">
        <v>363</v>
      </c>
      <c r="Z286" t="s">
        <v>422</v>
      </c>
      <c r="AA286">
        <v>39</v>
      </c>
      <c r="AB286" t="s">
        <v>343</v>
      </c>
      <c r="AC286" t="s">
        <v>486</v>
      </c>
      <c r="AD286" t="s">
        <v>272</v>
      </c>
      <c r="AE286" t="s">
        <v>485</v>
      </c>
      <c r="AF286" t="s">
        <v>276</v>
      </c>
      <c r="AG286" t="s">
        <v>314</v>
      </c>
      <c r="AH286">
        <v>20</v>
      </c>
      <c r="AI286">
        <v>2</v>
      </c>
      <c r="AJ286" t="s">
        <v>241</v>
      </c>
      <c r="AK286" t="s">
        <v>257</v>
      </c>
      <c r="AL286" t="s">
        <v>110</v>
      </c>
      <c r="AM286" t="s">
        <v>74</v>
      </c>
      <c r="AN286" t="s">
        <v>75</v>
      </c>
      <c r="AO286" t="s">
        <v>75</v>
      </c>
      <c r="AP286" t="s">
        <v>76</v>
      </c>
      <c r="AQ286" t="s">
        <v>77</v>
      </c>
      <c r="AR286" t="s">
        <v>190</v>
      </c>
      <c r="AS286" t="s">
        <v>88</v>
      </c>
      <c r="AT286" t="s">
        <v>258</v>
      </c>
      <c r="AU286" t="s">
        <v>111</v>
      </c>
      <c r="AV286" t="s">
        <v>243</v>
      </c>
      <c r="AW286" t="s">
        <v>244</v>
      </c>
      <c r="AX286" t="s">
        <v>84</v>
      </c>
      <c r="AY286" t="s">
        <v>259</v>
      </c>
      <c r="AZ286" t="s">
        <v>246</v>
      </c>
      <c r="BA286" t="s">
        <v>1</v>
      </c>
      <c r="BB286" t="s">
        <v>1</v>
      </c>
      <c r="BC286" t="s">
        <v>414</v>
      </c>
      <c r="BD286" t="s">
        <v>390</v>
      </c>
      <c r="BE286" t="s">
        <v>408</v>
      </c>
      <c r="BF286" s="6">
        <v>41099</v>
      </c>
      <c r="BG286" t="s">
        <v>379</v>
      </c>
    </row>
    <row r="287" spans="1:59" x14ac:dyDescent="0.2">
      <c r="A287" t="s">
        <v>256</v>
      </c>
      <c r="G287" t="s">
        <v>335</v>
      </c>
      <c r="H287" t="s">
        <v>359</v>
      </c>
      <c r="I287" t="s">
        <v>500</v>
      </c>
      <c r="J287">
        <v>1</v>
      </c>
      <c r="K287" t="s">
        <v>333</v>
      </c>
      <c r="Y287" t="s">
        <v>366</v>
      </c>
      <c r="AE287" t="s">
        <v>448</v>
      </c>
      <c r="BF287" s="6"/>
    </row>
    <row r="288" spans="1:59" x14ac:dyDescent="0.2">
      <c r="A288" t="s">
        <v>256</v>
      </c>
      <c r="G288" t="s">
        <v>295</v>
      </c>
      <c r="H288" t="s">
        <v>361</v>
      </c>
      <c r="J288">
        <v>16</v>
      </c>
      <c r="K288" t="s">
        <v>281</v>
      </c>
      <c r="L288" t="s">
        <v>490</v>
      </c>
      <c r="AE288" t="s">
        <v>488</v>
      </c>
      <c r="BF288" s="6"/>
    </row>
    <row r="289" spans="1:59" x14ac:dyDescent="0.2">
      <c r="A289" t="s">
        <v>256</v>
      </c>
      <c r="G289" t="s">
        <v>295</v>
      </c>
      <c r="H289" t="s">
        <v>361</v>
      </c>
      <c r="J289">
        <v>16</v>
      </c>
      <c r="K289" t="s">
        <v>281</v>
      </c>
      <c r="L289" t="s">
        <v>499</v>
      </c>
      <c r="BF289" s="6"/>
    </row>
    <row r="290" spans="1:59" x14ac:dyDescent="0.2">
      <c r="A290" t="s">
        <v>260</v>
      </c>
      <c r="B290" t="str">
        <f>IF(OR($A286=$A290,ISBLANK($A290)),"",IF(ISERR(SEARCH("cell-based",E290)),IF(AND(ISERR(SEARCH("biochem",E290)),ISERR(SEARCH("protein",E290)),ISERR(SEARCH("nucleic",E290))),"",IF(ISERR(SEARCH("target",G290)),"Define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270</v>
      </c>
      <c r="D290" t="s">
        <v>488</v>
      </c>
      <c r="E290" t="s">
        <v>289</v>
      </c>
      <c r="F290" t="s">
        <v>347</v>
      </c>
      <c r="G290" t="s">
        <v>351</v>
      </c>
      <c r="H290" t="s">
        <v>354</v>
      </c>
      <c r="I290" s="7" t="s">
        <v>489</v>
      </c>
      <c r="J290">
        <v>150000</v>
      </c>
      <c r="K290" t="s">
        <v>326</v>
      </c>
      <c r="L290" t="s">
        <v>493</v>
      </c>
      <c r="M290" t="s">
        <v>329</v>
      </c>
      <c r="N290" t="s">
        <v>341</v>
      </c>
      <c r="O290" t="s">
        <v>278</v>
      </c>
      <c r="P290" t="s">
        <v>348</v>
      </c>
      <c r="Q290" t="s">
        <v>332</v>
      </c>
      <c r="R290" t="s">
        <v>275</v>
      </c>
      <c r="S290" t="s">
        <v>299</v>
      </c>
      <c r="T290" t="s">
        <v>285</v>
      </c>
      <c r="U290" t="s">
        <v>316</v>
      </c>
      <c r="Y290" t="s">
        <v>363</v>
      </c>
      <c r="Z290" t="s">
        <v>422</v>
      </c>
      <c r="AA290">
        <v>39</v>
      </c>
      <c r="AB290" t="s">
        <v>343</v>
      </c>
      <c r="AC290" t="s">
        <v>486</v>
      </c>
      <c r="AD290" t="s">
        <v>272</v>
      </c>
      <c r="AE290" t="s">
        <v>485</v>
      </c>
      <c r="AF290" t="s">
        <v>276</v>
      </c>
      <c r="AG290" t="s">
        <v>314</v>
      </c>
      <c r="AH290">
        <v>20</v>
      </c>
      <c r="AI290">
        <v>2</v>
      </c>
      <c r="AJ290" t="s">
        <v>241</v>
      </c>
      <c r="AK290" t="s">
        <v>257</v>
      </c>
      <c r="AL290" t="s">
        <v>110</v>
      </c>
      <c r="AM290" t="s">
        <v>74</v>
      </c>
      <c r="AN290" t="s">
        <v>75</v>
      </c>
      <c r="AO290" t="s">
        <v>75</v>
      </c>
      <c r="AP290" t="s">
        <v>76</v>
      </c>
      <c r="AQ290" t="s">
        <v>77</v>
      </c>
      <c r="AR290" t="s">
        <v>190</v>
      </c>
      <c r="AS290" t="s">
        <v>88</v>
      </c>
      <c r="AT290" t="s">
        <v>258</v>
      </c>
      <c r="AU290" t="s">
        <v>111</v>
      </c>
      <c r="AV290" t="s">
        <v>243</v>
      </c>
      <c r="AW290" t="s">
        <v>244</v>
      </c>
      <c r="AX290" t="s">
        <v>84</v>
      </c>
      <c r="AY290" t="s">
        <v>259</v>
      </c>
      <c r="AZ290" t="s">
        <v>246</v>
      </c>
      <c r="BA290" t="s">
        <v>1</v>
      </c>
      <c r="BB290" t="s">
        <v>1</v>
      </c>
      <c r="BC290" t="s">
        <v>415</v>
      </c>
      <c r="BD290" t="s">
        <v>390</v>
      </c>
      <c r="BE290" t="s">
        <v>408</v>
      </c>
      <c r="BF290" s="6">
        <v>41099</v>
      </c>
      <c r="BG290" t="s">
        <v>379</v>
      </c>
    </row>
    <row r="291" spans="1:59" x14ac:dyDescent="0.2">
      <c r="A291" t="s">
        <v>260</v>
      </c>
      <c r="G291" t="s">
        <v>335</v>
      </c>
      <c r="H291" t="s">
        <v>359</v>
      </c>
      <c r="I291" t="s">
        <v>501</v>
      </c>
      <c r="J291">
        <v>1</v>
      </c>
      <c r="K291" t="s">
        <v>333</v>
      </c>
      <c r="Y291" t="s">
        <v>366</v>
      </c>
      <c r="AE291" t="s">
        <v>448</v>
      </c>
      <c r="BF291" s="6"/>
    </row>
    <row r="292" spans="1:59" x14ac:dyDescent="0.2">
      <c r="A292" t="s">
        <v>260</v>
      </c>
      <c r="G292" t="s">
        <v>295</v>
      </c>
      <c r="H292" t="s">
        <v>361</v>
      </c>
      <c r="J292">
        <v>16</v>
      </c>
      <c r="K292" t="s">
        <v>281</v>
      </c>
      <c r="L292" t="s">
        <v>490</v>
      </c>
      <c r="AE292" t="s">
        <v>488</v>
      </c>
      <c r="BF292" s="6"/>
    </row>
    <row r="293" spans="1:59" x14ac:dyDescent="0.2">
      <c r="A293" t="s">
        <v>260</v>
      </c>
      <c r="G293" t="s">
        <v>295</v>
      </c>
      <c r="H293" t="s">
        <v>361</v>
      </c>
      <c r="J293">
        <v>16</v>
      </c>
      <c r="K293" t="s">
        <v>281</v>
      </c>
      <c r="L293" t="s">
        <v>499</v>
      </c>
      <c r="BF293" s="6"/>
    </row>
    <row r="294" spans="1:59" x14ac:dyDescent="0.2">
      <c r="A294" t="s">
        <v>261</v>
      </c>
      <c r="B294" t="str">
        <f>IF(OR($A290=$A294,ISBLANK($A294)),"",IF(ISERR(SEARCH("cell-based",E294)),IF(AND(ISERR(SEARCH("biochem",E294)),ISERR(SEARCH("protein",E294)),ISERR(SEARCH("nucleic",E294))),"",IF(ISERR(SEARCH("target",G294)),"Define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270</v>
      </c>
      <c r="D294" t="s">
        <v>488</v>
      </c>
      <c r="E294" t="s">
        <v>289</v>
      </c>
      <c r="F294" t="s">
        <v>347</v>
      </c>
      <c r="G294" t="s">
        <v>351</v>
      </c>
      <c r="H294" t="s">
        <v>354</v>
      </c>
      <c r="I294" s="7" t="s">
        <v>489</v>
      </c>
      <c r="J294">
        <v>150000</v>
      </c>
      <c r="K294" t="s">
        <v>326</v>
      </c>
      <c r="L294" t="s">
        <v>493</v>
      </c>
      <c r="M294" t="s">
        <v>329</v>
      </c>
      <c r="N294" t="s">
        <v>341</v>
      </c>
      <c r="O294" t="s">
        <v>278</v>
      </c>
      <c r="P294" t="s">
        <v>348</v>
      </c>
      <c r="Q294" t="s">
        <v>332</v>
      </c>
      <c r="R294" t="s">
        <v>275</v>
      </c>
      <c r="S294" t="s">
        <v>299</v>
      </c>
      <c r="T294" t="s">
        <v>285</v>
      </c>
      <c r="U294" t="s">
        <v>316</v>
      </c>
      <c r="Y294" t="s">
        <v>363</v>
      </c>
      <c r="Z294" t="s">
        <v>422</v>
      </c>
      <c r="AA294">
        <v>39</v>
      </c>
      <c r="AB294" t="s">
        <v>343</v>
      </c>
      <c r="AC294" t="s">
        <v>486</v>
      </c>
      <c r="AD294" t="s">
        <v>272</v>
      </c>
      <c r="AE294" t="s">
        <v>485</v>
      </c>
      <c r="AF294" t="s">
        <v>276</v>
      </c>
      <c r="AG294" t="s">
        <v>314</v>
      </c>
      <c r="AH294">
        <v>20</v>
      </c>
      <c r="AI294">
        <v>2</v>
      </c>
      <c r="AJ294" t="s">
        <v>241</v>
      </c>
      <c r="AK294" t="s">
        <v>257</v>
      </c>
      <c r="AL294" t="s">
        <v>110</v>
      </c>
      <c r="AM294" t="s">
        <v>74</v>
      </c>
      <c r="AN294" t="s">
        <v>75</v>
      </c>
      <c r="AO294" t="s">
        <v>75</v>
      </c>
      <c r="AP294" t="s">
        <v>76</v>
      </c>
      <c r="AQ294" t="s">
        <v>77</v>
      </c>
      <c r="AR294" t="s">
        <v>190</v>
      </c>
      <c r="AS294" t="s">
        <v>88</v>
      </c>
      <c r="AT294" t="s">
        <v>258</v>
      </c>
      <c r="AU294" t="s">
        <v>111</v>
      </c>
      <c r="AV294" t="s">
        <v>243</v>
      </c>
      <c r="AW294" t="s">
        <v>244</v>
      </c>
      <c r="AX294" t="s">
        <v>84</v>
      </c>
      <c r="AY294" t="s">
        <v>259</v>
      </c>
      <c r="AZ294" t="s">
        <v>246</v>
      </c>
      <c r="BA294" t="s">
        <v>1</v>
      </c>
      <c r="BB294" t="s">
        <v>1</v>
      </c>
      <c r="BC294" t="s">
        <v>415</v>
      </c>
      <c r="BD294" t="s">
        <v>390</v>
      </c>
      <c r="BE294" t="s">
        <v>408</v>
      </c>
      <c r="BF294" s="6">
        <v>41099</v>
      </c>
      <c r="BG294" t="s">
        <v>379</v>
      </c>
    </row>
    <row r="295" spans="1:59" x14ac:dyDescent="0.2">
      <c r="A295" t="s">
        <v>261</v>
      </c>
      <c r="G295" t="s">
        <v>335</v>
      </c>
      <c r="H295" t="s">
        <v>359</v>
      </c>
      <c r="I295" t="s">
        <v>501</v>
      </c>
      <c r="J295">
        <v>1</v>
      </c>
      <c r="K295" t="s">
        <v>333</v>
      </c>
      <c r="Y295" t="s">
        <v>366</v>
      </c>
      <c r="AE295" t="s">
        <v>448</v>
      </c>
      <c r="BF295" s="6"/>
    </row>
    <row r="296" spans="1:59" x14ac:dyDescent="0.2">
      <c r="A296" t="s">
        <v>261</v>
      </c>
      <c r="G296" t="s">
        <v>295</v>
      </c>
      <c r="H296" t="s">
        <v>361</v>
      </c>
      <c r="J296">
        <v>16</v>
      </c>
      <c r="K296" t="s">
        <v>281</v>
      </c>
      <c r="L296" t="s">
        <v>490</v>
      </c>
      <c r="AE296" t="s">
        <v>488</v>
      </c>
      <c r="BF296" s="6"/>
    </row>
    <row r="297" spans="1:59" x14ac:dyDescent="0.2">
      <c r="A297" t="s">
        <v>261</v>
      </c>
      <c r="G297" t="s">
        <v>295</v>
      </c>
      <c r="H297" t="s">
        <v>361</v>
      </c>
      <c r="J297">
        <v>16</v>
      </c>
      <c r="K297" t="s">
        <v>281</v>
      </c>
      <c r="L297" t="s">
        <v>499</v>
      </c>
      <c r="BF297" s="6"/>
    </row>
    <row r="298" spans="1:59" x14ac:dyDescent="0.2">
      <c r="A298" t="s">
        <v>264</v>
      </c>
      <c r="B298" t="str">
        <f>IF(OR($A294=$A298,ISBLANK($A298)),"",IF(ISERR(SEARCH("cell-based",E298)),IF(AND(ISERR(SEARCH("biochem",E298)),ISERR(SEARCH("protein",E298)),ISERR(SEARCH("nucleic",E298))),"",IF(ISERR(SEARCH("target",G298)),"Define a Target component","")),IF(ISERR(SEARCH("cell",G298)),"Define a Cell component",""))&amp;IF(ISERR(SEARCH("small-molecule",E298)),IF(ISBLANK(K298), "Need a Detector Role",""),"")&amp;IF(ISERR(SEARCH("fluorescence",L298)),"",IF(ISBLANK(S298), "Need Emission",IF(ISBLANK(R298), "Need Excitation","")))&amp;IF(ISERR(SEARCH("absorbance",L298)),"",IF(ISBLANK(T298), "Need Absorbance","")))</f>
        <v/>
      </c>
      <c r="C298" t="s">
        <v>270</v>
      </c>
      <c r="D298" t="s">
        <v>488</v>
      </c>
      <c r="E298" t="s">
        <v>289</v>
      </c>
      <c r="F298" t="s">
        <v>347</v>
      </c>
      <c r="G298" t="s">
        <v>351</v>
      </c>
      <c r="H298" t="s">
        <v>354</v>
      </c>
      <c r="I298" s="7" t="s">
        <v>489</v>
      </c>
      <c r="J298">
        <v>150000</v>
      </c>
      <c r="K298" t="s">
        <v>326</v>
      </c>
      <c r="L298" t="s">
        <v>493</v>
      </c>
      <c r="M298" t="s">
        <v>329</v>
      </c>
      <c r="N298" t="s">
        <v>341</v>
      </c>
      <c r="O298" t="s">
        <v>278</v>
      </c>
      <c r="P298" t="s">
        <v>348</v>
      </c>
      <c r="Q298" t="s">
        <v>332</v>
      </c>
      <c r="R298" t="s">
        <v>275</v>
      </c>
      <c r="S298" t="s">
        <v>299</v>
      </c>
      <c r="T298" t="s">
        <v>285</v>
      </c>
      <c r="U298" t="s">
        <v>316</v>
      </c>
      <c r="Y298" t="s">
        <v>363</v>
      </c>
      <c r="Z298" t="s">
        <v>422</v>
      </c>
      <c r="AA298">
        <v>39</v>
      </c>
      <c r="AB298" t="s">
        <v>343</v>
      </c>
      <c r="AC298" t="s">
        <v>486</v>
      </c>
      <c r="AD298" t="s">
        <v>272</v>
      </c>
      <c r="AE298" t="s">
        <v>485</v>
      </c>
      <c r="AF298" t="s">
        <v>276</v>
      </c>
      <c r="AG298" t="s">
        <v>314</v>
      </c>
      <c r="AH298">
        <v>20</v>
      </c>
      <c r="AI298">
        <v>2</v>
      </c>
      <c r="AJ298" t="s">
        <v>241</v>
      </c>
      <c r="AK298" t="s">
        <v>257</v>
      </c>
      <c r="AL298" t="s">
        <v>110</v>
      </c>
      <c r="AM298" t="s">
        <v>74</v>
      </c>
      <c r="AN298" t="s">
        <v>75</v>
      </c>
      <c r="AO298" t="s">
        <v>75</v>
      </c>
      <c r="AP298" t="s">
        <v>76</v>
      </c>
      <c r="AQ298" t="s">
        <v>77</v>
      </c>
      <c r="AR298" t="s">
        <v>190</v>
      </c>
      <c r="AS298" t="s">
        <v>88</v>
      </c>
      <c r="AT298" t="s">
        <v>258</v>
      </c>
      <c r="AU298" t="s">
        <v>111</v>
      </c>
      <c r="AV298" t="s">
        <v>243</v>
      </c>
      <c r="AW298" t="s">
        <v>244</v>
      </c>
      <c r="AX298" t="s">
        <v>84</v>
      </c>
      <c r="AY298" t="s">
        <v>259</v>
      </c>
      <c r="AZ298" t="s">
        <v>246</v>
      </c>
      <c r="BA298" t="s">
        <v>1</v>
      </c>
      <c r="BB298" t="s">
        <v>1</v>
      </c>
      <c r="BC298" t="s">
        <v>414</v>
      </c>
      <c r="BD298" t="s">
        <v>390</v>
      </c>
      <c r="BE298" t="s">
        <v>408</v>
      </c>
      <c r="BF298" s="6">
        <v>41099</v>
      </c>
      <c r="BG298" t="s">
        <v>379</v>
      </c>
    </row>
    <row r="299" spans="1:59" x14ac:dyDescent="0.2">
      <c r="A299" t="s">
        <v>264</v>
      </c>
      <c r="G299" t="s">
        <v>335</v>
      </c>
      <c r="H299" t="s">
        <v>359</v>
      </c>
      <c r="I299" t="s">
        <v>500</v>
      </c>
      <c r="J299">
        <v>1</v>
      </c>
      <c r="K299" t="s">
        <v>333</v>
      </c>
      <c r="Y299" t="s">
        <v>366</v>
      </c>
      <c r="AE299" t="s">
        <v>448</v>
      </c>
      <c r="BF299" s="6"/>
    </row>
    <row r="300" spans="1:59" x14ac:dyDescent="0.2">
      <c r="A300" t="s">
        <v>264</v>
      </c>
      <c r="G300" t="s">
        <v>295</v>
      </c>
      <c r="H300" t="s">
        <v>361</v>
      </c>
      <c r="J300">
        <v>16</v>
      </c>
      <c r="K300" t="s">
        <v>281</v>
      </c>
      <c r="L300" t="s">
        <v>490</v>
      </c>
      <c r="AE300" t="s">
        <v>488</v>
      </c>
      <c r="BF300" s="6"/>
    </row>
    <row r="301" spans="1:59" x14ac:dyDescent="0.2">
      <c r="A301" t="s">
        <v>264</v>
      </c>
      <c r="G301" t="s">
        <v>295</v>
      </c>
      <c r="H301" t="s">
        <v>361</v>
      </c>
      <c r="J301">
        <v>16</v>
      </c>
      <c r="K301" t="s">
        <v>281</v>
      </c>
      <c r="L301" t="s">
        <v>499</v>
      </c>
      <c r="BF301" s="6"/>
    </row>
    <row r="302" spans="1:59" x14ac:dyDescent="0.2">
      <c r="A302" t="s">
        <v>248</v>
      </c>
      <c r="B302" t="str">
        <f>IF(OR($A298=$A302,ISBLANK($A302)),"",IF(ISERR(SEARCH("cell-based",E302)),IF(AND(ISERR(SEARCH("biochem",E302)),ISERR(SEARCH("protein",E302)),ISERR(SEARCH("nucleic",E302))),"",IF(ISERR(SEARCH("target",G302)),"Define a Target component","")),IF(ISERR(SEARCH("cell",G302)),"Define a Cell component",""))&amp;IF(ISERR(SEARCH("small-molecule",E302)),IF(ISBLANK(K302), "Need a Detector Role",""),"")&amp;IF(ISERR(SEARCH("fluorescence",L302)),"",IF(ISBLANK(S302), "Need Emission",IF(ISBLANK(R302), "Need Excitation","")))&amp;IF(ISERR(SEARCH("absorbance",L302)),"",IF(ISBLANK(T302), "Need Absorbance","")))</f>
        <v/>
      </c>
      <c r="C302" t="s">
        <v>270</v>
      </c>
      <c r="D302" t="s">
        <v>444</v>
      </c>
      <c r="E302" t="s">
        <v>289</v>
      </c>
      <c r="F302" t="s">
        <v>352</v>
      </c>
      <c r="G302" t="s">
        <v>351</v>
      </c>
      <c r="H302" t="s">
        <v>346</v>
      </c>
      <c r="I302" s="7" t="s">
        <v>489</v>
      </c>
      <c r="J302">
        <v>150000</v>
      </c>
      <c r="K302" t="s">
        <v>326</v>
      </c>
      <c r="M302" t="s">
        <v>329</v>
      </c>
      <c r="N302" t="s">
        <v>313</v>
      </c>
      <c r="O302" t="s">
        <v>278</v>
      </c>
      <c r="P302" t="s">
        <v>348</v>
      </c>
      <c r="Q302" t="s">
        <v>332</v>
      </c>
      <c r="R302" t="s">
        <v>275</v>
      </c>
      <c r="S302" t="s">
        <v>299</v>
      </c>
      <c r="T302" t="s">
        <v>285</v>
      </c>
      <c r="U302" t="s">
        <v>316</v>
      </c>
      <c r="Y302" t="s">
        <v>363</v>
      </c>
      <c r="Z302" t="s">
        <v>422</v>
      </c>
      <c r="AA302">
        <v>350</v>
      </c>
      <c r="AB302" t="s">
        <v>343</v>
      </c>
      <c r="AC302" t="s">
        <v>486</v>
      </c>
      <c r="AD302" t="s">
        <v>272</v>
      </c>
      <c r="AE302" t="s">
        <v>485</v>
      </c>
      <c r="AF302" t="s">
        <v>276</v>
      </c>
      <c r="AG302" t="s">
        <v>317</v>
      </c>
      <c r="AH302">
        <v>8</v>
      </c>
      <c r="AI302">
        <v>2</v>
      </c>
      <c r="AJ302" t="s">
        <v>241</v>
      </c>
      <c r="AK302" t="s">
        <v>251</v>
      </c>
      <c r="AL302" t="s">
        <v>110</v>
      </c>
      <c r="AM302" t="s">
        <v>74</v>
      </c>
      <c r="AN302" t="s">
        <v>75</v>
      </c>
      <c r="AO302" t="s">
        <v>75</v>
      </c>
      <c r="AP302" t="s">
        <v>76</v>
      </c>
      <c r="AQ302" t="s">
        <v>77</v>
      </c>
      <c r="AR302" t="s">
        <v>78</v>
      </c>
      <c r="AS302" t="s">
        <v>88</v>
      </c>
      <c r="AT302" t="s">
        <v>89</v>
      </c>
      <c r="AU302" t="s">
        <v>117</v>
      </c>
      <c r="AV302" t="s">
        <v>243</v>
      </c>
      <c r="AW302" t="s">
        <v>244</v>
      </c>
      <c r="AX302" t="s">
        <v>84</v>
      </c>
      <c r="AY302" t="s">
        <v>252</v>
      </c>
      <c r="AZ302" t="s">
        <v>246</v>
      </c>
      <c r="BA302" t="s">
        <v>1</v>
      </c>
      <c r="BB302" t="s">
        <v>1</v>
      </c>
      <c r="BC302" t="s">
        <v>411</v>
      </c>
      <c r="BD302" t="s">
        <v>382</v>
      </c>
      <c r="BE302" t="s">
        <v>408</v>
      </c>
      <c r="BF302" s="6">
        <v>40721</v>
      </c>
      <c r="BG302" t="s">
        <v>379</v>
      </c>
    </row>
    <row r="303" spans="1:59" x14ac:dyDescent="0.2">
      <c r="A303" t="s">
        <v>248</v>
      </c>
      <c r="G303" t="s">
        <v>295</v>
      </c>
      <c r="H303" t="s">
        <v>361</v>
      </c>
      <c r="J303">
        <v>16</v>
      </c>
      <c r="K303" t="s">
        <v>281</v>
      </c>
      <c r="L303" t="s">
        <v>497</v>
      </c>
      <c r="Y303" t="s">
        <v>366</v>
      </c>
      <c r="AE303" t="s">
        <v>448</v>
      </c>
      <c r="BF303" s="6"/>
    </row>
    <row r="304" spans="1:59" x14ac:dyDescent="0.2">
      <c r="A304" t="s">
        <v>263</v>
      </c>
      <c r="B304" t="str">
        <f>IF(OR($A302=$A304,ISBLANK($A304)),"",IF(ISERR(SEARCH("cell-based",E304)),IF(AND(ISERR(SEARCH("biochem",E304)),ISERR(SEARCH("protein",E304)),ISERR(SEARCH("nucleic",E304))),"",IF(ISERR(SEARCH("target",G304)),"Define a Target component","")),IF(ISERR(SEARCH("cell",G304)),"Define a Cell component",""))&amp;IF(ISERR(SEARCH("small-molecule",E304)),IF(ISBLANK(K304), "Need a Detector Role",""),"")&amp;IF(ISERR(SEARCH("fluorescence",L304)),"",IF(ISBLANK(S304), "Need Emission",IF(ISBLANK(R304), "Need Excitation","")))&amp;IF(ISERR(SEARCH("absorbance",L304)),"",IF(ISBLANK(T304), "Need Absorbance","")))</f>
        <v/>
      </c>
      <c r="C304" t="s">
        <v>270</v>
      </c>
      <c r="D304" t="s">
        <v>444</v>
      </c>
      <c r="E304" t="s">
        <v>289</v>
      </c>
      <c r="F304" t="s">
        <v>352</v>
      </c>
      <c r="G304" t="s">
        <v>351</v>
      </c>
      <c r="H304" t="s">
        <v>346</v>
      </c>
      <c r="I304" s="7" t="s">
        <v>498</v>
      </c>
      <c r="J304">
        <v>150000</v>
      </c>
      <c r="K304" t="s">
        <v>326</v>
      </c>
      <c r="M304" t="s">
        <v>319</v>
      </c>
      <c r="N304" t="s">
        <v>313</v>
      </c>
      <c r="O304" t="s">
        <v>278</v>
      </c>
      <c r="P304" t="s">
        <v>348</v>
      </c>
      <c r="Q304" t="s">
        <v>332</v>
      </c>
      <c r="R304" t="s">
        <v>275</v>
      </c>
      <c r="S304" t="s">
        <v>299</v>
      </c>
      <c r="T304" t="s">
        <v>285</v>
      </c>
      <c r="U304" t="s">
        <v>316</v>
      </c>
      <c r="Y304" t="s">
        <v>363</v>
      </c>
      <c r="Z304" t="s">
        <v>422</v>
      </c>
      <c r="AA304">
        <v>39</v>
      </c>
      <c r="AB304" t="s">
        <v>343</v>
      </c>
      <c r="AC304" t="s">
        <v>486</v>
      </c>
      <c r="AD304" t="s">
        <v>272</v>
      </c>
      <c r="AE304" t="s">
        <v>485</v>
      </c>
      <c r="AF304" t="s">
        <v>276</v>
      </c>
      <c r="AG304" t="s">
        <v>292</v>
      </c>
      <c r="AH304">
        <v>20</v>
      </c>
      <c r="AI304">
        <v>2</v>
      </c>
      <c r="AJ304" t="s">
        <v>241</v>
      </c>
      <c r="AK304" t="s">
        <v>251</v>
      </c>
      <c r="AL304" t="s">
        <v>110</v>
      </c>
      <c r="AM304" t="s">
        <v>74</v>
      </c>
      <c r="AN304" t="s">
        <v>75</v>
      </c>
      <c r="AO304" t="s">
        <v>75</v>
      </c>
      <c r="AP304" t="s">
        <v>76</v>
      </c>
      <c r="AQ304" t="s">
        <v>77</v>
      </c>
      <c r="AR304" t="s">
        <v>78</v>
      </c>
      <c r="AS304" t="s">
        <v>88</v>
      </c>
      <c r="AT304" t="s">
        <v>89</v>
      </c>
      <c r="AU304" t="s">
        <v>117</v>
      </c>
      <c r="AV304" t="s">
        <v>243</v>
      </c>
      <c r="AW304" t="s">
        <v>244</v>
      </c>
      <c r="AX304" t="s">
        <v>84</v>
      </c>
      <c r="AY304" t="s">
        <v>252</v>
      </c>
      <c r="AZ304" t="s">
        <v>246</v>
      </c>
      <c r="BA304" t="s">
        <v>1</v>
      </c>
      <c r="BB304" t="s">
        <v>1</v>
      </c>
      <c r="BC304" t="s">
        <v>412</v>
      </c>
      <c r="BD304" t="s">
        <v>390</v>
      </c>
      <c r="BE304" t="s">
        <v>408</v>
      </c>
      <c r="BF304" s="6">
        <v>41099</v>
      </c>
      <c r="BG304" t="s">
        <v>379</v>
      </c>
    </row>
    <row r="305" spans="1:59" x14ac:dyDescent="0.2">
      <c r="A305" t="s">
        <v>263</v>
      </c>
      <c r="G305" t="s">
        <v>295</v>
      </c>
      <c r="H305" t="s">
        <v>361</v>
      </c>
      <c r="J305">
        <v>16</v>
      </c>
      <c r="K305" t="s">
        <v>281</v>
      </c>
      <c r="L305" t="s">
        <v>497</v>
      </c>
      <c r="Y305" t="s">
        <v>366</v>
      </c>
      <c r="AE305" t="s">
        <v>448</v>
      </c>
      <c r="BF305" s="6"/>
    </row>
    <row r="306" spans="1:59" x14ac:dyDescent="0.2">
      <c r="A306" t="s">
        <v>263</v>
      </c>
      <c r="G306" t="s">
        <v>295</v>
      </c>
      <c r="H306" t="s">
        <v>361</v>
      </c>
      <c r="J306">
        <v>16</v>
      </c>
      <c r="K306" t="s">
        <v>281</v>
      </c>
      <c r="L306" t="s">
        <v>490</v>
      </c>
      <c r="AE306" t="s">
        <v>488</v>
      </c>
      <c r="BF306" s="6"/>
    </row>
    <row r="307" spans="1:59" x14ac:dyDescent="0.2">
      <c r="A307" t="s">
        <v>263</v>
      </c>
      <c r="G307" t="s">
        <v>295</v>
      </c>
      <c r="H307" t="s">
        <v>361</v>
      </c>
      <c r="J307">
        <v>16</v>
      </c>
      <c r="K307" t="s">
        <v>281</v>
      </c>
      <c r="L307" t="s">
        <v>499</v>
      </c>
      <c r="BF307" s="6"/>
    </row>
    <row r="308" spans="1:59" x14ac:dyDescent="0.2">
      <c r="A308" t="s">
        <v>268</v>
      </c>
      <c r="B308" t="str">
        <f>IF(OR($A304=$A308,ISBLANK($A308)),"",IF(ISERR(SEARCH("cell-based",E308)),IF(AND(ISERR(SEARCH("biochem",E308)),ISERR(SEARCH("protein",E308)),ISERR(SEARCH("nucleic",E308))),"",IF(ISERR(SEARCH("target",G308)),"Define a Target component","")),IF(ISERR(SEARCH("cell",G308)),"Define a Cell component",""))&amp;IF(ISERR(SEARCH("small-molecule",E308)),IF(ISBLANK(K308), "Need a Detector Role",""),"")&amp;IF(ISERR(SEARCH("fluorescence",L308)),"",IF(ISBLANK(S308), "Need Emission",IF(ISBLANK(R308), "Need Excitation","")))&amp;IF(ISERR(SEARCH("absorbance",L308)),"",IF(ISBLANK(T308), "Need Absorbance","")))</f>
        <v/>
      </c>
      <c r="C308" t="s">
        <v>270</v>
      </c>
      <c r="D308" t="s">
        <v>444</v>
      </c>
      <c r="E308" t="s">
        <v>289</v>
      </c>
      <c r="F308" t="s">
        <v>352</v>
      </c>
      <c r="G308" t="s">
        <v>351</v>
      </c>
      <c r="H308" t="s">
        <v>346</v>
      </c>
      <c r="I308" s="7" t="s">
        <v>498</v>
      </c>
      <c r="J308">
        <v>150000</v>
      </c>
      <c r="K308" t="s">
        <v>326</v>
      </c>
      <c r="M308" t="s">
        <v>319</v>
      </c>
      <c r="N308" t="s">
        <v>313</v>
      </c>
      <c r="O308" t="s">
        <v>278</v>
      </c>
      <c r="P308" t="s">
        <v>348</v>
      </c>
      <c r="Q308" t="s">
        <v>332</v>
      </c>
      <c r="R308" t="s">
        <v>275</v>
      </c>
      <c r="S308" t="s">
        <v>299</v>
      </c>
      <c r="T308" t="s">
        <v>285</v>
      </c>
      <c r="U308" t="s">
        <v>316</v>
      </c>
      <c r="Y308" t="s">
        <v>363</v>
      </c>
      <c r="Z308" t="s">
        <v>422</v>
      </c>
      <c r="AA308">
        <v>39</v>
      </c>
      <c r="AB308" t="s">
        <v>343</v>
      </c>
      <c r="AC308" t="s">
        <v>486</v>
      </c>
      <c r="AD308" t="s">
        <v>272</v>
      </c>
      <c r="AE308" t="s">
        <v>485</v>
      </c>
      <c r="AF308" t="s">
        <v>276</v>
      </c>
      <c r="AG308" t="s">
        <v>292</v>
      </c>
      <c r="AH308">
        <v>20</v>
      </c>
      <c r="AI308">
        <v>2</v>
      </c>
      <c r="AJ308" t="s">
        <v>241</v>
      </c>
      <c r="AK308" t="s">
        <v>251</v>
      </c>
      <c r="AL308" t="s">
        <v>110</v>
      </c>
      <c r="AM308" t="s">
        <v>74</v>
      </c>
      <c r="AN308" t="s">
        <v>75</v>
      </c>
      <c r="AO308" t="s">
        <v>75</v>
      </c>
      <c r="AP308" t="s">
        <v>76</v>
      </c>
      <c r="AQ308" t="s">
        <v>77</v>
      </c>
      <c r="AR308" t="s">
        <v>78</v>
      </c>
      <c r="AS308" t="s">
        <v>88</v>
      </c>
      <c r="AT308" t="s">
        <v>89</v>
      </c>
      <c r="AU308" t="s">
        <v>117</v>
      </c>
      <c r="AV308" t="s">
        <v>243</v>
      </c>
      <c r="AW308" t="s">
        <v>244</v>
      </c>
      <c r="AX308" t="s">
        <v>84</v>
      </c>
      <c r="AY308" t="s">
        <v>252</v>
      </c>
      <c r="AZ308" t="s">
        <v>246</v>
      </c>
      <c r="BA308" t="s">
        <v>1</v>
      </c>
      <c r="BB308" t="s">
        <v>1</v>
      </c>
      <c r="BC308" t="s">
        <v>412</v>
      </c>
      <c r="BD308" t="s">
        <v>390</v>
      </c>
      <c r="BE308" t="s">
        <v>408</v>
      </c>
      <c r="BF308" s="6">
        <v>41099</v>
      </c>
      <c r="BG308" t="s">
        <v>379</v>
      </c>
    </row>
    <row r="309" spans="1:59" x14ac:dyDescent="0.2">
      <c r="A309" t="s">
        <v>268</v>
      </c>
      <c r="G309" t="s">
        <v>295</v>
      </c>
      <c r="H309" t="s">
        <v>361</v>
      </c>
      <c r="J309">
        <v>16</v>
      </c>
      <c r="K309" t="s">
        <v>281</v>
      </c>
      <c r="L309" t="s">
        <v>497</v>
      </c>
      <c r="Y309" t="s">
        <v>366</v>
      </c>
      <c r="AE309" t="s">
        <v>448</v>
      </c>
      <c r="BF309" s="6"/>
    </row>
    <row r="310" spans="1:59" x14ac:dyDescent="0.2">
      <c r="A310" t="s">
        <v>268</v>
      </c>
      <c r="G310" t="s">
        <v>295</v>
      </c>
      <c r="H310" t="s">
        <v>361</v>
      </c>
      <c r="J310">
        <v>16</v>
      </c>
      <c r="K310" t="s">
        <v>281</v>
      </c>
      <c r="L310" t="s">
        <v>490</v>
      </c>
      <c r="AE310" t="s">
        <v>488</v>
      </c>
      <c r="BF310" s="6"/>
    </row>
    <row r="311" spans="1:59" x14ac:dyDescent="0.2">
      <c r="A311" t="s">
        <v>268</v>
      </c>
      <c r="G311" t="s">
        <v>295</v>
      </c>
      <c r="H311" t="s">
        <v>361</v>
      </c>
      <c r="J311">
        <v>16</v>
      </c>
      <c r="K311" t="s">
        <v>281</v>
      </c>
      <c r="L311" t="s">
        <v>499</v>
      </c>
      <c r="BF311" s="6"/>
    </row>
    <row r="312" spans="1:59" x14ac:dyDescent="0.2">
      <c r="A312" t="s">
        <v>143</v>
      </c>
      <c r="B312" t="str">
        <f t="shared" ref="B312" si="2">IF(OR($A308=$A312,ISBLANK($A312)),"",IF(ISERR(SEARCH("cell-based",E312)),IF(AND(ISERR(SEARCH("biochem",E312)),ISERR(SEARCH("protein",E312)),ISERR(SEARCH("nucleic",E312))),"",IF(ISERR(SEARCH("target",G312)),"Define a Target component","")),IF(ISERR(SEARCH("cell",G312)),"Define a Cell component",""))&amp;IF(ISERR(SEARCH("small-molecule",E312)),IF(ISBLANK(K312), "Need a Detector Role",""),"")&amp;IF(ISERR(SEARCH("fluorescence",L312)),"",IF(ISBLANK(S312), "Need Emission",IF(ISBLANK(R312), "Need Excitation","")))&amp;IF(ISERR(SEARCH("absorbance",L312)),"",IF(ISBLANK(T312), "Need Absorbance","")))</f>
        <v/>
      </c>
      <c r="C312" t="s">
        <v>270</v>
      </c>
      <c r="D312" t="s">
        <v>505</v>
      </c>
      <c r="E312" t="s">
        <v>289</v>
      </c>
      <c r="F312" t="s">
        <v>347</v>
      </c>
      <c r="G312" t="s">
        <v>351</v>
      </c>
      <c r="H312" t="s">
        <v>354</v>
      </c>
      <c r="I312" t="s">
        <v>337</v>
      </c>
      <c r="J312">
        <f>20*7000</f>
        <v>140000</v>
      </c>
      <c r="K312" t="s">
        <v>326</v>
      </c>
      <c r="L312" t="s">
        <v>506</v>
      </c>
      <c r="M312" t="s">
        <v>319</v>
      </c>
      <c r="N312" t="s">
        <v>303</v>
      </c>
      <c r="O312" t="s">
        <v>278</v>
      </c>
      <c r="P312" t="s">
        <v>348</v>
      </c>
      <c r="Q312" t="s">
        <v>332</v>
      </c>
      <c r="R312" t="s">
        <v>275</v>
      </c>
      <c r="S312" t="s">
        <v>299</v>
      </c>
      <c r="T312" t="s">
        <v>285</v>
      </c>
      <c r="U312" t="s">
        <v>316</v>
      </c>
      <c r="AC312" t="s">
        <v>504</v>
      </c>
      <c r="AD312" t="s">
        <v>503</v>
      </c>
      <c r="AE312" t="s">
        <v>502</v>
      </c>
      <c r="AF312" t="s">
        <v>276</v>
      </c>
      <c r="AG312" t="s">
        <v>279</v>
      </c>
      <c r="AH312">
        <v>1</v>
      </c>
      <c r="AI312">
        <v>2</v>
      </c>
      <c r="AJ312" t="s">
        <v>508</v>
      </c>
      <c r="AK312" t="s">
        <v>423</v>
      </c>
      <c r="BA312" t="s">
        <v>1</v>
      </c>
      <c r="BB312" t="s">
        <v>1</v>
      </c>
      <c r="BC312" t="s">
        <v>392</v>
      </c>
      <c r="BD312" t="s">
        <v>377</v>
      </c>
      <c r="BE312" t="s">
        <v>378</v>
      </c>
      <c r="BF312" s="6">
        <v>40206</v>
      </c>
      <c r="BG312" t="s">
        <v>379</v>
      </c>
    </row>
    <row r="313" spans="1:59" x14ac:dyDescent="0.2">
      <c r="A313" t="s">
        <v>143</v>
      </c>
      <c r="G313" t="s">
        <v>331</v>
      </c>
      <c r="H313" t="s">
        <v>345</v>
      </c>
      <c r="L313" t="s">
        <v>507</v>
      </c>
    </row>
    <row r="314" spans="1:59" x14ac:dyDescent="0.2">
      <c r="A314" t="s">
        <v>143</v>
      </c>
      <c r="G314" t="s">
        <v>295</v>
      </c>
      <c r="H314" t="s">
        <v>361</v>
      </c>
      <c r="J314">
        <v>10</v>
      </c>
      <c r="K314" t="s">
        <v>281</v>
      </c>
      <c r="L314" t="s">
        <v>509</v>
      </c>
    </row>
    <row r="315" spans="1:59" x14ac:dyDescent="0.2">
      <c r="A315" t="s">
        <v>1</v>
      </c>
    </row>
    <row r="316" spans="1:59" x14ac:dyDescent="0.2">
      <c r="A316" t="s">
        <v>1</v>
      </c>
    </row>
    <row r="317" spans="1:59" x14ac:dyDescent="0.2">
      <c r="A317" t="s">
        <v>1</v>
      </c>
    </row>
    <row r="318" spans="1:59" x14ac:dyDescent="0.2">
      <c r="A318" t="s">
        <v>1</v>
      </c>
    </row>
    <row r="319" spans="1:59" x14ac:dyDescent="0.2">
      <c r="A319" t="s">
        <v>1</v>
      </c>
    </row>
    <row r="320" spans="1:59" x14ac:dyDescent="0.2">
      <c r="A320" t="s">
        <v>1</v>
      </c>
    </row>
    <row r="321" spans="1:1" x14ac:dyDescent="0.2">
      <c r="A321" t="s">
        <v>1</v>
      </c>
    </row>
    <row r="322" spans="1:1" x14ac:dyDescent="0.2">
      <c r="A322" t="s">
        <v>1</v>
      </c>
    </row>
    <row r="323" spans="1:1" x14ac:dyDescent="0.2">
      <c r="A323" t="s">
        <v>1</v>
      </c>
    </row>
    <row r="324" spans="1:1" x14ac:dyDescent="0.2">
      <c r="A324" t="s">
        <v>1</v>
      </c>
    </row>
    <row r="325" spans="1:1" x14ac:dyDescent="0.2">
      <c r="A325" t="s">
        <v>1</v>
      </c>
    </row>
    <row r="326" spans="1:1" x14ac:dyDescent="0.2">
      <c r="A326" t="s">
        <v>1</v>
      </c>
    </row>
    <row r="327" spans="1:1" x14ac:dyDescent="0.2">
      <c r="A327" t="s">
        <v>1</v>
      </c>
    </row>
    <row r="328" spans="1:1" x14ac:dyDescent="0.2">
      <c r="A328" t="s">
        <v>1</v>
      </c>
    </row>
    <row r="329" spans="1:1" x14ac:dyDescent="0.2">
      <c r="A329" t="s">
        <v>1</v>
      </c>
    </row>
  </sheetData>
  <sortState ref="A3:BH80">
    <sortCondition ref="A3:A80"/>
    <sortCondition ref="F3:F80"/>
  </sortState>
  <mergeCells count="8">
    <mergeCell ref="AC1:AI1"/>
    <mergeCell ref="AJ1:BB1"/>
    <mergeCell ref="BC1:BH1"/>
    <mergeCell ref="N1:O1"/>
    <mergeCell ref="P1:Q1"/>
    <mergeCell ref="R1:T1"/>
    <mergeCell ref="V1:W1"/>
    <mergeCell ref="Z1:AB1"/>
  </mergeCells>
  <dataValidations count="21">
    <dataValidation type="list" allowBlank="1" showInputMessage="1" showErrorMessage="1" sqref="N304 N308 N312 N302 H3:H314 N294 N290 N298 N286 N223 N209 N212 N215 N218 N160 N163 N166 N169 N172 N175 N178 N181 N184 N187 N190 N193 N196 N240 N158 N155 N152 N149 N146 N143 N139 N137 N135 N207 N204 N201 N198 N237 N233 N229 N226 N12 N3 N114 N6 N9 N250 N257 N261 N266 N270 N274 N277 N280 N283 N243 N220">
      <formula1>assay_component_type</formula1>
    </dataValidation>
    <dataValidation type="list" allowBlank="1" showInputMessage="1" showErrorMessage="1" sqref="D312 C3:C312">
      <formula1>biology</formula1>
    </dataValidation>
    <dataValidation type="list" allowBlank="1" showInputMessage="1" showErrorMessage="1" sqref="K314 K3:K312">
      <formula1>assay_component_concentration</formula1>
    </dataValidation>
    <dataValidation type="list" allowBlank="1" showInputMessage="1" showErrorMessage="1" sqref="I130:I245 I247:I312 I120:I124 I115:I118 I111:I113 I107:I109 I103:I105 I99:I101 I95:I97 I91:I93 I3:I83 I126:I128 I85:I89">
      <formula1>cultured_cell_name</formula1>
    </dataValidation>
    <dataValidation type="list" allowBlank="1" showInputMessage="1" showErrorMessage="1" sqref="AE130:AE245 AE247:AE311 AE120:AE124 AE111:AE113 AE107:AE109 AE103:AE105 AE99:AE101 AE95:AE97 AE91:AE93 AE23 AE26 AE29 AE32 AE35 AE38 AE41 AE44 AE47 AE80 AE56 AE59 AE62 AE65 AE68 AE71 AE74 AE53 AE50 AE77 AE83 AE85:AE87 AE89 AE20 AE17 AE126:AE128 AE115:AE118">
      <formula1>biological_project_goal</formula1>
    </dataValidation>
    <dataValidation type="list" allowBlank="1" showInputMessage="1" showErrorMessage="1" sqref="E3:E312">
      <formula1>assay_format</formula1>
    </dataValidation>
    <dataValidation type="list" allowBlank="1" showInputMessage="1" showErrorMessage="1" sqref="F3:F312">
      <formula1>assay_type</formula1>
    </dataValidation>
    <dataValidation type="list" allowBlank="1" showInputMessage="1" showErrorMessage="1" sqref="G3:G314">
      <formula1>assay_component_role</formula1>
    </dataValidation>
    <dataValidation type="list" allowBlank="1" showInputMessage="1" showErrorMessage="1" sqref="I114 M3:M312">
      <formula1>species_name</formula1>
    </dataValidation>
    <dataValidation type="list" allowBlank="1" showInputMessage="1" showErrorMessage="1" sqref="O3:O312">
      <formula1>detection_role</formula1>
    </dataValidation>
    <dataValidation type="list" allowBlank="1" showInputMessage="1" showErrorMessage="1" sqref="P3:P312">
      <formula1>detection_method_type</formula1>
    </dataValidation>
    <dataValidation type="list" allowBlank="1" showInputMessage="1" showErrorMessage="1" sqref="Q3:Q312">
      <formula1>detection_instrument_name</formula1>
    </dataValidation>
    <dataValidation type="list" allowBlank="1" showInputMessage="1" showErrorMessage="1" sqref="R3:R312">
      <formula1>readout_content</formula1>
    </dataValidation>
    <dataValidation type="list" allowBlank="1" showInputMessage="1" showErrorMessage="1" sqref="S3:S312">
      <formula1>readout_type</formula1>
    </dataValidation>
    <dataValidation type="list" allowBlank="1" showInputMessage="1" showErrorMessage="1" sqref="T3:T312">
      <formula1>readout_signal_direction</formula1>
    </dataValidation>
    <dataValidation type="list" allowBlank="1" showInputMessage="1" showErrorMessage="1" sqref="U3:U312">
      <formula1>assay_footprint</formula1>
    </dataValidation>
    <dataValidation type="list" allowBlank="1" showInputMessage="1" showErrorMessage="1" sqref="Y3:Y312">
      <formula1>endpoint</formula1>
    </dataValidation>
    <dataValidation type="list" allowBlank="1" showInputMessage="1" showErrorMessage="1" sqref="AB3:AB312">
      <formula1>activity_threshold</formula1>
    </dataValidation>
    <dataValidation type="list" allowBlank="1" showInputMessage="1" showErrorMessage="1" sqref="AD3:AD312">
      <formula1>project_lead_name</formula1>
    </dataValidation>
    <dataValidation type="list" allowBlank="1" showInputMessage="1" showErrorMessage="1" sqref="AF3:AF329">
      <formula1>modeofaction</formula1>
    </dataValidation>
    <dataValidation type="list" allowBlank="1" showInputMessage="1" showErrorMessage="1" sqref="AG3:AG312">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Assay Definition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Gil Walzer</cp:lastModifiedBy>
  <dcterms:created xsi:type="dcterms:W3CDTF">2012-08-20T05:15:24Z</dcterms:created>
  <dcterms:modified xsi:type="dcterms:W3CDTF">2012-09-28T15:17:11Z</dcterms:modified>
</cp:coreProperties>
</file>