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0" yWindow="300" windowWidth="15090" windowHeight="7845" tabRatio="608"/>
  </bookViews>
  <sheets>
    <sheet name="Assay Definition" sheetId="1" r:id="rId1"/>
  </sheets>
  <definedNames>
    <definedName name="activity_threshold">'Assay Definition'!$AB$8703:$AB$8835</definedName>
    <definedName name="assay_component_concentration">'Assay Definition'!$K$8706:$K$8773</definedName>
    <definedName name="assay_component_role">'Assay Definition'!$G$8707:$G$8770</definedName>
    <definedName name="assay_component_type">'Assay Definition'!$H$8706:$H$8871</definedName>
    <definedName name="assay_footprint">'Assay Definition'!$U$8702:$U$8723</definedName>
    <definedName name="assay_format">'Assay Definition'!$E$8702:$E$8721</definedName>
    <definedName name="assay_stage">'Assay Definition'!$AG$8626:$AG$8653</definedName>
    <definedName name="assay_type">'Assay Definition'!$F$8702:$F$8765</definedName>
    <definedName name="biological_project_goal">'Assay Definition'!$AE$8626:$AE$8637</definedName>
    <definedName name="biology">'Assay Definition'!$C$8702:$C$8714</definedName>
    <definedName name="cultured_cell_name">'Assay Definition'!$I$8706:$I$8748</definedName>
    <definedName name="detection_instrument_name">'Assay Definition'!$Q$8702:$Q$8747</definedName>
    <definedName name="detection_method_type">'Assay Definition'!$P$8702:$P$8773</definedName>
    <definedName name="detection_role">'Assay Definition'!$O$8702:$O$8711</definedName>
    <definedName name="endpoint">'Assay Definition'!$Y$8703:$Y$8839</definedName>
    <definedName name="modeofaction">'Assay Definition'!$AF$8626:$AF$8630</definedName>
    <definedName name="project_lead_name">'Assay Definition'!$AD$8626:$AD$8628</definedName>
    <definedName name="readout_content">'Assay Definition'!$R$8702:$R$8705</definedName>
    <definedName name="readout_signal_direction">'Assay Definition'!$T$8702:$T$8710</definedName>
    <definedName name="readout_type">'Assay Definition'!$S$8702:$S$8712</definedName>
    <definedName name="species_name">'Assay Definition'!$M$8702:$M$8751</definedName>
  </definedNames>
  <calcPr calcId="145621"/>
</workbook>
</file>

<file path=xl/calcChain.xml><?xml version="1.0" encoding="utf-8"?>
<calcChain xmlns="http://schemas.openxmlformats.org/spreadsheetml/2006/main">
  <c r="B1316" i="1" l="1"/>
  <c r="B1631" i="1"/>
  <c r="B1759" i="1"/>
  <c r="B1755" i="1"/>
  <c r="B1756" i="1"/>
  <c r="B1814" i="1"/>
  <c r="B1812" i="1"/>
  <c r="B1637" i="1"/>
  <c r="B1636" i="1"/>
  <c r="B1640" i="1"/>
  <c r="B1641" i="1"/>
  <c r="B1639" i="1"/>
  <c r="B1638" i="1"/>
  <c r="B1642" i="1"/>
  <c r="B1643" i="1"/>
  <c r="B1632" i="1"/>
  <c r="B1760" i="1"/>
  <c r="B1822" i="1"/>
  <c r="B1823" i="1"/>
  <c r="B1102" i="1"/>
  <c r="B1105" i="1"/>
  <c r="B1647" i="1"/>
  <c r="B1648" i="1"/>
  <c r="B1645" i="1"/>
  <c r="B1646" i="1"/>
  <c r="B1644" i="1"/>
  <c r="B1650" i="1"/>
  <c r="B1649" i="1"/>
  <c r="B1117" i="1"/>
  <c r="B1118" i="1"/>
  <c r="B1121" i="1"/>
  <c r="B999" i="1"/>
  <c r="B967" i="1"/>
  <c r="B1156" i="1"/>
  <c r="B1018" i="1"/>
  <c r="B1032" i="1"/>
  <c r="B1768" i="1"/>
  <c r="B1633" i="1"/>
  <c r="B1763" i="1"/>
  <c r="B1000" i="1"/>
  <c r="B1001" i="1"/>
  <c r="B1652" i="1"/>
  <c r="B1654" i="1"/>
  <c r="B1655" i="1"/>
  <c r="B1653" i="1"/>
  <c r="B1659" i="1"/>
  <c r="B1660" i="1"/>
  <c r="B1661" i="1"/>
  <c r="B1662" i="1"/>
  <c r="B1764" i="1"/>
  <c r="B1769" i="1"/>
  <c r="B1656" i="1"/>
  <c r="B1651" i="1"/>
  <c r="B1657" i="1"/>
  <c r="B1658" i="1"/>
  <c r="B1663" i="1"/>
  <c r="B1522" i="1"/>
  <c r="B1782" i="1"/>
  <c r="B1783" i="1"/>
  <c r="B1324" i="1"/>
  <c r="B1667" i="1"/>
  <c r="B1824" i="1"/>
  <c r="B1669" i="1"/>
  <c r="B1737" i="1"/>
  <c r="B1810" i="1"/>
  <c r="B1733" i="1"/>
  <c r="B1794" i="1"/>
  <c r="B1787" i="1"/>
  <c r="B1797" i="1"/>
  <c r="B1345" i="1"/>
  <c r="B1666" i="1"/>
  <c r="B1523" i="1"/>
  <c r="B1524" i="1"/>
  <c r="B1738" i="1"/>
  <c r="B1664" i="1"/>
  <c r="B1734" i="1"/>
  <c r="B1665" i="1"/>
  <c r="B1103" i="1"/>
  <c r="B1104" i="1"/>
  <c r="B1792" i="1"/>
  <c r="B1727" i="1"/>
  <c r="B1788" i="1"/>
  <c r="B1825" i="1"/>
  <c r="B1668" i="1"/>
  <c r="B1728" i="1"/>
  <c r="B1789" i="1"/>
  <c r="B1805" i="1"/>
  <c r="B1514" i="1"/>
  <c r="B1509" i="1"/>
  <c r="B1513" i="1"/>
  <c r="B1510" i="1"/>
  <c r="B1515" i="1"/>
  <c r="B1511" i="1"/>
  <c r="B1770" i="1"/>
  <c r="B1772" i="1"/>
  <c r="B1771" i="1"/>
  <c r="B1773" i="1"/>
  <c r="B1765" i="1"/>
  <c r="B1767" i="1"/>
  <c r="B1798" i="1"/>
  <c r="B1800" i="1"/>
  <c r="B1799" i="1"/>
  <c r="B1801" i="1"/>
  <c r="B1215" i="1"/>
  <c r="B1210" i="1"/>
  <c r="B968" i="1"/>
  <c r="B971" i="1"/>
  <c r="B1290" i="1"/>
  <c r="B1344" i="1"/>
  <c r="B1342" i="1"/>
  <c r="B1343" i="1"/>
  <c r="B1766" i="1"/>
  <c r="B1634" i="1"/>
  <c r="B1635" i="1"/>
  <c r="B1802" i="1"/>
  <c r="B1670" i="1"/>
  <c r="B1346" i="1"/>
  <c r="B1790" i="1"/>
  <c r="B1730" i="1"/>
  <c r="B1793" i="1"/>
  <c r="B1512" i="1"/>
  <c r="B1211" i="1"/>
  <c r="B1781" i="1"/>
  <c r="B1774" i="1"/>
  <c r="B1761" i="1"/>
  <c r="B1791" i="1"/>
  <c r="B1731" i="1"/>
  <c r="B1795" i="1"/>
  <c r="B1217" i="1"/>
  <c r="B1212" i="1"/>
  <c r="B1216" i="1"/>
  <c r="B1213" i="1"/>
  <c r="B1776" i="1"/>
  <c r="B969" i="1"/>
  <c r="B972" i="1"/>
  <c r="B1779" i="1"/>
  <c r="B1775" i="1"/>
  <c r="B1291" i="1"/>
  <c r="B1292" i="1"/>
  <c r="B1826" i="1"/>
  <c r="B1827" i="1"/>
  <c r="B1592" i="1"/>
  <c r="B1696" i="1"/>
  <c r="B1780" i="1"/>
  <c r="B1815" i="1"/>
  <c r="B1817" i="1"/>
  <c r="B970" i="1"/>
  <c r="B973" i="1"/>
  <c r="B1079" i="1"/>
  <c r="B1074" i="1"/>
  <c r="B1813" i="1"/>
  <c r="B1816" i="1"/>
  <c r="B1818" i="1"/>
  <c r="B1593" i="1"/>
  <c r="B1699" i="1"/>
  <c r="B1700" i="1"/>
  <c r="B1672" i="1"/>
  <c r="B1673" i="1"/>
  <c r="B1674" i="1"/>
  <c r="B1678" i="1"/>
  <c r="B1680" i="1"/>
  <c r="B1682" i="1"/>
  <c r="B1684" i="1"/>
  <c r="B1686" i="1"/>
  <c r="B1688" i="1"/>
  <c r="B1690" i="1"/>
  <c r="B1692" i="1"/>
  <c r="B1694" i="1"/>
  <c r="B1671" i="1"/>
  <c r="B1675" i="1"/>
  <c r="B1676" i="1"/>
  <c r="B1677" i="1"/>
  <c r="B1679" i="1"/>
  <c r="B1681" i="1"/>
  <c r="B1683" i="1"/>
  <c r="B1685" i="1"/>
  <c r="B1687" i="1"/>
  <c r="B1689" i="1"/>
  <c r="B1691" i="1"/>
  <c r="B1693" i="1"/>
  <c r="B1695" i="1"/>
  <c r="B1160" i="1"/>
  <c r="B1743" i="1"/>
  <c r="B1742" i="1"/>
  <c r="B1078" i="1"/>
  <c r="B1075" i="1"/>
  <c r="B1697" i="1"/>
  <c r="B1698" i="1"/>
  <c r="B1286" i="1"/>
  <c r="B1796" i="1"/>
  <c r="B1732" i="1"/>
  <c r="B1758" i="1"/>
  <c r="B1757" i="1"/>
  <c r="B1080" i="1"/>
  <c r="B1076" i="1"/>
  <c r="B1119" i="1"/>
  <c r="B1120" i="1"/>
  <c r="B1122" i="1"/>
  <c r="B1740" i="1"/>
  <c r="B1736" i="1"/>
  <c r="B1165" i="1"/>
  <c r="B1166" i="1"/>
  <c r="B1347" i="1"/>
  <c r="B1167" i="1"/>
  <c r="B1348" i="1"/>
  <c r="B1162" i="1"/>
  <c r="B1163" i="1"/>
  <c r="B1164" i="1"/>
  <c r="B1828" i="1"/>
  <c r="B1829" i="1"/>
  <c r="B1077" i="1"/>
  <c r="B1349" i="1"/>
  <c r="B1202" i="1"/>
  <c r="B1777" i="1"/>
  <c r="B1203" i="1"/>
  <c r="B1214" i="1"/>
  <c r="B1333" i="1"/>
  <c r="B1288" i="1"/>
  <c r="B1762" i="1"/>
  <c r="B1803" i="1"/>
  <c r="B1544" i="1"/>
  <c r="B1532" i="1"/>
  <c r="B1559" i="1"/>
  <c r="B1566" i="1"/>
  <c r="B1262" i="1"/>
  <c r="B1554" i="1"/>
  <c r="B1258" i="1"/>
  <c r="B1540" i="1"/>
  <c r="B1533" i="1"/>
  <c r="B1536" i="1"/>
  <c r="B1538" i="1"/>
  <c r="B1582" i="1"/>
  <c r="B1831" i="1"/>
  <c r="B1833" i="1"/>
  <c r="B1837" i="1"/>
  <c r="B1530" i="1"/>
  <c r="B1531" i="1"/>
  <c r="B1350" i="1"/>
  <c r="B1579" i="1"/>
  <c r="B1588" i="1"/>
  <c r="B1157" i="1"/>
  <c r="B1461" i="1"/>
  <c r="B1594" i="1"/>
  <c r="B1595" i="1"/>
  <c r="B1287" i="1"/>
  <c r="B1289" i="1"/>
  <c r="B1859" i="1"/>
  <c r="B1857" i="1"/>
  <c r="B1807" i="1"/>
  <c r="B1858" i="1"/>
  <c r="B1351" i="1"/>
  <c r="B1856" i="1"/>
  <c r="B1808" i="1"/>
  <c r="B1546" i="1"/>
  <c r="B1543" i="1"/>
  <c r="B1545" i="1"/>
  <c r="B1527" i="1"/>
  <c r="B1580" i="1"/>
  <c r="B1854" i="1"/>
  <c r="B1848" i="1"/>
  <c r="B1551" i="1"/>
  <c r="B1717" i="1"/>
  <c r="B1719" i="1"/>
  <c r="B1838" i="1"/>
  <c r="B1839" i="1"/>
  <c r="B1840" i="1"/>
  <c r="B1715" i="1"/>
  <c r="B1352" i="1"/>
  <c r="B1353" i="1"/>
  <c r="B1354" i="1"/>
  <c r="B1355" i="1"/>
  <c r="B1158" i="1"/>
  <c r="B1569" i="1"/>
  <c r="B1356" i="1"/>
  <c r="B1357" i="1"/>
  <c r="B1358" i="1"/>
  <c r="B1359" i="1"/>
  <c r="B1360" i="1"/>
  <c r="B1841" i="1"/>
  <c r="B1362" i="1"/>
  <c r="B1842" i="1"/>
  <c r="B1720" i="1"/>
  <c r="B1718" i="1"/>
  <c r="B1716" i="1"/>
  <c r="B1570" i="1"/>
  <c r="B1843" i="1"/>
  <c r="B1454" i="1"/>
  <c r="B1561" i="1"/>
  <c r="B1555" i="1"/>
  <c r="B1556" i="1"/>
  <c r="B1605" i="1"/>
  <c r="B1562" i="1"/>
  <c r="B1778" i="1"/>
  <c r="B1557" i="1"/>
  <c r="B1563" i="1"/>
  <c r="B1564" i="1"/>
  <c r="B1558" i="1"/>
  <c r="B1560" i="1"/>
  <c r="B1567" i="1"/>
  <c r="B1363" i="1"/>
  <c r="B948" i="1"/>
  <c r="B1809" i="1"/>
  <c r="B1811" i="1"/>
  <c r="B1259" i="1"/>
  <c r="B1257" i="1"/>
  <c r="B1334" i="1"/>
  <c r="B1331" i="1"/>
  <c r="B1335" i="1"/>
  <c r="B1319" i="1"/>
  <c r="B1364" i="1"/>
  <c r="B1365" i="1"/>
  <c r="B1568" i="1"/>
  <c r="B1366" i="1"/>
  <c r="B1589" i="1"/>
  <c r="B1587" i="1"/>
  <c r="B1590" i="1"/>
  <c r="B1591" i="1"/>
  <c r="B1844" i="1"/>
  <c r="B1571" i="1"/>
  <c r="B1572" i="1"/>
  <c r="B1565" i="1"/>
  <c r="B1278" i="1"/>
  <c r="B1804" i="1"/>
  <c r="B1806" i="1"/>
  <c r="B1367" i="1"/>
  <c r="B1325" i="1"/>
  <c r="B1704" i="1"/>
  <c r="B1701" i="1"/>
  <c r="B1705" i="1"/>
  <c r="B1702" i="1"/>
  <c r="B1707" i="1"/>
  <c r="B1462" i="1"/>
  <c r="B1466" i="1"/>
  <c r="B1477" i="1"/>
  <c r="B1467" i="1"/>
  <c r="B1260" i="1"/>
  <c r="B1478" i="1"/>
  <c r="B928" i="1"/>
  <c r="B929" i="1"/>
  <c r="B1784" i="1"/>
  <c r="B1247" i="1"/>
  <c r="B940" i="1"/>
  <c r="B1368" i="1"/>
  <c r="B949" i="1"/>
  <c r="B941" i="1"/>
  <c r="B1735" i="1"/>
  <c r="B1370" i="1"/>
  <c r="B1371" i="1"/>
  <c r="B1729" i="1"/>
  <c r="B1574" i="1"/>
  <c r="B1573" i="1"/>
  <c r="B1372" i="1"/>
  <c r="B1463" i="1"/>
  <c r="B1479" i="1"/>
  <c r="B1581" i="1"/>
  <c r="B1597" i="1"/>
  <c r="B1577" i="1"/>
  <c r="B1598" i="1"/>
  <c r="B1576" i="1"/>
  <c r="B1575" i="1"/>
  <c r="B1326" i="1"/>
  <c r="B1549" i="1"/>
  <c r="B1552" i="1"/>
  <c r="B1468" i="1"/>
  <c r="B1547" i="1"/>
  <c r="B1596" i="1"/>
  <c r="B1585" i="1"/>
  <c r="B1539" i="1"/>
  <c r="B1541" i="1"/>
  <c r="B1534" i="1"/>
  <c r="B1537" i="1"/>
  <c r="B1464" i="1"/>
  <c r="B1465" i="1"/>
  <c r="B1583" i="1"/>
  <c r="B1618" i="1"/>
  <c r="B1620" i="1"/>
  <c r="B1336" i="1"/>
  <c r="B1480" i="1"/>
  <c r="B1622" i="1"/>
  <c r="B1616" i="1"/>
  <c r="B1623" i="1"/>
  <c r="B1606" i="1"/>
  <c r="B1610" i="1"/>
  <c r="B1614" i="1"/>
  <c r="B1609" i="1"/>
  <c r="B1612" i="1"/>
  <c r="B1624" i="1"/>
  <c r="B1584" i="1"/>
  <c r="B1586" i="1"/>
  <c r="B1578" i="1"/>
  <c r="B1373" i="1"/>
  <c r="B1607" i="1"/>
  <c r="B1710" i="1"/>
  <c r="B950" i="1"/>
  <c r="B953" i="1"/>
  <c r="B1374" i="1"/>
  <c r="B952" i="1"/>
  <c r="B1323" i="1"/>
  <c r="B1721" i="1"/>
  <c r="B1469" i="1"/>
  <c r="B1471" i="1"/>
  <c r="B1481" i="1"/>
  <c r="B1375" i="1"/>
  <c r="B1548" i="1"/>
  <c r="B1550" i="1"/>
  <c r="B1851" i="1"/>
  <c r="B1852" i="1"/>
  <c r="B1855" i="1"/>
  <c r="B1849" i="1"/>
  <c r="B1542" i="1"/>
  <c r="B1535" i="1"/>
  <c r="B924" i="1"/>
  <c r="B963" i="1"/>
  <c r="B958" i="1"/>
  <c r="B925" i="1"/>
  <c r="B1708" i="1"/>
  <c r="B1472" i="1"/>
  <c r="B934" i="1"/>
  <c r="B1026" i="1"/>
  <c r="B937" i="1"/>
  <c r="B935" i="1"/>
  <c r="B922" i="1"/>
  <c r="B923" i="1"/>
  <c r="B938" i="1"/>
  <c r="B1492" i="1"/>
  <c r="B1473" i="1"/>
  <c r="B980" i="1"/>
  <c r="B1493" i="1"/>
  <c r="B981" i="1"/>
  <c r="B936" i="1"/>
  <c r="B983" i="1"/>
  <c r="B1744" i="1"/>
  <c r="B1071" i="1"/>
  <c r="B1745" i="1"/>
  <c r="B956" i="1"/>
  <c r="B957" i="1"/>
  <c r="B1072" i="1"/>
  <c r="B1741" i="1"/>
  <c r="B974" i="1"/>
  <c r="B1027" i="1"/>
  <c r="B955" i="1"/>
  <c r="B979" i="1"/>
  <c r="B954" i="1"/>
  <c r="B1739" i="1"/>
  <c r="B921" i="1"/>
  <c r="B1746" i="1"/>
  <c r="B1033" i="1"/>
  <c r="B1035" i="1"/>
  <c r="B992" i="1"/>
  <c r="B984" i="1"/>
  <c r="B1599" i="1"/>
  <c r="B1600" i="1"/>
  <c r="B1037" i="1"/>
  <c r="B1111" i="1"/>
  <c r="B1114" i="1"/>
  <c r="B1112" i="1"/>
  <c r="B1115" i="1"/>
  <c r="B1248" i="1"/>
  <c r="B1506" i="1"/>
  <c r="B1507" i="1"/>
  <c r="B1619" i="1"/>
  <c r="B1488" i="1"/>
  <c r="B1626" i="1"/>
  <c r="B1621" i="1"/>
  <c r="B1611" i="1"/>
  <c r="B1613" i="1"/>
  <c r="B1615" i="1"/>
  <c r="B1625" i="1"/>
  <c r="B1617" i="1"/>
  <c r="B1608" i="1"/>
  <c r="B1376" i="1"/>
  <c r="B1377" i="1"/>
  <c r="B1378" i="1"/>
  <c r="B1489" i="1"/>
  <c r="B1455" i="1"/>
  <c r="B1106" i="1"/>
  <c r="B1107" i="1"/>
  <c r="B1108" i="1"/>
  <c r="B1109" i="1"/>
  <c r="B987" i="1"/>
  <c r="B1019" i="1"/>
  <c r="B1748" i="1"/>
  <c r="B1753" i="1"/>
  <c r="B1751" i="1"/>
  <c r="B1749" i="1"/>
  <c r="B1020" i="1"/>
  <c r="B1070" i="1"/>
  <c r="B1010" i="1"/>
  <c r="B1379" i="1"/>
  <c r="B1069" i="1"/>
  <c r="B1068" i="1"/>
  <c r="B1474" i="1"/>
  <c r="B1709" i="1"/>
  <c r="B1711" i="1"/>
  <c r="B1714" i="1"/>
  <c r="B1747" i="1"/>
  <c r="B1712" i="1"/>
  <c r="B1713" i="1"/>
  <c r="B1038" i="1"/>
  <c r="B1475" i="1"/>
  <c r="B1380" i="1"/>
  <c r="B985" i="1"/>
  <c r="B1073" i="1"/>
  <c r="B1722" i="1"/>
  <c r="B1161" i="1"/>
  <c r="B1169" i="1"/>
  <c r="B1159" i="1"/>
  <c r="B1168" i="1"/>
  <c r="B1170" i="1"/>
  <c r="B1723" i="1"/>
  <c r="B1724" i="1"/>
  <c r="B1725" i="1"/>
  <c r="B1706" i="1"/>
  <c r="B1703" i="1"/>
  <c r="B1726" i="1"/>
  <c r="B1088" i="1"/>
  <c r="B1091" i="1"/>
  <c r="B959" i="1"/>
  <c r="B964" i="1"/>
  <c r="B1381" i="1"/>
  <c r="B982" i="1"/>
  <c r="B914" i="1"/>
  <c r="B1382" i="1"/>
  <c r="B942" i="1"/>
  <c r="B951" i="1"/>
  <c r="B1261" i="1"/>
  <c r="B1332" i="1"/>
  <c r="B1383" i="1"/>
  <c r="B1318" i="1"/>
  <c r="B1384" i="1"/>
  <c r="B1385" i="1"/>
  <c r="B1386" i="1"/>
  <c r="B1387" i="1"/>
  <c r="B1388" i="1"/>
  <c r="B1199" i="1"/>
  <c r="B1206" i="1"/>
  <c r="B1195" i="1"/>
  <c r="B1204" i="1"/>
  <c r="B1389" i="1"/>
  <c r="B960" i="1"/>
  <c r="B1012" i="1"/>
  <c r="B1016" i="1"/>
  <c r="B1014" i="1"/>
  <c r="B1013" i="1"/>
  <c r="B1015" i="1"/>
  <c r="B1390" i="1"/>
  <c r="B1196" i="1"/>
  <c r="B1200" i="1"/>
  <c r="B1205" i="1"/>
  <c r="B1207" i="1"/>
  <c r="B915" i="1"/>
  <c r="B1092" i="1"/>
  <c r="B933" i="1"/>
  <c r="B1476" i="1"/>
  <c r="B918" i="1"/>
  <c r="B1125" i="1"/>
  <c r="B1850" i="1"/>
  <c r="B1171" i="1"/>
  <c r="B1153" i="1"/>
  <c r="B1391" i="1"/>
  <c r="B1853" i="1"/>
  <c r="B947" i="1"/>
  <c r="B1337" i="1"/>
  <c r="B1127" i="1"/>
  <c r="B1456" i="1"/>
  <c r="B1601" i="1"/>
  <c r="B1604" i="1"/>
  <c r="B1457" i="1"/>
  <c r="B1602" i="1"/>
  <c r="B1340" i="1"/>
  <c r="B943" i="1"/>
  <c r="B1603" i="1"/>
  <c r="B1339" i="1"/>
  <c r="B1338" i="1"/>
  <c r="B1341" i="1"/>
  <c r="B1553" i="1"/>
  <c r="B1460" i="1"/>
  <c r="B1458" i="1"/>
  <c r="B944" i="1"/>
  <c r="B1174" i="1"/>
  <c r="B1044" i="1"/>
  <c r="B1040" i="1"/>
  <c r="B946" i="1"/>
  <c r="B1155" i="1"/>
  <c r="B1459" i="1"/>
  <c r="B1095" i="1"/>
  <c r="B1752" i="1"/>
  <c r="B1750" i="1"/>
  <c r="B1263" i="1"/>
  <c r="B1754" i="1"/>
  <c r="B1528" i="1"/>
  <c r="B1529" i="1"/>
  <c r="B1392" i="1"/>
  <c r="B1393" i="1"/>
  <c r="B1394" i="1"/>
  <c r="B1503" i="1"/>
  <c r="B1504" i="1"/>
  <c r="B931" i="1"/>
  <c r="B930" i="1"/>
  <c r="B1483" i="1"/>
  <c r="B1484" i="1"/>
  <c r="B1482" i="1"/>
  <c r="B1487" i="1"/>
  <c r="B1485" i="1"/>
  <c r="B1486" i="1"/>
  <c r="B1627" i="1"/>
  <c r="B1630" i="1"/>
  <c r="B1628" i="1"/>
  <c r="B1629" i="1"/>
  <c r="B1395" i="1"/>
  <c r="B1268" i="1"/>
  <c r="B1265" i="1"/>
  <c r="B1266" i="1"/>
  <c r="B1264" i="1"/>
  <c r="B1269" i="1"/>
  <c r="B1267" i="1"/>
  <c r="B961" i="1"/>
  <c r="B965" i="1"/>
  <c r="B1002" i="1"/>
  <c r="B1011" i="1"/>
  <c r="B1003" i="1"/>
  <c r="B1004" i="1"/>
  <c r="B1785" i="1"/>
  <c r="B1786" i="1"/>
  <c r="B1134" i="1"/>
  <c r="B1470" i="1"/>
  <c r="B988" i="1"/>
  <c r="B945" i="1"/>
  <c r="B989" i="1"/>
  <c r="B1081" i="1"/>
  <c r="B1396" i="1"/>
  <c r="B1135" i="1"/>
  <c r="B1397" i="1"/>
  <c r="B1082" i="1"/>
  <c r="B990" i="1"/>
  <c r="B1498" i="1"/>
  <c r="B1499" i="1"/>
  <c r="B1129" i="1"/>
  <c r="B1086" i="1"/>
  <c r="B1490" i="1"/>
  <c r="B1087" i="1"/>
  <c r="B1132" i="1"/>
  <c r="B1133" i="1"/>
  <c r="B1398" i="1"/>
  <c r="B1239" i="1"/>
  <c r="B926" i="1"/>
  <c r="B1240" i="1"/>
  <c r="B1064" i="1"/>
  <c r="B1139" i="1"/>
  <c r="B1140" i="1"/>
  <c r="B1067" i="1"/>
  <c r="B1024" i="1"/>
  <c r="B927" i="1"/>
  <c r="B1021" i="1"/>
  <c r="B1256" i="1"/>
  <c r="B1028" i="1"/>
  <c r="B1494" i="1"/>
  <c r="B1496" i="1"/>
  <c r="B1497" i="1"/>
  <c r="B1110" i="1"/>
  <c r="B1495" i="1"/>
  <c r="B1500" i="1"/>
  <c r="B1491" i="1"/>
  <c r="B1042" i="1"/>
  <c r="B1047" i="1"/>
  <c r="B1057" i="1"/>
  <c r="B1052" i="1"/>
  <c r="B1046" i="1"/>
  <c r="B1050" i="1"/>
  <c r="B1055" i="1"/>
  <c r="B1056" i="1"/>
  <c r="B1051" i="1"/>
  <c r="B1208" i="1"/>
  <c r="B1209" i="1"/>
  <c r="B1201" i="1"/>
  <c r="B1220" i="1"/>
  <c r="B1218" i="1"/>
  <c r="B1178" i="1"/>
  <c r="B1219" i="1"/>
  <c r="B1142" i="1"/>
  <c r="B1141" i="1"/>
  <c r="B1180" i="1"/>
  <c r="B1116" i="1"/>
  <c r="B1113" i="1"/>
  <c r="B993" i="1"/>
  <c r="B1399" i="1"/>
  <c r="B1400" i="1"/>
  <c r="B1401" i="1"/>
  <c r="B1402" i="1"/>
  <c r="B1403" i="1"/>
  <c r="B1404" i="1"/>
  <c r="B1405" i="1"/>
  <c r="B1406" i="1"/>
  <c r="B1407" i="1"/>
  <c r="B1408" i="1"/>
  <c r="B1409" i="1"/>
  <c r="B1410" i="1"/>
  <c r="B1411" i="1"/>
  <c r="B1412" i="1"/>
  <c r="B1413" i="1"/>
  <c r="B1414" i="1"/>
  <c r="B1415" i="1"/>
  <c r="B1416" i="1"/>
  <c r="B1525" i="1"/>
  <c r="B1520" i="1"/>
  <c r="B1518" i="1"/>
  <c r="B1521" i="1"/>
  <c r="B1519" i="1"/>
  <c r="B1526" i="1"/>
  <c r="B996" i="1"/>
  <c r="B1508" i="1"/>
  <c r="B1197" i="1"/>
  <c r="B1417" i="1"/>
  <c r="B1418" i="1"/>
  <c r="B1419" i="1"/>
  <c r="B1845" i="1"/>
  <c r="B1098" i="1"/>
  <c r="B1421" i="1"/>
  <c r="B1198" i="1"/>
  <c r="B1100" i="1"/>
  <c r="B1143" i="1"/>
  <c r="B1144" i="1"/>
  <c r="B1083" i="1"/>
  <c r="B1422" i="1"/>
  <c r="B1423" i="1"/>
  <c r="B1084" i="1"/>
  <c r="B1085" i="1"/>
  <c r="B1029" i="1"/>
  <c r="B1175" i="1"/>
  <c r="B1424" i="1"/>
  <c r="B1425" i="1"/>
  <c r="B1426" i="1"/>
  <c r="B939" i="1"/>
  <c r="B1005" i="1"/>
  <c r="B1008" i="1"/>
  <c r="B1182" i="1"/>
  <c r="B1184" i="1"/>
  <c r="B1185" i="1"/>
  <c r="B1136" i="1"/>
  <c r="B1427" i="1"/>
  <c r="B1428" i="1"/>
  <c r="B1846" i="1"/>
  <c r="B1429" i="1"/>
  <c r="B1430" i="1"/>
  <c r="B1306" i="1"/>
  <c r="B1311" i="1"/>
  <c r="B1301" i="1"/>
  <c r="B1296" i="1"/>
  <c r="B991" i="1"/>
  <c r="B1007" i="1"/>
  <c r="B1006" i="1"/>
  <c r="B1431" i="1"/>
  <c r="B1009" i="1"/>
  <c r="B1432" i="1"/>
  <c r="B1433" i="1"/>
  <c r="B1434" i="1"/>
  <c r="B1435" i="1"/>
  <c r="B1436" i="1"/>
  <c r="B1437" i="1"/>
  <c r="B1438" i="1"/>
  <c r="B1022" i="1"/>
  <c r="B1025" i="1"/>
  <c r="B1023" i="1"/>
  <c r="B1147" i="1"/>
  <c r="B1148" i="1"/>
  <c r="B1145" i="1"/>
  <c r="B1847" i="1"/>
  <c r="B1150" i="1"/>
  <c r="B1149" i="1"/>
  <c r="B1146" i="1"/>
  <c r="B1439" i="1"/>
  <c r="B1440" i="1"/>
  <c r="B1441" i="1"/>
  <c r="B1442" i="1"/>
  <c r="B1443" i="1"/>
  <c r="B1444" i="1"/>
  <c r="B916" i="1"/>
  <c r="B1445" i="1"/>
  <c r="B911" i="1"/>
  <c r="B912" i="1"/>
  <c r="B1446" i="1"/>
  <c r="B1820" i="1"/>
  <c r="B1821" i="1"/>
  <c r="B1819" i="1"/>
  <c r="B1151" i="1"/>
  <c r="B917" i="1"/>
  <c r="B913" i="1"/>
  <c r="B1447" i="1"/>
  <c r="B1448" i="1"/>
  <c r="B1059" i="1"/>
  <c r="B1061" i="1"/>
  <c r="B1062" i="1"/>
  <c r="B1063" i="1"/>
  <c r="B1060" i="1"/>
  <c r="B1223" i="1"/>
  <c r="B1281" i="1"/>
  <c r="B1271" i="1"/>
  <c r="B1187" i="1"/>
  <c r="B1272" i="1"/>
  <c r="B1188" i="1"/>
  <c r="B1224" i="1"/>
  <c r="B1282" i="1"/>
  <c r="B1516" i="1"/>
  <c r="B1227" i="1"/>
  <c r="B1190" i="1"/>
  <c r="B1274" i="1"/>
  <c r="B1285" i="1"/>
  <c r="B1449" i="1"/>
  <c r="B1517" i="1"/>
  <c r="B1252" i="1"/>
  <c r="B1030" i="1"/>
  <c r="B1230" i="1"/>
  <c r="B1233" i="1"/>
  <c r="B1321" i="1"/>
  <c r="B1236" i="1"/>
  <c r="B1031" i="1"/>
  <c r="B1322" i="1"/>
  <c r="B1191" i="1"/>
  <c r="B1193" i="1"/>
  <c r="B1123" i="1"/>
  <c r="B1192" i="1"/>
  <c r="B1194" i="1"/>
  <c r="B1124" i="1"/>
  <c r="B966" i="1"/>
  <c r="B962" i="1"/>
  <c r="B1450" i="1"/>
  <c r="B1505" i="1"/>
  <c r="B1130" i="1"/>
  <c r="B1131" i="1"/>
  <c r="B1249" i="1"/>
  <c r="B1251" i="1"/>
  <c r="B1101" i="1"/>
  <c r="B1250" i="1"/>
  <c r="B1253" i="1"/>
  <c r="B1254" i="1"/>
  <c r="B1255" i="1"/>
  <c r="B1502" i="1"/>
  <c r="B1137" i="1"/>
  <c r="B1017" i="1"/>
  <c r="B1501" i="1"/>
  <c r="B1138" i="1"/>
  <c r="B1302" i="1"/>
  <c r="B1312" i="1"/>
  <c r="B1317" i="1"/>
  <c r="B1307" i="1"/>
  <c r="B1297" i="1"/>
  <c r="B1329" i="1"/>
  <c r="B1327" i="1"/>
  <c r="B1276" i="1"/>
  <c r="B1451" i="1"/>
  <c r="B1277" i="1"/>
  <c r="B1328" i="1"/>
  <c r="B1330" i="1"/>
  <c r="B975" i="1"/>
  <c r="B977" i="1"/>
  <c r="B976" i="1"/>
  <c r="B978" i="1"/>
  <c r="B1152" i="1"/>
  <c r="B1243" i="1"/>
  <c r="B1245" i="1"/>
  <c r="B1241" i="1"/>
  <c r="B1244" i="1"/>
  <c r="B1246" i="1"/>
  <c r="B1242" i="1"/>
  <c r="B1452" i="1"/>
  <c r="B1453" i="1"/>
  <c r="B1860" i="1"/>
</calcChain>
</file>

<file path=xl/sharedStrings.xml><?xml version="1.0" encoding="utf-8"?>
<sst xmlns="http://schemas.openxmlformats.org/spreadsheetml/2006/main" count="19876" uniqueCount="2108">
  <si>
    <t>Instructions:
Fill out from left to right.  Watch for red errors, correct them before moving on to the next column</t>
  </si>
  <si>
    <t/>
  </si>
  <si>
    <t>process or target</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</si>
  <si>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</si>
  <si>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</si>
  <si>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</si>
  <si>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</si>
  <si>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</si>
  <si>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</si>
  <si>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</si>
  <si>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</si>
  <si>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</si>
  <si>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</si>
  <si>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</si>
  <si>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</si>
  <si>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</si>
  <si>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</si>
  <si>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</si>
  <si>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</si>
  <si>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</si>
  <si>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</si>
  <si>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</si>
  <si>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</si>
  <si>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</si>
  <si>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</si>
  <si>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</si>
  <si>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</si>
  <si>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</si>
  <si>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</si>
  <si>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</si>
  <si>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</si>
  <si>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</si>
  <si>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</si>
  <si>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</si>
  <si>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</si>
  <si>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</si>
  <si>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</si>
  <si>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</si>
  <si>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</si>
  <si>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</si>
  <si>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</si>
  <si>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</si>
  <si>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</si>
  <si>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</si>
  <si>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</si>
  <si>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</si>
  <si>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</si>
  <si>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</si>
  <si>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</si>
  <si>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</si>
  <si>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</si>
  <si>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</si>
  <si>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</si>
  <si>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</si>
  <si>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</si>
  <si>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</si>
  <si>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</si>
  <si>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</si>
  <si>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</si>
  <si>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</si>
  <si>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</si>
  <si>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</si>
  <si>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</si>
  <si>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</si>
  <si>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</si>
  <si>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</si>
  <si>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</si>
  <si>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</si>
  <si>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ML0007</t>
  </si>
  <si>
    <t>HIV Nucleocapsid (AID 346)</t>
  </si>
  <si>
    <t>Profiling</t>
  </si>
  <si>
    <t>NCGC</t>
  </si>
  <si>
    <t>--</t>
  </si>
  <si>
    <t>HIV Nucleocapsid</t>
  </si>
  <si>
    <t>192</t>
  </si>
  <si>
    <t>350</t>
  </si>
  <si>
    <t>XX</t>
  </si>
  <si>
    <t>MH078932-01</t>
  </si>
  <si>
    <t>Glucocerebrosidase-p2 (AID 348)</t>
  </si>
  <si>
    <t>Secondary</t>
  </si>
  <si>
    <t>HTS for Identification of Glucocerebrosidase Activators and Inhibitors as Pharmacological Chaperones for the Potential Treatment of Gaucher Disease</t>
  </si>
  <si>
    <t>Wei Zheng</t>
  </si>
  <si>
    <t>Catherine McKeon</t>
  </si>
  <si>
    <t>117</t>
  </si>
  <si>
    <t>63</t>
  </si>
  <si>
    <t>Glucocerebrosidase (AID 360) (AID 992) (AID 997) (AID 957) (AID 998) (AID 348)</t>
  </si>
  <si>
    <t>Primary</t>
  </si>
  <si>
    <t>Inhibitor</t>
  </si>
  <si>
    <t>Biochemical</t>
  </si>
  <si>
    <t>Hydrolase</t>
  </si>
  <si>
    <t>109</t>
  </si>
  <si>
    <t>ML0005</t>
  </si>
  <si>
    <t>Pyruvate Kinase (AID 361) (AID 954) (AID 959)</t>
  </si>
  <si>
    <t>Pyruvate Kinase</t>
  </si>
  <si>
    <t>188</t>
  </si>
  <si>
    <t>88</t>
  </si>
  <si>
    <t>Pyruvate Kinase (AID 361) (AID 958)</t>
  </si>
  <si>
    <t>187</t>
  </si>
  <si>
    <t>87</t>
  </si>
  <si>
    <t>ML3013</t>
  </si>
  <si>
    <t>p450-cyp1a2 (AID 410)</t>
  </si>
  <si>
    <t>p450-cyp1a2</t>
  </si>
  <si>
    <t>219</t>
  </si>
  <si>
    <t>375</t>
  </si>
  <si>
    <t>ML3004</t>
  </si>
  <si>
    <t>Luciferase Profiling Assay (AID 411)</t>
  </si>
  <si>
    <t>Luciferase Profiling Assay</t>
  </si>
  <si>
    <t>210</t>
  </si>
  <si>
    <t>366</t>
  </si>
  <si>
    <t>ML3017</t>
  </si>
  <si>
    <t>Cell Viability - BJ (AID 421)</t>
  </si>
  <si>
    <t>Cell Viability - BJ</t>
  </si>
  <si>
    <t>223</t>
  </si>
  <si>
    <t>379</t>
  </si>
  <si>
    <t>ML3018</t>
  </si>
  <si>
    <t>Cell Viability - Jurkat (AID 426)</t>
  </si>
  <si>
    <t>Cell Viability - Jurkat</t>
  </si>
  <si>
    <t>224</t>
  </si>
  <si>
    <t>380</t>
  </si>
  <si>
    <t>ML3016</t>
  </si>
  <si>
    <t>Cell Viability - Hek293 (AID 427)</t>
  </si>
  <si>
    <t>Cell Viability - Hek293</t>
  </si>
  <si>
    <t>222</t>
  </si>
  <si>
    <t>378</t>
  </si>
  <si>
    <t>ML3015</t>
  </si>
  <si>
    <t>Cell Viability - HepG2 (AID 433)</t>
  </si>
  <si>
    <t>Cell Viability - HepG2</t>
  </si>
  <si>
    <t>221</t>
  </si>
  <si>
    <t>377</t>
  </si>
  <si>
    <t>ML3019</t>
  </si>
  <si>
    <t>Cell Viability - MRC5 (AID 434)</t>
  </si>
  <si>
    <t>Cell Viability - MRC5</t>
  </si>
  <si>
    <t>225</t>
  </si>
  <si>
    <t>381</t>
  </si>
  <si>
    <t>ML3020</t>
  </si>
  <si>
    <t>Cell Viability - SK-N-SH (AID 435)</t>
  </si>
  <si>
    <t>Cell Viability - SK-N-SH</t>
  </si>
  <si>
    <t>226</t>
  </si>
  <si>
    <t>382</t>
  </si>
  <si>
    <t>ML0011</t>
  </si>
  <si>
    <t>NFAT Signaling Pathway (AID 444)</t>
  </si>
  <si>
    <t>NFAT Signaling Pathway</t>
  </si>
  <si>
    <t>197</t>
  </si>
  <si>
    <t>355</t>
  </si>
  <si>
    <t>MH078957-01</t>
  </si>
  <si>
    <t>IkB Signaling (AID 445) (AID 895) (AID 526)</t>
  </si>
  <si>
    <t>Cell-based: Live Cell</t>
  </si>
  <si>
    <t>Cellular Pathway</t>
  </si>
  <si>
    <t>Identification of lkappaBalpha Stabilizers in a Human Lymphoma Cell Line Using A Two-Color Luciferase Based Cell Sensor Assay</t>
  </si>
  <si>
    <t>Douglas Auld</t>
  </si>
  <si>
    <t>Dan Zaharevitz</t>
  </si>
  <si>
    <t>118</t>
  </si>
  <si>
    <t>64</t>
  </si>
  <si>
    <t>ML3024</t>
  </si>
  <si>
    <t>Cell Viability - N2a (AID 540)</t>
  </si>
  <si>
    <t>Cell Viability - N2a</t>
  </si>
  <si>
    <t>230</t>
  </si>
  <si>
    <t>386</t>
  </si>
  <si>
    <t>ML3025</t>
  </si>
  <si>
    <t>Cell Viability - NIH 3T3 (AID 541)</t>
  </si>
  <si>
    <t>Cell Viability - NIH 3T3</t>
  </si>
  <si>
    <t>231</t>
  </si>
  <si>
    <t>387</t>
  </si>
  <si>
    <t>ML3022</t>
  </si>
  <si>
    <t>Cell Viability - HUV-EC-C (AID 542)</t>
  </si>
  <si>
    <t>Cell Viability - HUV-EC-C</t>
  </si>
  <si>
    <t>228</t>
  </si>
  <si>
    <t>384</t>
  </si>
  <si>
    <t>ML3023</t>
  </si>
  <si>
    <t>Cell Viability - H-4-II-E (AID 543)</t>
  </si>
  <si>
    <t>Cell Viability - H-4-II-E</t>
  </si>
  <si>
    <t>229</t>
  </si>
  <si>
    <t>385</t>
  </si>
  <si>
    <t>ML3021</t>
  </si>
  <si>
    <t>Cell Viability - SH-SY5Y (AID 544)</t>
  </si>
  <si>
    <t>Cell Viability - SH-SY5Y</t>
  </si>
  <si>
    <t>227</t>
  </si>
  <si>
    <t>383</t>
  </si>
  <si>
    <t>ML3027</t>
  </si>
  <si>
    <t>Cell Viability - Renal Proximal Tubule (AID 545)</t>
  </si>
  <si>
    <t>Cell Viability - Renal Proximal Tubule</t>
  </si>
  <si>
    <t>233</t>
  </si>
  <si>
    <t>389</t>
  </si>
  <si>
    <t>ML3026</t>
  </si>
  <si>
    <t>Cell Viability - Mesenchymal (AID 546)</t>
  </si>
  <si>
    <t>Cell Viability - Mesenchymal</t>
  </si>
  <si>
    <t>232</t>
  </si>
  <si>
    <t>388</t>
  </si>
  <si>
    <t>Protease</t>
  </si>
  <si>
    <t>Protein-Protein Interaction</t>
  </si>
  <si>
    <t>Min Song</t>
  </si>
  <si>
    <t>MH077621-01</t>
  </si>
  <si>
    <t>qHTS Assay for Tau Filament Binding (AID 596) (AID 911) (AID 937) (AID 956) (AID 991)</t>
  </si>
  <si>
    <t>Other</t>
  </si>
  <si>
    <t>Miscellaneous</t>
  </si>
  <si>
    <t>Ligands for premortem diagnosis and treatment of Alzheimer's disease</t>
  </si>
  <si>
    <t>Jeff Kuret</t>
  </si>
  <si>
    <t>Mark Scheideler</t>
  </si>
  <si>
    <t>96</t>
  </si>
  <si>
    <t>59</t>
  </si>
  <si>
    <t>Y</t>
  </si>
  <si>
    <t>Fluorescence:Other</t>
  </si>
  <si>
    <t>Dr Ajay</t>
  </si>
  <si>
    <t>MH079867-01</t>
  </si>
  <si>
    <t>qHTS Assay for Inhibitors of PDE-IV (AID 607)</t>
  </si>
  <si>
    <t>Molecules that Enhance CREB Activity</t>
  </si>
  <si>
    <t>Marshall Nirenberg</t>
  </si>
  <si>
    <t>Christine Colvis</t>
  </si>
  <si>
    <t>144</t>
  </si>
  <si>
    <t>69</t>
  </si>
  <si>
    <t>ML0017</t>
  </si>
  <si>
    <t>qHTS Assay for Inhibitors of PDE-IV</t>
  </si>
  <si>
    <t>204</t>
  </si>
  <si>
    <t>360</t>
  </si>
  <si>
    <t>Cell signaling CRE-BLA (Fsk stim) - PDE4 Inhibitors (AID 662) (AID 916) (AID 907) (AID 607)</t>
  </si>
  <si>
    <t>142</t>
  </si>
  <si>
    <t>ML3029</t>
  </si>
  <si>
    <t>Cellular Toxicity (caspase-3) HepG2 (AID 654)</t>
  </si>
  <si>
    <t>Cellular Toxicity (caspase-3) HepG2</t>
  </si>
  <si>
    <t>235</t>
  </si>
  <si>
    <t>391</t>
  </si>
  <si>
    <t>ML3031</t>
  </si>
  <si>
    <t>Cellular Toxicity (caspase-3) Jurkat (AID 655)</t>
  </si>
  <si>
    <t>Cellular Toxicity (caspase-3) Jurkat</t>
  </si>
  <si>
    <t>237</t>
  </si>
  <si>
    <t>393</t>
  </si>
  <si>
    <t>ML3032</t>
  </si>
  <si>
    <t>Cellular Toxicity (caspase-3) HUV-EC-C (AID 656)</t>
  </si>
  <si>
    <t>Cellular Toxicity (caspase-3) HUV-EC-C</t>
  </si>
  <si>
    <t>238</t>
  </si>
  <si>
    <t>394</t>
  </si>
  <si>
    <t>ML3030</t>
  </si>
  <si>
    <t>Cellular Toxicity (caspase-3) SHSY5Y (AID 657)</t>
  </si>
  <si>
    <t>Cellular Toxicity (caspase-3) SHSY5Y</t>
  </si>
  <si>
    <t>236</t>
  </si>
  <si>
    <t>392</t>
  </si>
  <si>
    <t>ML3036</t>
  </si>
  <si>
    <t>Cellular Toxicity (caspase-3) BJ (AID 658)</t>
  </si>
  <si>
    <t>Cellular Toxicity (caspase-3) BJ</t>
  </si>
  <si>
    <t>242</t>
  </si>
  <si>
    <t>398</t>
  </si>
  <si>
    <t>ML3037</t>
  </si>
  <si>
    <t>Cellular Toxicity (caspase-3) MRC-5 (AID 659)</t>
  </si>
  <si>
    <t>Cellular Toxicity (caspase-3) MRC-5</t>
  </si>
  <si>
    <t>243</t>
  </si>
  <si>
    <t>399</t>
  </si>
  <si>
    <t>ML3038</t>
  </si>
  <si>
    <t>Cellular Toxicity (caspase-3) Mesangial (AID 660)</t>
  </si>
  <si>
    <t>Cellular Toxicity (caspase-3) Mesangial</t>
  </si>
  <si>
    <t>244</t>
  </si>
  <si>
    <t>400</t>
  </si>
  <si>
    <t>ML3039</t>
  </si>
  <si>
    <t>Cellular Toxicity (caspase-3) SK-N-SH (AID 661)</t>
  </si>
  <si>
    <t>Cellular Toxicity (caspase-3) SK-N-SH</t>
  </si>
  <si>
    <t>245</t>
  </si>
  <si>
    <t>401</t>
  </si>
  <si>
    <t>Cell signaling CRE-BLA (Fsk stim) - CRE Potentiators (AID 662) (AID 905) (AID 906)</t>
  </si>
  <si>
    <t>Activator</t>
  </si>
  <si>
    <t>145</t>
  </si>
  <si>
    <t>70</t>
  </si>
  <si>
    <t>ML3033</t>
  </si>
  <si>
    <t>Cellular Toxicity (caspase-3) H-4-II-E (AID 663)</t>
  </si>
  <si>
    <t>Cellular Toxicity (caspase-3) H-4-II-E</t>
  </si>
  <si>
    <t>239</t>
  </si>
  <si>
    <t>395</t>
  </si>
  <si>
    <t>ML3028</t>
  </si>
  <si>
    <t>Cellular Toxicity (caspase-3) Hek293 (AID 664)</t>
  </si>
  <si>
    <t>Cellular Toxicity (caspase-3) Hek293</t>
  </si>
  <si>
    <t>234</t>
  </si>
  <si>
    <t>390</t>
  </si>
  <si>
    <t>ML3034</t>
  </si>
  <si>
    <t>Cellular Toxicity (caspase-3) N2a (AID 665)</t>
  </si>
  <si>
    <t>Cellular Toxicity (caspase-3) N2a</t>
  </si>
  <si>
    <t>240</t>
  </si>
  <si>
    <t>396</t>
  </si>
  <si>
    <t>ML3035</t>
  </si>
  <si>
    <t>Cellular Toxicity (caspase-3) NIH 3T3 (AID 666)</t>
  </si>
  <si>
    <t>Cellular Toxicity (caspase-3) NIH 3T3</t>
  </si>
  <si>
    <t>241</t>
  </si>
  <si>
    <t>397</t>
  </si>
  <si>
    <t>ML3040</t>
  </si>
  <si>
    <t>Cellular Toxicity (caspase-3) Renal Proximal Tubule (AID 667)</t>
  </si>
  <si>
    <t>Cellular Toxicity (caspase-3) Renal Proximal Tubule</t>
  </si>
  <si>
    <t>246</t>
  </si>
  <si>
    <t>402</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</si>
  <si>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</si>
  <si>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</si>
  <si>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</si>
  <si>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</si>
  <si>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</si>
  <si>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</si>
  <si>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</si>
  <si>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NS053754-01</t>
  </si>
  <si>
    <t>qHTS Assay for Inhibitors of RGS GAP Activity (Red Fluorophore) (AID 879) (AID 880)</t>
  </si>
  <si>
    <t>Real-time fluorescence assays of RGS domain GAP activity</t>
  </si>
  <si>
    <t>David Siderovski</t>
  </si>
  <si>
    <t>168</t>
  </si>
  <si>
    <t>77</t>
  </si>
  <si>
    <t>MH081283-01A1</t>
  </si>
  <si>
    <t>N</t>
  </si>
  <si>
    <t>Enzymatic</t>
  </si>
  <si>
    <t>Oxidoreductase</t>
  </si>
  <si>
    <t>Absorbance</t>
  </si>
  <si>
    <t>High Throughput and Virtual Screening for Human 12-LO 15-LO-1 and 15-LO-2 Inhib</t>
  </si>
  <si>
    <t>Theodore Holman</t>
  </si>
  <si>
    <t>John Thomas</t>
  </si>
  <si>
    <t>ML2003</t>
  </si>
  <si>
    <t>qHTS Assay for Inhibitors and Substrates of Cytochrome P450 2C9 (AID 883)</t>
  </si>
  <si>
    <t>p450-2c9</t>
  </si>
  <si>
    <t>250</t>
  </si>
  <si>
    <t>406</t>
  </si>
  <si>
    <t>ML2005</t>
  </si>
  <si>
    <t>qHTS Assay for Activators of Cytochrome P450 3A4 (AID 885)</t>
  </si>
  <si>
    <t>p450-3a4</t>
  </si>
  <si>
    <t>252</t>
  </si>
  <si>
    <t>408</t>
  </si>
  <si>
    <t>MH084681-02</t>
  </si>
  <si>
    <t>HADH2 fluorescent HTS Assay</t>
  </si>
  <si>
    <t>Alternate Assay</t>
  </si>
  <si>
    <t>Center Driven Proposal</t>
  </si>
  <si>
    <t>Christopher AustinUdo  OppermannPeter BrownStefan  Knapp</t>
  </si>
  <si>
    <t>Ron MargolisOlivier Blondel</t>
  </si>
  <si>
    <t>2018</t>
  </si>
  <si>
    <t>551</t>
  </si>
  <si>
    <t>qHTS Assay for Inhibitors of 15-hLO-1 (15-human lipoxygenase)</t>
  </si>
  <si>
    <t>184</t>
  </si>
  <si>
    <t>84</t>
  </si>
  <si>
    <t>MH078950-01</t>
  </si>
  <si>
    <t>Counterscreen for Redox Active Inhibitors of Caspase-1: Catalase</t>
  </si>
  <si>
    <t>Fluorescence Intensity</t>
  </si>
  <si>
    <t>Counter-screen Assay</t>
  </si>
  <si>
    <t>Inhibitors of Caspase-1 and Caspase-7</t>
  </si>
  <si>
    <t>James Wells</t>
  </si>
  <si>
    <t>Min SongYong Yao</t>
  </si>
  <si>
    <t>3132</t>
  </si>
  <si>
    <t>539</t>
  </si>
  <si>
    <t>Concentration-Response Counterscreen for Redox Active Inhibitors of Caspase-1: Catalase (AID 888)</t>
  </si>
  <si>
    <t>173</t>
  </si>
  <si>
    <t>78</t>
  </si>
  <si>
    <t>qHTS Assay for Allosteric/Competitive Inhibitors of Caspase-1 (AID 900) (AID 896) (AID 923) (AID 888) (AID 929)</t>
  </si>
  <si>
    <t>170</t>
  </si>
  <si>
    <t>qHTS Assay for Allosteric/Competitive Inhibitors of Caspase-7 (AID 889) (AID 908) (AID 909)</t>
  </si>
  <si>
    <t>175</t>
  </si>
  <si>
    <t>79</t>
  </si>
  <si>
    <t>ML2002</t>
  </si>
  <si>
    <t>qHTS Assay for Inhibitors and Substrates of Cytochrome P450 2D6 (AID 891)</t>
  </si>
  <si>
    <t>p450-2d6</t>
  </si>
  <si>
    <t>249</t>
  </si>
  <si>
    <t>405</t>
  </si>
  <si>
    <t>qHTS Assay for Inhibitors of BRCT-Phosphoprotein Interaction (Red Fluorophore) (AID 892)</t>
  </si>
  <si>
    <t>165</t>
  </si>
  <si>
    <t>HSD17b4 fluorescent HTS Assay</t>
  </si>
  <si>
    <t>2019</t>
  </si>
  <si>
    <t>ML2000</t>
  </si>
  <si>
    <t>qHTS Assay for Inhibitors of HSD17B4, hydroxysteroid (17-beta) dehydrogenase 4 (AID 893)</t>
  </si>
  <si>
    <t>HSD17B4, hydroxysteroid (17-beta) dehydrogenase 4</t>
  </si>
  <si>
    <t>247</t>
  </si>
  <si>
    <t>403</t>
  </si>
  <si>
    <t>HPGD fluorescent HTS Assay</t>
  </si>
  <si>
    <t>1783</t>
  </si>
  <si>
    <t>ML2001</t>
  </si>
  <si>
    <t>qHTS Assay for Inhibitors of HPGD (15-Hydroxyprostaglandin Dehydrogenase) (AID 894)</t>
  </si>
  <si>
    <t>HPGD (15-Hydroxyprostaglandin Dehydrogenase)</t>
  </si>
  <si>
    <t>248</t>
  </si>
  <si>
    <t>404</t>
  </si>
  <si>
    <t>Confirmation Concentration-Response Assay for Allosteric/Competitive Inhibitors of Caspase-1 (AID 896)</t>
  </si>
  <si>
    <t>171</t>
  </si>
  <si>
    <t>Caspase 1 fluorescent assay with pro-fluorescent AFC labeled peptide</t>
  </si>
  <si>
    <t>1685</t>
  </si>
  <si>
    <t>ML2004</t>
  </si>
  <si>
    <t>qHTS Assay for Inhibitors and Substrates of Cytochrome P450 2C19 (AID 899)</t>
  </si>
  <si>
    <t>p450-2c19</t>
  </si>
  <si>
    <t>251</t>
  </si>
  <si>
    <t>407</t>
  </si>
  <si>
    <t>MH082413-01</t>
  </si>
  <si>
    <t>qHTS Assay for Identifying the Cell-Membrane Permeable IMPase Inhibitors (AID 901)</t>
  </si>
  <si>
    <t>Phosphatase</t>
  </si>
  <si>
    <t>HTRF</t>
  </si>
  <si>
    <t>HTS for Identifying the Cell-Membrane Permeable IMPase Inhibitors.</t>
  </si>
  <si>
    <t>Kathy Kopnisky</t>
  </si>
  <si>
    <t>180</t>
  </si>
  <si>
    <t>81</t>
  </si>
  <si>
    <t>MH079844-01</t>
  </si>
  <si>
    <t>qHTS Screen for Compounds that Selectively Target Cancer Cells with p53 Mutations: Cytotoxicity of p53ts Cells at the Nonpermissive Temperature (AID 902)</t>
  </si>
  <si>
    <t>Synthetic Lethal Screen for Compounds to Kill Cancer Cells with p53 Mutation</t>
  </si>
  <si>
    <t>Yi Sun</t>
  </si>
  <si>
    <t>Ron Margolis</t>
  </si>
  <si>
    <t>130</t>
  </si>
  <si>
    <t>66</t>
  </si>
  <si>
    <t>qHTS Screen for Compounds that Selectively Target Cancer Cells with p53 Mutations: Cytotoxicity of p53ts Cells at the Permissive Temperature (AID 924) (AID 903) (AID 902) (AID 904)</t>
  </si>
  <si>
    <t>128</t>
  </si>
  <si>
    <t>qHTS Screen for Compounds that Selectively Target Cancer Cells with p53 Mutations: Cytotoxicity of p53 Null Cells at the Permissive Temperature (AID 903)</t>
  </si>
  <si>
    <t>129</t>
  </si>
  <si>
    <t>qHTS Screen for Compounds that Selectively Target Cancer Cells with p53 Mutations: Cytotoxicity of p53 Null Cells at the Nonpermissive Temperature (AID 904)</t>
  </si>
  <si>
    <t>131</t>
  </si>
  <si>
    <t>Cell Viability - CRE-beta lactamase CHO cell - 24 hr assay (AID 905)</t>
  </si>
  <si>
    <t>146</t>
  </si>
  <si>
    <t>Cell Viability - CRE-beta lactamase CHO cell - 40 hr assay (AID 906)</t>
  </si>
  <si>
    <t>147</t>
  </si>
  <si>
    <t>Confirmation Concentration-Response Assay for Cell signaling CRE-BLA (Fsk stim) - HEK293 CREB Luciferase (AID 907)</t>
  </si>
  <si>
    <t>143</t>
  </si>
  <si>
    <t>Concentration-Response Counterscreen for Redox Active Inhibitors of Caspase-7: Cysteine (AID 908)</t>
  </si>
  <si>
    <t>176</t>
  </si>
  <si>
    <t>Concentration-Response Counterscreen for Redox Active Inhibitors of Caspase-7: Catalase (AID 909) (AID 919)</t>
  </si>
  <si>
    <t>177</t>
  </si>
  <si>
    <t>89</t>
  </si>
  <si>
    <t>ML3002</t>
  </si>
  <si>
    <t>qHTS Assay for Identification of Small Molecule Agonists for Thrombopoietin (TPO) Signaling Pathway (AID 917)</t>
  </si>
  <si>
    <t>TPO (agonist)</t>
  </si>
  <si>
    <t>208</t>
  </si>
  <si>
    <t>364</t>
  </si>
  <si>
    <t>ML3003</t>
  </si>
  <si>
    <t>qHTS Assay for Identification of Small Molecule Antagonists for Thrombopoietin (TPO) Signaling Pathway (AID 918)</t>
  </si>
  <si>
    <t>TPO (antagonist)</t>
  </si>
  <si>
    <t>209</t>
  </si>
  <si>
    <t>365</t>
  </si>
  <si>
    <t>ML2006</t>
  </si>
  <si>
    <t>Cell Viability - LYMP2-001 (AID 921)</t>
  </si>
  <si>
    <t>Cell Viability - LYMP2-001</t>
  </si>
  <si>
    <t>253</t>
  </si>
  <si>
    <t>409</t>
  </si>
  <si>
    <t>Caspase 1 mechanism of action</t>
  </si>
  <si>
    <t>MOA Assay</t>
  </si>
  <si>
    <t>1687</t>
  </si>
  <si>
    <t>qHTS Assay for Allosteric/Competitive Inhibitors of Caspase-1: Spectroscopic Profiling in AFC Spectral Region (AID 923)</t>
  </si>
  <si>
    <t>172</t>
  </si>
  <si>
    <t>MH080680-01</t>
  </si>
  <si>
    <t>qHTS Assay for Antagonists of the Thyroid Stimulating Hormone Receptor (AID 926)</t>
  </si>
  <si>
    <t>Antagonist</t>
  </si>
  <si>
    <t>Ligand discovery for thyroid-stimulating hormone receptor (TSHR) by virtual and high throughput screening</t>
  </si>
  <si>
    <t>Marvin Gershengorn</t>
  </si>
  <si>
    <t>156</t>
  </si>
  <si>
    <t>72</t>
  </si>
  <si>
    <t>qHTS Assay for Agonists of the Thyroid Stimulating Hormone Receptor</t>
  </si>
  <si>
    <t>Agonist</t>
  </si>
  <si>
    <t>Membrane Potential</t>
  </si>
  <si>
    <t>Receptor</t>
  </si>
  <si>
    <t>149</t>
  </si>
  <si>
    <t>71</t>
  </si>
  <si>
    <t>MH079852-01</t>
  </si>
  <si>
    <t>qHTS Assay for Inhibitors of Ubiquitin-specific Protease USP2a (an isopeptidase)</t>
  </si>
  <si>
    <t>Identification of Compounds that Modulate Human Deubiquitinase Function</t>
  </si>
  <si>
    <t>Benjamin Nicholson</t>
  </si>
  <si>
    <t>132</t>
  </si>
  <si>
    <t>67</t>
  </si>
  <si>
    <t>Counterscreen for Redox Active Inhibitors of Caspase-1: Cysteine</t>
  </si>
  <si>
    <t>3130</t>
  </si>
  <si>
    <t>Concentration-Response Counterscreen for Redox Active Inhibitors of Caspase-1: Cysteine (AID 929) (AID 996)</t>
  </si>
  <si>
    <t>174</t>
  </si>
  <si>
    <t>Secondary Concentration-Response Assay for Agonists of the Thyroid Stimulating Hormone Receptor: HTRF Activity Detection</t>
  </si>
  <si>
    <t>Cell based: Lysed Cell</t>
  </si>
  <si>
    <t>Immunoassay</t>
  </si>
  <si>
    <t>1772</t>
  </si>
  <si>
    <t>qHTS Assay for Agonists of the Thyroid Stimulating Hormone Receptor: HEK293 Parental</t>
  </si>
  <si>
    <t>2017</t>
  </si>
  <si>
    <t>MH085697-01</t>
  </si>
  <si>
    <t>LmPyK-luciferase coupled assay</t>
  </si>
  <si>
    <t>Kinase</t>
  </si>
  <si>
    <t>Luminescence:Other</t>
  </si>
  <si>
    <t>Discovery of lead compounds against trypanosomiasis and leishmaniasis through identification of selective inhibitors of pyruvate kinase</t>
  </si>
  <si>
    <t>Malcolm  Walkinshaw</t>
  </si>
  <si>
    <t>Martin John Rogers</t>
  </si>
  <si>
    <t>940</t>
  </si>
  <si>
    <t>302</t>
  </si>
  <si>
    <t>288</t>
  </si>
  <si>
    <t>289</t>
  </si>
  <si>
    <t>ML2032</t>
  </si>
  <si>
    <t>Cell Viability - LYMP1-002 - Assay at 16 hr (AID 948)</t>
  </si>
  <si>
    <t>Cell Viability - LYMP1-002 -16 hr</t>
  </si>
  <si>
    <t>279</t>
  </si>
  <si>
    <t>435</t>
  </si>
  <si>
    <t>qHTS Assay for Activators of Human Muscle Pyruvate Kinase (AID 954)</t>
  </si>
  <si>
    <t>189</t>
  </si>
  <si>
    <t>qHTS Assay for Activators of Leishmania Mexicana Pyruvate Kinase (AID 959)</t>
  </si>
  <si>
    <t>190</t>
  </si>
  <si>
    <t>287</t>
  </si>
  <si>
    <t>ML2037</t>
  </si>
  <si>
    <t>Cell Viability - LYMP1-003 - Assay at 24 hr (AID 963)</t>
  </si>
  <si>
    <t>Cell Viability - LYMP1-003 -24 hr</t>
  </si>
  <si>
    <t>284</t>
  </si>
  <si>
    <t>440</t>
  </si>
  <si>
    <t>ML2038</t>
  </si>
  <si>
    <t>Cell Viability - LYMP1-003 - Assay at 40 hr (AID 964)</t>
  </si>
  <si>
    <t>Cell Viability - LYMP1-003 -40 hr</t>
  </si>
  <si>
    <t>285</t>
  </si>
  <si>
    <t>441</t>
  </si>
  <si>
    <t>ML2008</t>
  </si>
  <si>
    <t>Cell Viability - LYMP2-003 (AID 965)</t>
  </si>
  <si>
    <t>Cell Viability - LYMP2-003</t>
  </si>
  <si>
    <t>255</t>
  </si>
  <si>
    <t>411</t>
  </si>
  <si>
    <t>ML2009</t>
  </si>
  <si>
    <t>Cell Viability - LYMP2-004 (AID 966)</t>
  </si>
  <si>
    <t>Cell Viability - LYMP2-004</t>
  </si>
  <si>
    <t>256</t>
  </si>
  <si>
    <t>412</t>
  </si>
  <si>
    <t>ML2010</t>
  </si>
  <si>
    <t>Cell Viability - LYMP2-005 (AID 967)</t>
  </si>
  <si>
    <t>Cell Viability - LYMP2-005</t>
  </si>
  <si>
    <t>257</t>
  </si>
  <si>
    <t>413</t>
  </si>
  <si>
    <t>ML2014</t>
  </si>
  <si>
    <t>Cell Viability - LYMP2-009 (AID 968)</t>
  </si>
  <si>
    <t>Cell Viability - LYMP2-009</t>
  </si>
  <si>
    <t>261</t>
  </si>
  <si>
    <t>417</t>
  </si>
  <si>
    <t>ML2016</t>
  </si>
  <si>
    <t>Cell Viability - LYMP2-011 (AID 969)</t>
  </si>
  <si>
    <t>Cell Viability - LYMP2-011</t>
  </si>
  <si>
    <t>263</t>
  </si>
  <si>
    <t>419</t>
  </si>
  <si>
    <t>ML2018</t>
  </si>
  <si>
    <t>Cell Viability - LYMP2-013 (AID 970)</t>
  </si>
  <si>
    <t>Cell Viability - LYMP2-013</t>
  </si>
  <si>
    <t>265</t>
  </si>
  <si>
    <t>421</t>
  </si>
  <si>
    <t>ML2020</t>
  </si>
  <si>
    <t>Cell Viability - LYMP2-015 (AID 971)</t>
  </si>
  <si>
    <t>Cell Viability - LYMP2-015</t>
  </si>
  <si>
    <t>267</t>
  </si>
  <si>
    <t>423</t>
  </si>
  <si>
    <t>ML2022</t>
  </si>
  <si>
    <t>Cell Viability - LYMP2-017 (AID 972)</t>
  </si>
  <si>
    <t>Cell Viability - LYMP2-017</t>
  </si>
  <si>
    <t>269</t>
  </si>
  <si>
    <t>425</t>
  </si>
  <si>
    <t>ML2024</t>
  </si>
  <si>
    <t>Cell Viability - LYMP2-019 (AID 973)</t>
  </si>
  <si>
    <t>Cell Viability - LYMP2-019</t>
  </si>
  <si>
    <t>271</t>
  </si>
  <si>
    <t>427</t>
  </si>
  <si>
    <t>ML2026</t>
  </si>
  <si>
    <t>Cell Viability - LYMP2-021 (AID 974)</t>
  </si>
  <si>
    <t>Cell Viability - LYMP2-021</t>
  </si>
  <si>
    <t>273</t>
  </si>
  <si>
    <t>429</t>
  </si>
  <si>
    <t>ML2028</t>
  </si>
  <si>
    <t>Cell Viability - LYMP2-023 (AID 975)</t>
  </si>
  <si>
    <t>Cell Viability - LYMP2-023</t>
  </si>
  <si>
    <t>275</t>
  </si>
  <si>
    <t>431</t>
  </si>
  <si>
    <t>ML2030</t>
  </si>
  <si>
    <t>Cell Viability - LYMP2-025 (AID 976)</t>
  </si>
  <si>
    <t>Cell Viability - LYMP2-025</t>
  </si>
  <si>
    <t>277</t>
  </si>
  <si>
    <t>433</t>
  </si>
  <si>
    <t>ML2007</t>
  </si>
  <si>
    <t>Cell Viability - LYMP2-002 (AID 977)</t>
  </si>
  <si>
    <t>Cell Viability - LYMP2-002</t>
  </si>
  <si>
    <t>254</t>
  </si>
  <si>
    <t>410</t>
  </si>
  <si>
    <t>ML2011</t>
  </si>
  <si>
    <t>Cell Viability - LYMP2-006 (AID 978)</t>
  </si>
  <si>
    <t>Cell Viability - LYMP2-006</t>
  </si>
  <si>
    <t>258</t>
  </si>
  <si>
    <t>414</t>
  </si>
  <si>
    <t>ML2012</t>
  </si>
  <si>
    <t>Cell Viability - LYMP2-007 (AID 979)</t>
  </si>
  <si>
    <t>Cell Viability - LYMP2-007</t>
  </si>
  <si>
    <t>259</t>
  </si>
  <si>
    <t>415</t>
  </si>
  <si>
    <t>ML2013</t>
  </si>
  <si>
    <t>Cell Viability - LYMP2-008 (AID 980)</t>
  </si>
  <si>
    <t>Cell Viability - LYMP2-008</t>
  </si>
  <si>
    <t>260</t>
  </si>
  <si>
    <t>416</t>
  </si>
  <si>
    <t>ML2015</t>
  </si>
  <si>
    <t>Cell Viability - LYMP2-010 (AID 981)</t>
  </si>
  <si>
    <t>Cell Viability - LYMP2-010</t>
  </si>
  <si>
    <t>262</t>
  </si>
  <si>
    <t>418</t>
  </si>
  <si>
    <t>ML2017</t>
  </si>
  <si>
    <t>Cell Viability - LYMP2-012 (AID 982)</t>
  </si>
  <si>
    <t>Cell Viability - LYMP2-012</t>
  </si>
  <si>
    <t>264</t>
  </si>
  <si>
    <t>420</t>
  </si>
  <si>
    <t>ML2019</t>
  </si>
  <si>
    <t>Cell Viability - LYMP2-014 (AID 983)</t>
  </si>
  <si>
    <t>Cell Viability - LYMP2-014</t>
  </si>
  <si>
    <t>266</t>
  </si>
  <si>
    <t>422</t>
  </si>
  <si>
    <t>ML2021</t>
  </si>
  <si>
    <t>Cell Viability - LYMP2-016 (AID 984)</t>
  </si>
  <si>
    <t>Cell Viability - LYMP2-016</t>
  </si>
  <si>
    <t>268</t>
  </si>
  <si>
    <t>424</t>
  </si>
  <si>
    <t>ML2023</t>
  </si>
  <si>
    <t>Cell Viability - LYMP2-018 (AID 985)</t>
  </si>
  <si>
    <t>Cell Viability - LYMP2-018</t>
  </si>
  <si>
    <t>270</t>
  </si>
  <si>
    <t>426</t>
  </si>
  <si>
    <t>ML2025</t>
  </si>
  <si>
    <t>Cell Viability - LYMP2-020 (AID 986)</t>
  </si>
  <si>
    <t>Cell Viability - LYMP2-020</t>
  </si>
  <si>
    <t>272</t>
  </si>
  <si>
    <t>428</t>
  </si>
  <si>
    <t>ML2027</t>
  </si>
  <si>
    <t>Cell Viability - LYMP2-022 (AID 987)</t>
  </si>
  <si>
    <t>Cell Viability - LYMP2-022</t>
  </si>
  <si>
    <t>274</t>
  </si>
  <si>
    <t>430</t>
  </si>
  <si>
    <t>ML2029</t>
  </si>
  <si>
    <t>Cell Viability - LYMP2-024 (AID 988)</t>
  </si>
  <si>
    <t>Cell Viability - LYMP2-024</t>
  </si>
  <si>
    <t>276</t>
  </si>
  <si>
    <t>432</t>
  </si>
  <si>
    <t>ML2031</t>
  </si>
  <si>
    <t>Cell Viability - LYMP2-026 (AID 989)</t>
  </si>
  <si>
    <t>Cell Viability - LYMP2-026</t>
  </si>
  <si>
    <t>278</t>
  </si>
  <si>
    <t>434</t>
  </si>
  <si>
    <t>Selectivity/Specificity Assay</t>
  </si>
  <si>
    <t>Tau Fibrillization assay (AID 991)</t>
  </si>
  <si>
    <t>100</t>
  </si>
  <si>
    <t>ML2033</t>
  </si>
  <si>
    <t>Cell Viability - LYMP1-002 -Assay at 24 hr (AID 993)</t>
  </si>
  <si>
    <t>Cell Viability - LYMP1-002 -24 hr</t>
  </si>
  <si>
    <t>280</t>
  </si>
  <si>
    <t>436</t>
  </si>
  <si>
    <t>ML2034</t>
  </si>
  <si>
    <t>Cell Viability - LYMP1-002 -Assay at 40 hr (AID 994)</t>
  </si>
  <si>
    <t>Cell Viability - LYMP1-002 -40 hr</t>
  </si>
  <si>
    <t>281</t>
  </si>
  <si>
    <t>437</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</si>
  <si>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</si>
  <si>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</si>
  <si>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</si>
  <si>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</si>
  <si>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</si>
  <si>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</si>
  <si>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</si>
  <si>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Counterscreen for Redox Active Inhibitors of Caspase-1</t>
  </si>
  <si>
    <t>3131</t>
  </si>
  <si>
    <t>Counterscreen for Glucocerebrosidase Inhibitors: qHTS Assay for Rice alpha-Glucosidase at pH 5.0 (AID 997)</t>
  </si>
  <si>
    <t>113</t>
  </si>
  <si>
    <t>MH076449-01</t>
  </si>
  <si>
    <t>Schistosoma Mansoni Peroxiredoxin Inhibitors (Prx2+TGR) (AID 448) (AID 1011)</t>
  </si>
  <si>
    <t>HTS for Inhibitors of Schistosoma Mansoni Peroxiredoxins</t>
  </si>
  <si>
    <t>David Williams</t>
  </si>
  <si>
    <t>57</t>
  </si>
  <si>
    <t>ALDH1A1 fluorescent HTS Assay</t>
  </si>
  <si>
    <t>1947</t>
  </si>
  <si>
    <t>Viability/Toxicity</t>
  </si>
  <si>
    <t>Protein Expression: Other</t>
  </si>
  <si>
    <t>Secondary Concentration-Response Assay for Agonists of the Lutenizing Hormone Receptor: HTRF Activity Detection</t>
  </si>
  <si>
    <t>1773</t>
  </si>
  <si>
    <t>qHTS Assay for Identifying the Cell-Membrane Permeable IMPase Inhibitors: Potentiation with Lithium</t>
  </si>
  <si>
    <t>1495</t>
  </si>
  <si>
    <t>MH084179-01</t>
  </si>
  <si>
    <t>High Throughput screening for compounds which modulate the expression of the SMN2 luciferase reporter, either by altering splicing or by increasing protein expression</t>
  </si>
  <si>
    <t>Modulator</t>
  </si>
  <si>
    <t>High Throughput Screen for SMA</t>
  </si>
  <si>
    <t>Elliot Androphy</t>
  </si>
  <si>
    <t>Amanda Boyce</t>
  </si>
  <si>
    <t>516</t>
  </si>
  <si>
    <t>MH084827-01</t>
  </si>
  <si>
    <t>Modulators of pre-mRNA splicing using lamin A/C (LMNA) gene in HeLa cells using GFP/RFP signals.</t>
  </si>
  <si>
    <t>Reporter Gene</t>
  </si>
  <si>
    <t>A high-throughput screen for pre-mRNA splicing modulators</t>
  </si>
  <si>
    <t>Tom Misteli</t>
  </si>
  <si>
    <t>520</t>
  </si>
  <si>
    <t>DA026210-01</t>
  </si>
  <si>
    <t>Assay for Antagonists of the Neuropeptide S Receptor: cAMP Signal Transduction</t>
  </si>
  <si>
    <t>Identification of Small Molecule Antagonists for the Neuropeptide Receptor Using a HTRF cAMP Assay in HTS</t>
  </si>
  <si>
    <t>Markus Heilig</t>
  </si>
  <si>
    <t>515</t>
  </si>
  <si>
    <t>MH084841-01</t>
  </si>
  <si>
    <t>qHTS Assay for Inhibitors and Activators of Human alpha-Glucosidase as a Potential Chaperone Treatment of Pompe Disease</t>
  </si>
  <si>
    <t>Lyase</t>
  </si>
  <si>
    <t>Identification of Activators and Inhibitors of alpha-Glucosidase as Potential Chaperones for the Treatment of Pompe Disease</t>
  </si>
  <si>
    <t>764</t>
  </si>
  <si>
    <t>qHTS Assay for Activators of Human alpha-Glucosidase as a Potential Chaperone Treatment of Pompe Disease</t>
  </si>
  <si>
    <t>765</t>
  </si>
  <si>
    <t>Confirmation of Inhibitors and Activators of Purified Human alpha-Galactosidase</t>
  </si>
  <si>
    <t>1518</t>
  </si>
  <si>
    <t>Fluorescence Polarization</t>
  </si>
  <si>
    <t>DK058080-01</t>
  </si>
  <si>
    <t>Novel Inhibitors of Nuclear Receptor Function</t>
  </si>
  <si>
    <t>Kip Guy</t>
  </si>
  <si>
    <t>220</t>
  </si>
  <si>
    <t>Chemiluminescence</t>
  </si>
  <si>
    <t>Enhancer</t>
  </si>
  <si>
    <t>MH083259-01</t>
  </si>
  <si>
    <t>Assay for Compounds Blocking the Interaction Between CBF-beta and RUNX1 for the Treatment of Acute Myeloid Leukemia</t>
  </si>
  <si>
    <t>High-Throughput Screening for Compounds Blocking Interaction Between CBFb-SMMHC and RUNX1</t>
  </si>
  <si>
    <t>Pu Liu</t>
  </si>
  <si>
    <t>722</t>
  </si>
  <si>
    <t>Assay for Antagonists of the Neuropeptide S Receptor: Calcium Signal Transduction</t>
  </si>
  <si>
    <t>Flux</t>
  </si>
  <si>
    <t>859</t>
  </si>
  <si>
    <t>505</t>
  </si>
  <si>
    <t>Assay for Antagonists of the Neuropeptide S Receptor: Muscarinic Receptor Calcium Signal Transduction</t>
  </si>
  <si>
    <t>857</t>
  </si>
  <si>
    <t>Assay for Antagonists of the Neuropeptide S Receptor: Radioligand Displacement (run by AP)</t>
  </si>
  <si>
    <t>Radiometric</t>
  </si>
  <si>
    <t>858</t>
  </si>
  <si>
    <t>MH085679-01</t>
  </si>
  <si>
    <t>Confirmation in hPKM2-LDH assay run in Kinetic Mode following NADH depletion: Activators</t>
  </si>
  <si>
    <t>Discovery of Lead Compounds which Modulate Tumor Specific Pyruvate Kinase M2 Activity</t>
  </si>
  <si>
    <t>Matthew Vander Heiden</t>
  </si>
  <si>
    <t>835</t>
  </si>
  <si>
    <t>TRE gene reporter assay in WRO cells (run by AP)</t>
  </si>
  <si>
    <t>Bioluminescence</t>
  </si>
  <si>
    <t>1226</t>
  </si>
  <si>
    <t>Cell Viability assay (run by AP)</t>
  </si>
  <si>
    <t>1227</t>
  </si>
  <si>
    <t>Human pyruvate kinase M2 (PK-M2), a splice isoform of pyruvate kinase that is specifically expressed in tumor cells, assay  using Kinase-Glo reagent: Activators</t>
  </si>
  <si>
    <t>834</t>
  </si>
  <si>
    <t>Human pyruvate kinase M2 (PK-M2), a splice isoform of pyruvate kinase that is specifically expressed in tumor cells, assay using Kinase-Glo reagent: Inhibitors</t>
  </si>
  <si>
    <t>889</t>
  </si>
  <si>
    <t>295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</si>
  <si>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</si>
  <si>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</si>
  <si>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</si>
  <si>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</si>
  <si>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</si>
  <si>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</si>
  <si>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</si>
  <si>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</si>
  <si>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</si>
  <si>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EGFR L858R T790M (mutant) Kinase TR-FRET assay</t>
  </si>
  <si>
    <t>974</t>
  </si>
  <si>
    <t>EGFR L858R (mutant) Kinase TR-FRET assay</t>
  </si>
  <si>
    <t>972</t>
  </si>
  <si>
    <t>c-Raf Kinase TR-FRET assay</t>
  </si>
  <si>
    <t>970</t>
  </si>
  <si>
    <t>EGFR T790M (mutant) Kinase TR-FRET assay</t>
  </si>
  <si>
    <t>973</t>
  </si>
  <si>
    <t>EGFR tyrosine kinase (wildtype) TR-FRET assay</t>
  </si>
  <si>
    <t>969</t>
  </si>
  <si>
    <t>Mek Kinase TR-FRET assay</t>
  </si>
  <si>
    <t>971</t>
  </si>
  <si>
    <t>Purified Luciferase Enzyme Assay for compounds which are enzyme inhibitors</t>
  </si>
  <si>
    <t>871</t>
  </si>
  <si>
    <t>Selectivity screening for compounds which modulate the expression of the SMN1 luciferase reporter, either by altering splicing or by increasing protein expression.</t>
  </si>
  <si>
    <t>1802</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</si>
  <si>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</si>
  <si>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</si>
  <si>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</si>
  <si>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</si>
  <si>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</si>
  <si>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</si>
  <si>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In vitro fluorescence polarization translation assay to screen inhibitors of the menin-MLL (Mixed Lineage Leukemia gene) interaction to develop novel effective drug treatments for MLL acute leukemias.</t>
  </si>
  <si>
    <t>629</t>
  </si>
  <si>
    <t>Confirmation Assay for Inhibitors of CDC-like Kinase 4 (Kinase-Glo Assay)</t>
  </si>
  <si>
    <t>1431</t>
  </si>
  <si>
    <t>500</t>
  </si>
  <si>
    <t>Confirmation Assay for Inhibitors of CDC-like Kinase 4 (ADP-Glo Assay)</t>
  </si>
  <si>
    <t>1432</t>
  </si>
  <si>
    <t>qHTS Assay for Inhibitors of CDC-like Kinase 4 (ADP-FP Assay)</t>
  </si>
  <si>
    <t>1428</t>
  </si>
  <si>
    <t>MH085689-01</t>
  </si>
  <si>
    <t>GALK luminescent ATP depletion Assay</t>
  </si>
  <si>
    <t>Toward Improved Therapy for Classic Galactosemia</t>
  </si>
  <si>
    <t>Kent Lai</t>
  </si>
  <si>
    <t>827</t>
  </si>
  <si>
    <t>qHTS Assay for Activators of Human alpha-Glucosidase Cleavage of Glycogen</t>
  </si>
  <si>
    <t>1422</t>
  </si>
  <si>
    <t>qHTS Assay for Inhibitors and Activators of Human alpha-Glucosidase Cleavage of Glycogen</t>
  </si>
  <si>
    <t>1515</t>
  </si>
  <si>
    <t>qHTS Assay for Inhibitors and Activators of N370S glucocerebrosidase as a Potential Chaperone Treatment of Gaucher Disease</t>
  </si>
  <si>
    <t>1516</t>
  </si>
  <si>
    <t>MH086442-01</t>
  </si>
  <si>
    <t>qHTS Assay for inhibitors and activators of mutant N370S glucocerebrosidase from spleen homogenate using a blue fluorescent substrate</t>
  </si>
  <si>
    <t>Identification of Modulators of the N370S Mutant Form of Glucocerebrosidase as a Potential Therapy for Gaucher Disease</t>
  </si>
  <si>
    <t>Ellen Sidransky</t>
  </si>
  <si>
    <t>1045</t>
  </si>
  <si>
    <t>331</t>
  </si>
  <si>
    <t>1455</t>
  </si>
  <si>
    <t>Secondary Concentration-Response Assay for Agonists of the Thyroid Stimulating Hormone Receptor: ELISA Activity Detection</t>
  </si>
  <si>
    <t>1775</t>
  </si>
  <si>
    <t>1457</t>
  </si>
  <si>
    <t>Confirmation of Activators of Purified Human alpha-Glucosidase Using an Alternate Red Fluorescent Susbtrate</t>
  </si>
  <si>
    <t>1459</t>
  </si>
  <si>
    <t>Confirmation of Activators and Inhibitors of Purified Human alpha-Glucosidase Using an Alternate Red Fluorescent Susbtrate</t>
  </si>
  <si>
    <t>1519</t>
  </si>
  <si>
    <t>Cuvette-based Assay for 15hLO-1 inhibition</t>
  </si>
  <si>
    <t>1756</t>
  </si>
  <si>
    <t>Confirmation Concentration-Response Assay for Inhibitors of Human Muscle isoform 2 Pyruvate Kinase</t>
  </si>
  <si>
    <t>1454</t>
  </si>
  <si>
    <t>Counterscreen against purified firefly luciferase (FLuc) enzyme to eliminate FLuc modulators</t>
  </si>
  <si>
    <t>890</t>
  </si>
  <si>
    <t>Confirmation in hPKM2-LDH assay run in Kinetic Mode following NADH depletion: Inhibitors</t>
  </si>
  <si>
    <t>893</t>
  </si>
  <si>
    <t>NS059478-01</t>
  </si>
  <si>
    <t>Primary miR-21 FLuc reporter Assay using HeLa cells expressing Luc-miR-21 reporter: miR-21 inhibition increases luciferase response</t>
  </si>
  <si>
    <t>A Cell-based screen for small molecule modulators of the miRNA pathway</t>
  </si>
  <si>
    <t>Qihong Huang</t>
  </si>
  <si>
    <t>832</t>
  </si>
  <si>
    <t>Confirmation of Activators of Human alpha-Glucosidase Using LC/MS</t>
  </si>
  <si>
    <t>1461</t>
  </si>
  <si>
    <t>MH081267-01</t>
  </si>
  <si>
    <t>Cycloheximide Counterscreen</t>
  </si>
  <si>
    <t>A Screen for Small Molecule Compounds that Inhibit Bacterial Toxins</t>
  </si>
  <si>
    <t>David Haslam</t>
  </si>
  <si>
    <t>Shahida Baqar</t>
  </si>
  <si>
    <t>1220</t>
  </si>
  <si>
    <t>469</t>
  </si>
  <si>
    <t>Luciferase Rescue Primary Assay to find Inhibitors of Shiga Toxin's Transport or Activity</t>
  </si>
  <si>
    <t>1215</t>
  </si>
  <si>
    <t>MH084836-01A2</t>
  </si>
  <si>
    <t>Displacement of 1-AMA from the apoferritin anesthetic site</t>
  </si>
  <si>
    <t>High throughput screening of a general anesthetic binding site</t>
  </si>
  <si>
    <t>Roderic Eckenhoff</t>
  </si>
  <si>
    <t>Miles Fabian</t>
  </si>
  <si>
    <t>1272</t>
  </si>
  <si>
    <t>477</t>
  </si>
  <si>
    <t>MH087284-01</t>
  </si>
  <si>
    <t>Helicase DNA Unwinding Fluorogenic Kinetic qHTS Assay</t>
  </si>
  <si>
    <t>Small-molecule inhibitors of the human RECQ1 and Bloom DNA helicases</t>
  </si>
  <si>
    <t>Opher Gileadi</t>
  </si>
  <si>
    <t>1275</t>
  </si>
  <si>
    <t>480</t>
  </si>
  <si>
    <t>BLM Helicase DNA Unwinding Fluorogenic Kinetic qHTS Assay</t>
  </si>
  <si>
    <t>1869</t>
  </si>
  <si>
    <t>562</t>
  </si>
  <si>
    <t>Kansas Chemistry</t>
  </si>
  <si>
    <t>Specificity assay: miR-30 FLuc reporter in HeLa cells (primary assay with miR-30 instead of miR-21). (run by AP)</t>
  </si>
  <si>
    <t>833</t>
  </si>
  <si>
    <t>Luciferase coupled hPyK M2 assay</t>
  </si>
  <si>
    <t>943</t>
  </si>
  <si>
    <t>Confirmation assay for activators of hPKR (Kinase-glo luminescence)</t>
  </si>
  <si>
    <t>1452</t>
  </si>
  <si>
    <t>Luciferase coupled hPyK R assay</t>
  </si>
  <si>
    <t>944</t>
  </si>
  <si>
    <t>Confirmation assay for activators of hPKL (Kinase-glo luminescence)</t>
  </si>
  <si>
    <t>1451</t>
  </si>
  <si>
    <t>Confirmation assay for activators of hPKM1 (Kinase-glo luminescence)</t>
  </si>
  <si>
    <t>1450</t>
  </si>
  <si>
    <t>DA026211-01</t>
  </si>
  <si>
    <t>Luminescent VP16 transcriptional activation assay</t>
  </si>
  <si>
    <t>Screen for Small Molecule Compounds that Modulate the Transcriptional Activity of RORgamma-t</t>
  </si>
  <si>
    <t>Dan Littman</t>
  </si>
  <si>
    <t>861</t>
  </si>
  <si>
    <t>DA026209-01</t>
  </si>
  <si>
    <t>Assay of compound-induced platelet cAMP levels (AP)</t>
  </si>
  <si>
    <t>Broad</t>
  </si>
  <si>
    <t>Chemical Genetic Analysis of Platelet Granule Secretion</t>
  </si>
  <si>
    <t>Robert Flaumenhaft</t>
  </si>
  <si>
    <t>1531</t>
  </si>
  <si>
    <t>Luminescent RORgt transcriptional activation assay</t>
  </si>
  <si>
    <t>519</t>
  </si>
  <si>
    <t>Selectivity against hPKR-LDH assay run in Kinetic Mode following NADH depletion: Activators</t>
  </si>
  <si>
    <t>896</t>
  </si>
  <si>
    <t>APE1 FP Displacement assay</t>
  </si>
  <si>
    <t>980</t>
  </si>
  <si>
    <t>Counterscreen against purified human alpha-glucosidase</t>
  </si>
  <si>
    <t>1053</t>
  </si>
  <si>
    <t>Counterscreen against purified human alpha-galactosidase</t>
  </si>
  <si>
    <t>1054</t>
  </si>
  <si>
    <t>Assay for chemical chaperone activity measuring total glucocerebrosidase activity in patient fibroblasts after multi-day incubation with compound (run by AP)</t>
  </si>
  <si>
    <t>1055</t>
  </si>
  <si>
    <t>Assay for inhibitors and activators of wild type glucocerebrosidase from spleen homogenate using a red fluorescent substrate</t>
  </si>
  <si>
    <t>1052</t>
  </si>
  <si>
    <t>Assay for chemical chaperone activity measuring total glucocerebrosidase activity in non-Gauche fibroblasts after multi-day incubation with compound (run by AP)</t>
  </si>
  <si>
    <t>1056</t>
  </si>
  <si>
    <t>Assay for inhibitors and activators of wild type glucocerebrosidase from spleen homogenate using a blue fluorescent substrate</t>
  </si>
  <si>
    <t>1049</t>
  </si>
  <si>
    <t>Assay for inhibitors and activators of purified wild type glucocerebrosidase using a blue fluorescent substrate</t>
  </si>
  <si>
    <t>1051</t>
  </si>
  <si>
    <t>Confirmation Assay for inhibitors and activators of purified, mutant N370S glucocerebrosidase hydrolysis of ?-glucocerebroside</t>
  </si>
  <si>
    <t>1048</t>
  </si>
  <si>
    <t>Assay for inhibitors and activators of purified mutant N370S glucocerebrosidase  using a blue fluorescent substrate</t>
  </si>
  <si>
    <t>1050</t>
  </si>
  <si>
    <t>qHTS Assay for inhibitors and activators of mutant N370S glucocerebrosidase from spleen homogenate using a red fluorescent substrate</t>
  </si>
  <si>
    <t>1883</t>
  </si>
  <si>
    <t>Selectivity against hPKM1-LDH assay run in Kinetic Mode following NADH depletion: Activators</t>
  </si>
  <si>
    <t>894</t>
  </si>
  <si>
    <t>Selectivity against hPKL-LDH assay run in Kinetic Mode following NADH depletion: Profiling</t>
  </si>
  <si>
    <t>898</t>
  </si>
  <si>
    <t>Cell titer glo cytotoxicity assay for hPKM2 activators</t>
  </si>
  <si>
    <t>1453</t>
  </si>
  <si>
    <t>MH085705-01A1</t>
  </si>
  <si>
    <t>qHTS Assay for Agonists of RXFP1: Introduction of cAMP response</t>
  </si>
  <si>
    <t>Small molecule agonists of the relaxin receptor</t>
  </si>
  <si>
    <t>Alexander Agoulnik</t>
  </si>
  <si>
    <t>1274</t>
  </si>
  <si>
    <t>479</t>
  </si>
  <si>
    <t>Dyrk1a assay</t>
  </si>
  <si>
    <t>1943</t>
  </si>
  <si>
    <t>Fluorescence Polarization Displacement Profiling Assay</t>
  </si>
  <si>
    <t>1285</t>
  </si>
  <si>
    <t>1873</t>
  </si>
  <si>
    <t>HTRF (commercial TR-FRET) Assay using His-tagged menin and biotin-labeled MLL peptide. (Assay Provider)</t>
  </si>
  <si>
    <t>Inhibitor-Competitive</t>
  </si>
  <si>
    <t>FRET/BRET</t>
  </si>
  <si>
    <t>630</t>
  </si>
  <si>
    <t>NMR spectroscopy counterscreen to verify direct binding of compounds to menin- plus their inhibition of menin interactions with MLL, to confirm hits. (Assay Provider)</t>
  </si>
  <si>
    <t>NMR</t>
  </si>
  <si>
    <t>631</t>
  </si>
  <si>
    <t>MH089814-01</t>
  </si>
  <si>
    <t>Quantitative high-throughput discovery of human tyrosyl-DNA phosphodiesterase I (Tdp1) inhibitors</t>
  </si>
  <si>
    <t>Quantitative High-throughput discovery of human tyrosyl-DNA</t>
  </si>
  <si>
    <t>Christophe Marchand</t>
  </si>
  <si>
    <t>1742</t>
  </si>
  <si>
    <t>545</t>
  </si>
  <si>
    <t>Jean Claude Zenklusen</t>
  </si>
  <si>
    <t>MH090863-01</t>
  </si>
  <si>
    <t>Quantitative high-throughput screening of  human DNA polymerase beta (?) inhibitors</t>
  </si>
  <si>
    <t>Discovery and Characterization of Human DNA Polymerase Beta Inhibitors</t>
  </si>
  <si>
    <t>Samuel Wilson</t>
  </si>
  <si>
    <t>2234</t>
  </si>
  <si>
    <t>604</t>
  </si>
  <si>
    <t>NS064831-01</t>
  </si>
  <si>
    <t>qHTS Assay for Allosteric Agonists and Potentiators of the Human D2 Dopamine Receptor</t>
  </si>
  <si>
    <t>Discovery of Novel Allosteric Modulators of the D2 Dopamine Receptor</t>
  </si>
  <si>
    <t>David Sibley</t>
  </si>
  <si>
    <t>Jane AcriYong Yao</t>
  </si>
  <si>
    <t>2139</t>
  </si>
  <si>
    <t>591</t>
  </si>
  <si>
    <t>HTS Assay for Allosteric Agonists and Potentiators of the Human D2 Dopamine Receptor</t>
  </si>
  <si>
    <t>Modulator-Allosteric</t>
  </si>
  <si>
    <t>2147</t>
  </si>
  <si>
    <t>592</t>
  </si>
  <si>
    <t>1984</t>
  </si>
  <si>
    <t>571</t>
  </si>
  <si>
    <t>1807</t>
  </si>
  <si>
    <t>556</t>
  </si>
  <si>
    <t>MH089816-01</t>
  </si>
  <si>
    <t>qHTS for small molecule agonists and allosteric enhancers of human TRHR</t>
  </si>
  <si>
    <t>qHTS for Small Molecule Agonists and Allosteric Enhancers of Human TRH Receptor</t>
  </si>
  <si>
    <t>1467</t>
  </si>
  <si>
    <t>HHSN271700800025C</t>
  </si>
  <si>
    <t>?2V2R-TCS-tTA ?-Arrestin2-TEV Tango ?-arrestin Recruitment Assay</t>
  </si>
  <si>
    <t>Arrestin biased screen development for beta2-adrenergic receptors</t>
  </si>
  <si>
    <t>Bryan  RothRobert Lefkowitz</t>
  </si>
  <si>
    <t>Jamie  Driscoll</t>
  </si>
  <si>
    <t>2197</t>
  </si>
  <si>
    <t>598</t>
  </si>
  <si>
    <t>NS059500-01</t>
  </si>
  <si>
    <t>A cell-based HTS for delayed death inhibitors of the malarial parasite plastid</t>
  </si>
  <si>
    <t>David Fidock</t>
  </si>
  <si>
    <t>986</t>
  </si>
  <si>
    <t>311</t>
  </si>
  <si>
    <t>Cell-based delayed death assay of the malarial parasite plastid 48 hours</t>
  </si>
  <si>
    <t>3572</t>
  </si>
  <si>
    <t>771</t>
  </si>
  <si>
    <t>MH092154-01</t>
  </si>
  <si>
    <t>High Throughput Screening to Identify Inhibitors of the Human Flap Endonuclease FEN1</t>
  </si>
  <si>
    <t>High Throughput Screening to Identify Inhibitors of the Human Endonuclease FEN1</t>
  </si>
  <si>
    <t>2509</t>
  </si>
  <si>
    <t>643</t>
  </si>
  <si>
    <t>DA030559-01</t>
  </si>
  <si>
    <t>qHTS to identify inhibitors of the phosphatase activity of Eya2ED using OMFP as a fluorescence substrate</t>
  </si>
  <si>
    <t>Identify inhibitors of the Eya phosphatase activity using high throughput screeni</t>
  </si>
  <si>
    <t>Rui Zhao</t>
  </si>
  <si>
    <t>2201</t>
  </si>
  <si>
    <t>599</t>
  </si>
  <si>
    <t>qHTS Assay for Inhibitors and Activators of N370S glucocerebrosidase as a Potential Chaperone Treatment of Gaucher Disease: Primary Screen Confirmation Using LC/MS</t>
  </si>
  <si>
    <t>2518</t>
  </si>
  <si>
    <t>APE Radiolabel Incision Assay</t>
  </si>
  <si>
    <t>1902</t>
  </si>
  <si>
    <t>MH090855-01</t>
  </si>
  <si>
    <t>HTS for small molecule antagonists of human TSHR</t>
  </si>
  <si>
    <t>Agonist-Inverse</t>
  </si>
  <si>
    <t>Quantitative High-Throughput Screening for Small Molecule Antagonists of Human TS</t>
  </si>
  <si>
    <t>2253</t>
  </si>
  <si>
    <t>607</t>
  </si>
  <si>
    <t>MH092175-01</t>
  </si>
  <si>
    <t>HTS Assay for Allosteric Agonists and Potentiators of the Human D1 Dopamine Receptor</t>
  </si>
  <si>
    <t>Discovery of Novel Allosteric Modulators of the D1 Dopamine Receptor</t>
  </si>
  <si>
    <t>2389</t>
  </si>
  <si>
    <t>625</t>
  </si>
  <si>
    <t>HTS Assay for Allosteric Agonists and Potentiators of the Human D1 Dopamine Receptor (positive modulator)</t>
  </si>
  <si>
    <t>2380</t>
  </si>
  <si>
    <t>624</t>
  </si>
  <si>
    <t>HTS Assay for Allosteric Agonists and Potentiators of the Human D1 Dopamine Receptor (negative modulator)</t>
  </si>
  <si>
    <t>2371</t>
  </si>
  <si>
    <t>623</t>
  </si>
  <si>
    <t>Secondary Assay for Agonists of RXFP1: Stimulation of the RXFP2 expressing cells</t>
  </si>
  <si>
    <t>1279</t>
  </si>
  <si>
    <t>Counterscreen Assay for Agonists of RXFP1: Stimulation of the V1B vasopressin receptor</t>
  </si>
  <si>
    <t>1277</t>
  </si>
  <si>
    <t>Assay for Agonists of RXFP1: Stimulation of the THP-1 human momcytic cells</t>
  </si>
  <si>
    <t>1278</t>
  </si>
  <si>
    <t>Tdp1 secondary gel-based assay (run by AP)</t>
  </si>
  <si>
    <t>1743</t>
  </si>
  <si>
    <t>Transcription Factor</t>
  </si>
  <si>
    <t>Suzanne Forry-Schaudies</t>
  </si>
  <si>
    <t>Compound Profiling</t>
  </si>
  <si>
    <t>Aqueous Solubility of Compounds Active against APE1</t>
  </si>
  <si>
    <t>3012</t>
  </si>
  <si>
    <t>Cytotoxicity assay against Hep-G2 cells</t>
  </si>
  <si>
    <t>989</t>
  </si>
  <si>
    <t>Caco-2 Permeability Assay for Compounds Active against APE1</t>
  </si>
  <si>
    <t>3015</t>
  </si>
  <si>
    <t>Flow cytometry analysis of cell surface markers (CD19 &amp; CD38) on leukemia cell growth, for their impact on differentiation of RS4-11 cells. MTT viability assay (AP)</t>
  </si>
  <si>
    <t>633</t>
  </si>
  <si>
    <t>Efflux Ratio Profiling of APE1 Inhibitors</t>
  </si>
  <si>
    <t>4072</t>
  </si>
  <si>
    <t>Plasma Stability Assay for Compounds Active against APE1</t>
  </si>
  <si>
    <t>3016</t>
  </si>
  <si>
    <t>Metabolic Stability Assay for Compounds Active against APE1</t>
  </si>
  <si>
    <t>3017</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</si>
  <si>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</si>
  <si>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</si>
  <si>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</si>
  <si>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</si>
  <si>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</si>
  <si>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Efflux Ratio Profiling Assay against Inhibitors of BLM</t>
  </si>
  <si>
    <t>3115</t>
  </si>
  <si>
    <t>Caco-2 Permeability Profiling Assay against Inhibitors of BLM</t>
  </si>
  <si>
    <t>3116</t>
  </si>
  <si>
    <t>Aqueous Solubility Profiling Assay against Inhibitors of BLM</t>
  </si>
  <si>
    <t>3114</t>
  </si>
  <si>
    <t>Mouse Liver Microsome Stability Profiling Assay against Inhibitors of BLM</t>
  </si>
  <si>
    <t>3119</t>
  </si>
  <si>
    <t>Mouse Plasma Stability Profiling Assay against Inhibitors of BLM</t>
  </si>
  <si>
    <t>3117</t>
  </si>
  <si>
    <t>PBS Stability Profiling Assay against Inhibitors of BLM</t>
  </si>
  <si>
    <t>3118</t>
  </si>
  <si>
    <t>Efflux Ratio Profiling Assay for activators of protein translocation of NS370S</t>
  </si>
  <si>
    <t>3147</t>
  </si>
  <si>
    <t>Mouse Microsome Profiling Assay for activators of protein translocation of NS370S in the presence with NADPH</t>
  </si>
  <si>
    <t>3150</t>
  </si>
  <si>
    <t>Caco-2 Permeability Profiling Assay for activators of protein translocation of NS370S</t>
  </si>
  <si>
    <t>3148</t>
  </si>
  <si>
    <t>Mouse Microsome Profiling Assay for activators of protein translocation of NS370S</t>
  </si>
  <si>
    <t>3149</t>
  </si>
  <si>
    <t>Cell-based delayed death assay of the malarial parasite plastid 96 hours</t>
  </si>
  <si>
    <t>3573</t>
  </si>
  <si>
    <t>DA030552-01</t>
  </si>
  <si>
    <t>qHTS discovery of human USP1/UAF1 inhibitors using the fluorogenic substrate ubiquitin-rhodamine110 (Ub-Rho)</t>
  </si>
  <si>
    <t>Discovery of inhibitors against ubiquitin specific protease in human DNA damage r</t>
  </si>
  <si>
    <t>Zhihao Zhuang</t>
  </si>
  <si>
    <t>2276</t>
  </si>
  <si>
    <t>609</t>
  </si>
  <si>
    <t>E.coli Klenow DNA synthesis assay</t>
  </si>
  <si>
    <t>2236</t>
  </si>
  <si>
    <t>Counter screen HIV RT assay</t>
  </si>
  <si>
    <t>2237</t>
  </si>
  <si>
    <t>Pol beta secondary radiolabeled primer extension assay (AP)</t>
  </si>
  <si>
    <t>2235</t>
  </si>
  <si>
    <t>Assay for phosphatase activity of Eya2ED using  pHA2X substrate as a substrate with malachite green detection of phosphate produced (AP)</t>
  </si>
  <si>
    <t>2202</t>
  </si>
  <si>
    <t>MH094179-01</t>
  </si>
  <si>
    <t>Quantitative high-throughput screening of  human DNA polymerase kappa (?)</t>
  </si>
  <si>
    <t>Inhibitors of DNA polymerase kappa</t>
  </si>
  <si>
    <t>STEPHEN LLOYD</t>
  </si>
  <si>
    <t>3376</t>
  </si>
  <si>
    <t>752</t>
  </si>
  <si>
    <t>MH090825-01</t>
  </si>
  <si>
    <t>Quantitative high-throughput screening of  human DNA polymerase iota (?)</t>
  </si>
  <si>
    <t>High Throughput Screening to Identify Inhibitors of Human DNA Polymerase eta and</t>
  </si>
  <si>
    <t>Roger Woodgate</t>
  </si>
  <si>
    <t>2950</t>
  </si>
  <si>
    <t>702</t>
  </si>
  <si>
    <t>Quantitative high-throughput screening of  human DNA polymerase eta (?)</t>
  </si>
  <si>
    <t>2946</t>
  </si>
  <si>
    <t>701</t>
  </si>
  <si>
    <t>4817</t>
  </si>
  <si>
    <t>886</t>
  </si>
  <si>
    <t>Assay for Antagonists of the Neuropeptide S Receptor: ERK Phosphorylation Assay</t>
  </si>
  <si>
    <t>4819</t>
  </si>
  <si>
    <t>4816</t>
  </si>
  <si>
    <t>MH093215-01</t>
  </si>
  <si>
    <t>qHTS assay for activators of BRCA1 using BRCA1 promoter-driven Firefly luciferase expression in MCF7 cells (Buglite)</t>
  </si>
  <si>
    <t>HTS Assay to Identify Small Molecule Activators of BRCA1 Expression</t>
  </si>
  <si>
    <t>LISA HARLAN-WILLIAMS</t>
  </si>
  <si>
    <t>2742</t>
  </si>
  <si>
    <t>678</t>
  </si>
  <si>
    <t>USP7 diubiquitin SDS-PAGE gel assay (AP)</t>
  </si>
  <si>
    <t>4916</t>
  </si>
  <si>
    <t>USP1 diubiquitin SDS-PAGE gel assay (AP)</t>
  </si>
  <si>
    <t>2278</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</si>
  <si>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</si>
  <si>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</si>
  <si>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</si>
  <si>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</si>
  <si>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</si>
  <si>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</si>
  <si>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</si>
  <si>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</si>
  <si>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</si>
  <si>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</si>
  <si>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</si>
  <si>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</si>
  <si>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</si>
  <si>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</si>
  <si>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</si>
  <si>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</si>
  <si>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</si>
  <si>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</si>
  <si>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</si>
  <si>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</si>
  <si>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</si>
  <si>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</si>
  <si>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</si>
  <si>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</si>
  <si>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</si>
  <si>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</si>
  <si>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</si>
  <si>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</si>
  <si>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</si>
  <si>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</si>
  <si>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</si>
  <si>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</si>
  <si>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</si>
  <si>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</si>
  <si>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</si>
  <si>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</si>
  <si>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</si>
  <si>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</si>
  <si>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</si>
  <si>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</si>
  <si>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</si>
  <si>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</si>
  <si>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</si>
  <si>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</si>
  <si>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</si>
  <si>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</si>
  <si>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</si>
  <si>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</si>
  <si>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</si>
  <si>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</si>
  <si>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</si>
  <si>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</si>
  <si>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</si>
  <si>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</si>
  <si>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</si>
  <si>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</si>
  <si>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</si>
  <si>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</si>
  <si>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</si>
  <si>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</si>
  <si>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</si>
  <si>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</si>
  <si>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</si>
  <si>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</si>
  <si>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</si>
  <si>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</si>
  <si>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</si>
  <si>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</si>
  <si>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</si>
  <si>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</si>
  <si>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</si>
  <si>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</si>
  <si>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</si>
  <si>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</si>
  <si>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</si>
  <si>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</si>
  <si>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</si>
  <si>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</si>
  <si>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</si>
  <si>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</si>
  <si>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</si>
  <si>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</si>
  <si>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</si>
  <si>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</si>
  <si>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</si>
  <si>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</si>
  <si>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</si>
  <si>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</si>
  <si>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</si>
  <si>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</si>
  <si>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</si>
  <si>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</si>
  <si>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</si>
  <si>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</si>
  <si>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</si>
  <si>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</si>
  <si>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</si>
  <si>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</si>
  <si>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</si>
  <si>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</si>
  <si>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</si>
  <si>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</si>
  <si>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</si>
  <si>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</si>
  <si>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</si>
  <si>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</si>
  <si>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</si>
  <si>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</si>
  <si>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</si>
  <si>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</si>
  <si>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</si>
  <si>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</si>
  <si>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</si>
  <si>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</si>
  <si>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</si>
  <si>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</si>
  <si>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</si>
  <si>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</si>
  <si>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</si>
  <si>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</si>
  <si>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</si>
  <si>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</si>
  <si>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</si>
  <si>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</si>
  <si>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</si>
  <si>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</si>
  <si>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</si>
  <si>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</si>
  <si>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</si>
  <si>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</si>
  <si>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</si>
  <si>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</si>
  <si>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</si>
  <si>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</si>
  <si>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</si>
  <si>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</si>
  <si>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</si>
  <si>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</si>
  <si>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</si>
  <si>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</si>
  <si>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</si>
  <si>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</si>
  <si>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</si>
  <si>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</si>
  <si>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</si>
  <si>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</si>
  <si>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</si>
  <si>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</si>
  <si>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</si>
  <si>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</si>
  <si>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</si>
  <si>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</si>
  <si>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</si>
  <si>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</si>
  <si>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</si>
  <si>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</si>
  <si>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</si>
  <si>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</si>
  <si>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</si>
  <si>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</si>
  <si>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</si>
  <si>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</si>
  <si>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</si>
  <si>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</si>
  <si>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</si>
  <si>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</si>
  <si>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</si>
  <si>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</si>
  <si>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</si>
  <si>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</si>
  <si>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</si>
  <si>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</si>
  <si>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</si>
  <si>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</si>
  <si>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</si>
  <si>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</si>
  <si>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</si>
  <si>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</si>
  <si>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</si>
  <si>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</si>
  <si>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</si>
  <si>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</si>
  <si>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</si>
  <si>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</si>
  <si>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</si>
  <si>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</si>
  <si>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</si>
  <si>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</si>
  <si>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</si>
  <si>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</si>
  <si>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</si>
  <si>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</si>
  <si>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</si>
  <si>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</si>
  <si>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</si>
  <si>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</si>
  <si>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</si>
  <si>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</si>
  <si>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</si>
  <si>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</si>
  <si>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</si>
  <si>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</si>
  <si>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</si>
  <si>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</si>
  <si>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</si>
  <si>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</si>
  <si>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</si>
  <si>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</si>
  <si>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</si>
  <si>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</si>
  <si>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</si>
  <si>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</si>
  <si>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</si>
  <si>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</si>
  <si>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</si>
  <si>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</si>
  <si>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</si>
  <si>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</si>
  <si>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</si>
  <si>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</si>
  <si>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</si>
  <si>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</si>
  <si>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</si>
  <si>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</si>
  <si>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</si>
  <si>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</si>
  <si>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</si>
  <si>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</si>
  <si>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</si>
  <si>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</si>
  <si>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</si>
  <si>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</si>
  <si>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</si>
  <si>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</si>
  <si>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</si>
  <si>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</si>
  <si>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</si>
  <si>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</si>
  <si>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</si>
  <si>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</si>
  <si>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</si>
  <si>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</si>
  <si>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</si>
  <si>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</si>
  <si>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</si>
  <si>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</si>
  <si>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</si>
  <si>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</si>
  <si>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</si>
  <si>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</si>
  <si>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</si>
  <si>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</si>
  <si>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</si>
  <si>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</si>
  <si>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</si>
  <si>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</si>
  <si>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</si>
  <si>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</si>
  <si>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</si>
  <si>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</si>
  <si>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</si>
  <si>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</si>
  <si>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</si>
  <si>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</si>
  <si>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</si>
  <si>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</si>
  <si>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</si>
  <si>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</si>
  <si>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</si>
  <si>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</si>
  <si>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</si>
  <si>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</si>
  <si>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</si>
  <si>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</si>
  <si>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</si>
  <si>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</si>
  <si>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</si>
  <si>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</si>
  <si>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</si>
  <si>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</si>
  <si>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</si>
  <si>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</si>
  <si>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</si>
  <si>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</si>
  <si>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</si>
  <si>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</si>
  <si>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</si>
  <si>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</si>
  <si>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</si>
  <si>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</si>
  <si>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</si>
  <si>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</si>
  <si>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</si>
  <si>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</si>
  <si>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</si>
  <si>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</si>
  <si>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</si>
  <si>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</si>
  <si>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</si>
  <si>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</si>
  <si>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</si>
  <si>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</si>
  <si>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</si>
  <si>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</si>
  <si>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</si>
  <si>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</si>
  <si>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</si>
  <si>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</si>
  <si>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</si>
  <si>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</si>
  <si>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</si>
  <si>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</si>
  <si>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</si>
  <si>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</si>
  <si>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</si>
  <si>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</si>
  <si>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</si>
  <si>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</si>
  <si>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</si>
  <si>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</si>
  <si>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</si>
  <si>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</si>
  <si>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</si>
  <si>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</si>
  <si>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</si>
  <si>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</si>
  <si>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</si>
  <si>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</si>
  <si>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</si>
  <si>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</si>
  <si>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</si>
  <si>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</si>
  <si>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</si>
  <si>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</si>
  <si>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</si>
  <si>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</si>
  <si>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</si>
  <si>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</si>
  <si>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</si>
  <si>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</si>
  <si>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</si>
  <si>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</si>
  <si>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</si>
  <si>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</si>
  <si>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</si>
  <si>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</si>
  <si>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</si>
  <si>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</si>
  <si>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</si>
  <si>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</si>
  <si>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</si>
  <si>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</si>
  <si>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</si>
  <si>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</si>
  <si>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</si>
  <si>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</si>
  <si>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</si>
  <si>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</si>
  <si>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</si>
  <si>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</si>
  <si>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</si>
  <si>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</si>
  <si>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</si>
  <si>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</si>
  <si>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</si>
  <si>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</si>
  <si>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</si>
  <si>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</si>
  <si>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</si>
  <si>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</si>
  <si>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</si>
  <si>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</si>
  <si>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</si>
  <si>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</si>
  <si>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</si>
  <si>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</si>
  <si>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</si>
  <si>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</si>
  <si>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</si>
  <si>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</si>
  <si>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</si>
  <si>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</si>
  <si>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</si>
  <si>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</si>
  <si>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</si>
  <si>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</si>
  <si>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</si>
  <si>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</si>
  <si>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</si>
  <si>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</si>
  <si>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</si>
  <si>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</si>
  <si>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</si>
  <si>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</si>
  <si>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</si>
  <si>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</si>
  <si>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</si>
  <si>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</si>
  <si>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</si>
  <si>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</si>
  <si>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</si>
  <si>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</si>
  <si>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</si>
  <si>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</si>
  <si>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</si>
  <si>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</si>
  <si>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</si>
  <si>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</si>
  <si>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</si>
  <si>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</si>
  <si>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</si>
  <si>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</si>
  <si>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</si>
  <si>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</si>
  <si>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</si>
  <si>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</si>
  <si>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</si>
  <si>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</si>
  <si>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</si>
  <si>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</si>
  <si>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</si>
  <si>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</si>
  <si>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</si>
  <si>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</si>
  <si>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</si>
  <si>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</si>
  <si>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</si>
  <si>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</si>
  <si>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</si>
  <si>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</si>
  <si>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</si>
  <si>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</si>
  <si>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</si>
  <si>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</si>
  <si>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</si>
  <si>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</si>
  <si>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</si>
  <si>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</si>
  <si>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</si>
  <si>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</si>
  <si>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</si>
  <si>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</si>
  <si>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</si>
  <si>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</si>
  <si>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</si>
  <si>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</si>
  <si>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</si>
  <si>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</si>
  <si>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</si>
  <si>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</si>
  <si>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</si>
  <si>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</si>
  <si>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</si>
  <si>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</si>
  <si>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</si>
  <si>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</si>
  <si>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</si>
  <si>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</si>
  <si>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</si>
  <si>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</si>
  <si>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</si>
  <si>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</si>
  <si>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</si>
  <si>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</si>
  <si>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</si>
  <si>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</si>
  <si>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</si>
  <si>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</si>
  <si>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</si>
  <si>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</si>
  <si>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</si>
  <si>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</si>
  <si>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</si>
  <si>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</si>
  <si>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</si>
  <si>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</si>
  <si>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</si>
  <si>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</si>
  <si>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</si>
  <si>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</si>
  <si>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</si>
  <si>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</si>
  <si>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</si>
  <si>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</si>
  <si>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</si>
  <si>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</si>
  <si>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</si>
  <si>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</si>
  <si>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</si>
  <si>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</si>
  <si>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</si>
  <si>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</si>
  <si>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</si>
  <si>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</si>
  <si>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</si>
  <si>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</si>
  <si>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</si>
  <si>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</si>
  <si>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</si>
  <si>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</si>
  <si>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</si>
  <si>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</si>
  <si>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</si>
  <si>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</si>
  <si>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</si>
  <si>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</si>
  <si>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</si>
  <si>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</si>
  <si>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</si>
  <si>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</si>
  <si>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</si>
  <si>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</si>
  <si>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</si>
  <si>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</si>
  <si>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</si>
  <si>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</si>
  <si>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</si>
  <si>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</si>
  <si>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</si>
  <si>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</si>
  <si>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</si>
  <si>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</si>
  <si>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</si>
  <si>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</si>
  <si>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</si>
  <si>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</si>
  <si>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</si>
  <si>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</si>
  <si>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</si>
  <si>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</si>
  <si>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</si>
  <si>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</si>
  <si>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</si>
  <si>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</si>
  <si>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</si>
  <si>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</si>
  <si>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</si>
  <si>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</si>
  <si>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</si>
  <si>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</si>
  <si>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</si>
  <si>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</si>
  <si>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</si>
  <si>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</si>
  <si>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</si>
  <si>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</si>
  <si>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</si>
  <si>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</si>
  <si>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</si>
  <si>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</si>
  <si>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</si>
  <si>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</si>
  <si>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</si>
  <si>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</si>
  <si>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</si>
  <si>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</si>
  <si>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</si>
  <si>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</si>
  <si>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</si>
  <si>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</si>
  <si>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</si>
  <si>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</si>
  <si>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</si>
  <si>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</si>
  <si>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</si>
  <si>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</si>
  <si>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</si>
  <si>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</si>
  <si>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</si>
  <si>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</si>
  <si>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</si>
  <si>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</si>
  <si>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</si>
  <si>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</si>
  <si>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</si>
  <si>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</si>
  <si>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</si>
  <si>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</si>
  <si>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</si>
  <si>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</si>
  <si>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</si>
  <si>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</si>
  <si>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</si>
  <si>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</si>
  <si>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</si>
  <si>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</si>
  <si>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</si>
  <si>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</si>
  <si>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</si>
  <si>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</si>
  <si>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</si>
  <si>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</si>
  <si>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</si>
  <si>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</si>
  <si>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</si>
  <si>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</si>
  <si>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</si>
  <si>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</si>
  <si>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</si>
  <si>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</si>
  <si>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</si>
  <si>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</si>
  <si>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</si>
  <si>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</si>
  <si>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</si>
  <si>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</si>
  <si>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</si>
  <si>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</si>
  <si>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</si>
  <si>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</si>
  <si>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</si>
  <si>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</si>
  <si>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</si>
  <si>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</si>
  <si>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</si>
  <si>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</si>
  <si>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</si>
  <si>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</si>
  <si>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</si>
  <si>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</si>
  <si>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</si>
  <si>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</si>
  <si>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</si>
  <si>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</si>
  <si>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</si>
  <si>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</si>
  <si>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</si>
  <si>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</si>
  <si>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</si>
  <si>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</si>
  <si>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</si>
  <si>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</si>
  <si>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</si>
  <si>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</si>
  <si>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</si>
  <si>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</si>
  <si>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</si>
  <si>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</si>
  <si>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</si>
  <si>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</si>
  <si>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</si>
  <si>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</si>
  <si>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</si>
  <si>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</si>
  <si>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</si>
  <si>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</si>
  <si>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</si>
  <si>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</si>
  <si>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</si>
  <si>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</si>
  <si>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</si>
  <si>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</si>
  <si>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</si>
  <si>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</si>
  <si>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</si>
  <si>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</si>
  <si>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</si>
  <si>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</si>
  <si>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</si>
  <si>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</si>
  <si>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</si>
  <si>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</si>
  <si>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</si>
  <si>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</si>
  <si>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</si>
  <si>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</si>
  <si>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</si>
  <si>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</si>
  <si>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</si>
  <si>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</si>
  <si>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</si>
  <si>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</si>
  <si>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</si>
  <si>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</si>
  <si>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</si>
  <si>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</si>
  <si>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</si>
  <si>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</si>
  <si>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</si>
  <si>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</si>
  <si>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</si>
  <si>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</si>
  <si>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</si>
  <si>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</si>
  <si>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</si>
  <si>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</si>
  <si>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</si>
  <si>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</si>
  <si>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</si>
  <si>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</si>
  <si>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</si>
  <si>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</si>
  <si>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</si>
  <si>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</si>
  <si>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</si>
  <si>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</si>
  <si>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</si>
  <si>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</si>
  <si>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</si>
  <si>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</si>
  <si>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</si>
  <si>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</si>
  <si>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</si>
  <si>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</si>
  <si>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</si>
  <si>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</si>
  <si>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</si>
  <si>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</si>
  <si>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</si>
  <si>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</si>
  <si>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</si>
  <si>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</si>
  <si>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</si>
  <si>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</si>
  <si>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</si>
  <si>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</si>
  <si>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</si>
  <si>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</si>
  <si>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</si>
  <si>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</si>
  <si>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</si>
  <si>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</si>
  <si>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</si>
  <si>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</si>
  <si>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</si>
  <si>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</si>
  <si>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</si>
  <si>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</si>
  <si>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</si>
  <si>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</si>
  <si>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</si>
  <si>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</si>
  <si>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</si>
  <si>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</si>
  <si>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</si>
  <si>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</si>
  <si>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</si>
  <si>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</si>
  <si>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</si>
  <si>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</si>
  <si>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</si>
  <si>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</si>
  <si>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</si>
  <si>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</si>
  <si>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</si>
  <si>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</si>
  <si>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</si>
  <si>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</si>
  <si>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</si>
  <si>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</si>
  <si>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</si>
  <si>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</si>
  <si>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</si>
  <si>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</si>
  <si>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</si>
  <si>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</si>
  <si>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</si>
  <si>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</si>
  <si>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</si>
  <si>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</si>
  <si>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</si>
  <si>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</si>
  <si>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</si>
  <si>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</si>
  <si>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</si>
  <si>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</si>
  <si>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</si>
  <si>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</si>
  <si>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</si>
  <si>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</si>
  <si>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</si>
  <si>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</si>
  <si>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</si>
  <si>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</si>
  <si>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</si>
  <si>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</si>
  <si>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</si>
  <si>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</si>
  <si>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</si>
  <si>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</si>
  <si>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</si>
  <si>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</si>
  <si>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</si>
  <si>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</si>
  <si>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</si>
  <si>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</si>
  <si>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</si>
  <si>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</si>
  <si>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</si>
  <si>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</si>
  <si>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</si>
  <si>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</si>
  <si>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</si>
  <si>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</si>
  <si>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</si>
  <si>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</si>
  <si>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</si>
  <si>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</si>
  <si>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</si>
  <si>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</si>
  <si>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</si>
  <si>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</si>
  <si>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</si>
  <si>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</si>
  <si>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</si>
  <si>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</si>
  <si>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</si>
  <si>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</si>
  <si>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</si>
  <si>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</si>
  <si>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</si>
  <si>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</si>
  <si>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</si>
  <si>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</si>
  <si>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</si>
  <si>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</si>
  <si>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</si>
  <si>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</si>
  <si>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</si>
  <si>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</si>
  <si>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</si>
  <si>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</si>
  <si>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</si>
  <si>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</si>
  <si>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</si>
  <si>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</si>
  <si>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</si>
  <si>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</si>
  <si>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</si>
  <si>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</si>
  <si>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</si>
  <si>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</si>
  <si>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</si>
  <si>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</si>
  <si>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</si>
  <si>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</si>
  <si>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</si>
  <si>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</si>
  <si>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</si>
  <si>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</si>
  <si>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</si>
  <si>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</si>
  <si>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</si>
  <si>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</si>
  <si>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</si>
  <si>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</si>
  <si>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</si>
  <si>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</si>
  <si>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</si>
  <si>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</si>
  <si>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</si>
  <si>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</si>
  <si>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</si>
  <si>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</si>
  <si>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</si>
  <si>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</si>
  <si>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</si>
  <si>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</si>
  <si>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</si>
  <si>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</si>
  <si>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</si>
  <si>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</si>
  <si>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</si>
  <si>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</si>
  <si>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</si>
  <si>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</si>
  <si>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</si>
  <si>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</si>
  <si>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For molecular function and biological process, paste in text of term from Gene Ontology.  For molecular targets, indicate reference number &amp; source (e.g., GI:1234567 or UniProtKBKB:Q12345)</t>
  </si>
  <si>
    <t>The name or reference to the unmodified version of a biological entity, such as the cell line name, the Genbank ID, or UniProtKB accession number</t>
  </si>
  <si>
    <t>finished</t>
  </si>
  <si>
    <t>GO:0008219</t>
  </si>
  <si>
    <t>CellTiter-Glo reagent</t>
  </si>
  <si>
    <t>&lt;</t>
  </si>
  <si>
    <t>UniProtKB:P35575</t>
  </si>
  <si>
    <t>UniProtKB:P00807</t>
  </si>
  <si>
    <t>BLA under control of NFAT</t>
  </si>
  <si>
    <t>GeneBLAzer fluorescent substrate</t>
  </si>
  <si>
    <t>Cricetulus griseus</t>
  </si>
  <si>
    <t>405nm</t>
  </si>
  <si>
    <t>460nm</t>
  </si>
  <si>
    <t>535nm</t>
  </si>
  <si>
    <t>&lt;=</t>
  </si>
  <si>
    <t>UniProtKB:Q16595</t>
  </si>
  <si>
    <t>Luc_GAA850</t>
  </si>
  <si>
    <t>ONE-Glo substrate</t>
  </si>
  <si>
    <t>HEK J12 Luc_GAA850 cells</t>
  </si>
  <si>
    <t>&gt;</t>
  </si>
  <si>
    <t>UniProtKB:P48145</t>
  </si>
  <si>
    <t>CID:271</t>
  </si>
  <si>
    <t>hGPR7 HEK293T/Gqi3</t>
  </si>
  <si>
    <t>470nm</t>
  </si>
  <si>
    <t>515nm</t>
  </si>
  <si>
    <t>UniProtKB:O95977</t>
  </si>
  <si>
    <t>LiveBLAzer FRET substrate mixture</t>
  </si>
  <si>
    <t>Tango S1P4-BLA U2OS</t>
  </si>
  <si>
    <t>BLA under control of UAS</t>
  </si>
  <si>
    <t>UniProtKB:O95136</t>
  </si>
  <si>
    <t>UniProtKB:P21453</t>
  </si>
  <si>
    <t>Tango S1P1-BLA U2OS</t>
  </si>
  <si>
    <t>UniProtKB:Q9H228</t>
  </si>
  <si>
    <t>Tango S1P5-BLA U2OS</t>
  </si>
  <si>
    <t>S1P2-BLA CHO</t>
  </si>
  <si>
    <t>UniProtKB:Q99705</t>
  </si>
  <si>
    <t>MCHR1 HEK293T/Gaqi3</t>
  </si>
  <si>
    <t>Fluo-8 intracellular calcium indicator</t>
  </si>
  <si>
    <t>CID:5280903</t>
  </si>
  <si>
    <t>UniProtKB:Q99500</t>
  </si>
  <si>
    <t>S1P3 Jump-In CHO cells</t>
  </si>
  <si>
    <t>Beckman LS 6000SC counter</t>
  </si>
  <si>
    <t>UniProtKB:P72010</t>
  </si>
  <si>
    <t>UniProtKB:P60174</t>
  </si>
  <si>
    <t>CID:21604869</t>
  </si>
  <si>
    <t>UniProtKB:P05062</t>
  </si>
  <si>
    <t>340nm</t>
  </si>
  <si>
    <t>TLR9 MyD88 CHO cells</t>
  </si>
  <si>
    <t>UniProtKB:Q9NR96</t>
  </si>
  <si>
    <t>UniProtKB:Q99836</t>
  </si>
  <si>
    <t>TLR9 fused with BLA fragment "a"</t>
  </si>
  <si>
    <t>MyD88 fused with BLA fragment "b"</t>
  </si>
  <si>
    <t>CHO TLR9-MyD88-BLA</t>
  </si>
  <si>
    <t>CCF4-AM substrate</t>
  </si>
  <si>
    <t>450nm</t>
  </si>
  <si>
    <t>Luc_GAA30</t>
  </si>
  <si>
    <t>HEK #2 Luc_GAA30 cells</t>
  </si>
  <si>
    <t>UniProtKB:Q9Y6Q9</t>
  </si>
  <si>
    <t>UniProtKB:P04386</t>
  </si>
  <si>
    <t>pBIND-SRC-3</t>
  </si>
  <si>
    <t>HEK293-SRC-3/GAL4</t>
  </si>
  <si>
    <t>pGL4.31</t>
  </si>
  <si>
    <t>UniProtKB:Q15788</t>
  </si>
  <si>
    <t>Huh7</t>
  </si>
  <si>
    <t>AVA5 stably-expressing HCV replicon</t>
  </si>
  <si>
    <t>Neutral Red Dye</t>
  </si>
  <si>
    <t>UniProtKB:P41143</t>
  </si>
  <si>
    <t>ORPM1 fused to Beta-GAL donor enzyme</t>
  </si>
  <si>
    <t>Beta-arrestin fused to Beta-GAL acceptor enzyme</t>
  </si>
  <si>
    <t>U2OS ORPM Beta-GAL</t>
  </si>
  <si>
    <t>UniProtKB:P49407</t>
  </si>
  <si>
    <t>UniProtKB:P47898</t>
  </si>
  <si>
    <t>HTR5A fused to Beta-GAL donor enzyme</t>
  </si>
  <si>
    <t>U2OS HTR5A Beta-GAL</t>
  </si>
  <si>
    <t>UniProtKB:P35372</t>
  </si>
  <si>
    <t>OPRD1 fused to Beta-GAL donor enzyme</t>
  </si>
  <si>
    <t>CID:2723604</t>
  </si>
  <si>
    <t>UniProtKB:Q9UM07</t>
  </si>
  <si>
    <t>Recombinant PAD4</t>
  </si>
  <si>
    <t>BAEE Substrate</t>
  </si>
  <si>
    <t>540nm</t>
  </si>
  <si>
    <t>UniProtKB:P14735</t>
  </si>
  <si>
    <t>Fluorescein-Abeta-(1-40)-Lys-Biotin</t>
  </si>
  <si>
    <t>480nm</t>
  </si>
  <si>
    <t>&gt;=</t>
  </si>
  <si>
    <t>UniProtKB:P02701</t>
  </si>
  <si>
    <t>Gallus gallus</t>
  </si>
  <si>
    <t>UniProtKB:P05067</t>
  </si>
  <si>
    <t>CytoTox-ONE Homogenous Membrane Integrity Assay</t>
  </si>
  <si>
    <t>CytoTox-One reagent</t>
  </si>
  <si>
    <t>530nm</t>
  </si>
  <si>
    <t>590nm</t>
  </si>
  <si>
    <t>UniProtKB:Q8VDG7</t>
  </si>
  <si>
    <t>CID:6694</t>
  </si>
  <si>
    <t>Recombinant mouse pPAFAH</t>
  </si>
  <si>
    <t>rhodamine-conjugated fluorophosphonate</t>
  </si>
  <si>
    <t>SDS-PAGE</t>
  </si>
  <si>
    <t>GO:0006917</t>
  </si>
  <si>
    <t>DLD-1 cells</t>
  </si>
  <si>
    <t>cytometer</t>
  </si>
  <si>
    <t>UniProtKB:Q7M759</t>
  </si>
  <si>
    <t>UniProtKB:P00533</t>
  </si>
  <si>
    <t>UniProtKB:Q13233</t>
  </si>
  <si>
    <t>UniProtKB:O15264</t>
  </si>
  <si>
    <t>UniProtKB:Q13887</t>
  </si>
  <si>
    <t>Fam108b construct lacking first 20 AA with N-terminal His tag</t>
  </si>
  <si>
    <t>Rabbit anti-ERK1/2</t>
  </si>
  <si>
    <t>Mouse anti B-actin</t>
  </si>
  <si>
    <t>HRP-conjugated goat anti-rabbit secondary antibody</t>
  </si>
  <si>
    <t>HRP-conjugated goat anti-mouse secondary antibody</t>
  </si>
  <si>
    <t>SW620</t>
  </si>
  <si>
    <t>UniProtKB:P67475</t>
  </si>
  <si>
    <t>UniProtKB:O53203</t>
  </si>
  <si>
    <t>UniProtKB:P03211</t>
  </si>
  <si>
    <t>p3xFLAG-Myc-CMV-24-EBNA</t>
  </si>
  <si>
    <t>pGL3-Basic-Qp promoter</t>
  </si>
  <si>
    <t>SteadyGlo luciferase substrate</t>
  </si>
  <si>
    <t>WST-1 substrate</t>
  </si>
  <si>
    <t>UniProtKB:P0C6U8</t>
  </si>
  <si>
    <t>3CLpro peptide substrate/N-terminal HiLyte fluor TM 488/C-terminal QXLTM520</t>
  </si>
  <si>
    <t>UniProtKB:Q99487</t>
  </si>
  <si>
    <t>UniProtKB:P00761</t>
  </si>
  <si>
    <t>Recombinant human pPAFAH</t>
  </si>
  <si>
    <t>LC-MS/MS</t>
  </si>
  <si>
    <t>Thermo Scientific Orbitrap Velos</t>
  </si>
  <si>
    <t>CID:25058173</t>
  </si>
  <si>
    <t>WT laboratory mice</t>
  </si>
  <si>
    <t>HT-01 bearing BODIPY and urea triazole reactive group</t>
  </si>
  <si>
    <t>SRC3 fused to GAL4 DNA-binding region</t>
  </si>
  <si>
    <t>HEK293/pBIND-SRC-3/pGL4.31</t>
  </si>
  <si>
    <t>ONE-Glo luciferase detection reagent</t>
  </si>
  <si>
    <t>UniProtKB:F8RCZ3</t>
  </si>
  <si>
    <t>VP16 fused to GAL4 DNA-binding region</t>
  </si>
  <si>
    <t>HEK293/pBIND-VP16/pGL4.31</t>
  </si>
  <si>
    <t>pBIND-VP16</t>
  </si>
  <si>
    <t>UniProtKB:Q6PE15</t>
  </si>
  <si>
    <t>UniProtKB:P51843</t>
  </si>
  <si>
    <t>DAX1 fused to GAL4 DNA-binding region</t>
  </si>
  <si>
    <t>HEK293/pG4D 207-470/pGAL4-tk-luc</t>
  </si>
  <si>
    <t>pG4D 207-470</t>
  </si>
  <si>
    <t>pGAL4-tk-luc</t>
  </si>
  <si>
    <t>pG4MpolyII</t>
  </si>
  <si>
    <t>HEK293/pG4MpolyII/pGAL4-tk-luc</t>
  </si>
  <si>
    <t>Neuro-2A</t>
  </si>
  <si>
    <t>BW5147</t>
  </si>
  <si>
    <t>UniProtKB:P11229</t>
  </si>
  <si>
    <t>CHO-K1/human M1</t>
  </si>
  <si>
    <t>UniProtKB:P0A9M0</t>
  </si>
  <si>
    <t>CID:735940</t>
  </si>
  <si>
    <t>CID:44134521</t>
  </si>
  <si>
    <t>FAM-aldehyde probe</t>
  </si>
  <si>
    <t>AMP-PNP cofactor</t>
  </si>
  <si>
    <t>UniProtKB:P00519</t>
  </si>
  <si>
    <t>ABL-eGFP</t>
  </si>
  <si>
    <t>UniProtKB:P54149</t>
  </si>
  <si>
    <t>CID:5884</t>
  </si>
  <si>
    <t>UniProtKB:P0A0K6</t>
  </si>
  <si>
    <t>UniProtKB:P99101</t>
  </si>
  <si>
    <t>Recombinant MsrA enzyme</t>
  </si>
  <si>
    <t>UniProtKB:P32245</t>
  </si>
  <si>
    <t>MC4R fused to Beta-GAL donor enzyme</t>
  </si>
  <si>
    <t>U2OS MC4R Beta-GAL</t>
  </si>
  <si>
    <t>GO:0043951</t>
  </si>
  <si>
    <t>CID:6076</t>
  </si>
  <si>
    <t>U2OS-EA-A2</t>
  </si>
  <si>
    <t>Eu-cAMP</t>
  </si>
  <si>
    <t>labeled cAMP antibody</t>
  </si>
  <si>
    <t>671nm</t>
  </si>
  <si>
    <t>ORPD1 fused to Beta-GAL donor enzyme</t>
  </si>
  <si>
    <t>U2OS ORPM1 OPRD1 Beta-GAL</t>
  </si>
  <si>
    <t>PathHunter TM reagent</t>
  </si>
  <si>
    <t>UniProtKB:Q9Y5X4</t>
  </si>
  <si>
    <t>CHO-S cells</t>
  </si>
  <si>
    <t>pGALDBD_NCOR</t>
  </si>
  <si>
    <t>pVP16_NR2E3LBD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</si>
</sst>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sz val="11"/>
      <color theme="1"/>
      <name val="Calibri"/>
      <family val="2"/>
    </font>
    <font>
      <sz val="10"/>
      <color theme="1"/>
      <name val="Arial"/>
      <family val="2"/>
    </font>
    <font>
      <sz val="8"/>
      <name val="Arial"/>
      <family val="2"/>
    </font>
    <font>
      <u/>
      <sz val="10"/>
      <color theme="10"/>
      <name val="Arial"/>
      <family val="2"/>
    </font>
    <font>
      <u/>
      <sz val="10"/>
      <color theme="11"/>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indexed="64"/>
      </left>
      <right/>
      <top/>
      <bottom/>
      <diagonal/>
    </border>
  </borders>
  <cellStyleXfs count="481">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0" borderId="0" xfId="0" applyFill="1"/>
    <xf numFmtId="3" fontId="0" fillId="0" borderId="0" xfId="0" applyNumberFormat="1"/>
    <xf numFmtId="0" fontId="0" fillId="2" borderId="0" xfId="0" applyFill="1"/>
    <xf numFmtId="0" fontId="0" fillId="0" borderId="0" xfId="0" applyAlignment="1">
      <alignment wrapText="1"/>
    </xf>
    <xf numFmtId="0" fontId="0" fillId="3" borderId="0" xfId="0" applyFill="1"/>
    <xf numFmtId="0" fontId="0" fillId="0" borderId="0" xfId="0" applyAlignment="1">
      <alignment horizontal="left"/>
    </xf>
    <xf numFmtId="0" fontId="1" fillId="0" borderId="0" xfId="0" applyFont="1"/>
    <xf numFmtId="0" fontId="0" fillId="4" borderId="0" xfId="0" applyFill="1" applyAlignment="1">
      <alignment horizontal="left"/>
    </xf>
    <xf numFmtId="0" fontId="0" fillId="0" borderId="1" xfId="0" applyBorder="1" applyAlignment="1">
      <alignment wrapText="1"/>
    </xf>
    <xf numFmtId="0" fontId="0" fillId="0" borderId="1" xfId="0" applyBorder="1"/>
    <xf numFmtId="0" fontId="0" fillId="0" borderId="1" xfId="0" applyFill="1" applyBorder="1"/>
    <xf numFmtId="0" fontId="0" fillId="3" borderId="0" xfId="0" applyFill="1" applyAlignment="1">
      <alignment horizontal="left"/>
    </xf>
    <xf numFmtId="0" fontId="0" fillId="0" borderId="0" xfId="0" applyFill="1" applyAlignment="1">
      <alignment horizontal="left"/>
    </xf>
    <xf numFmtId="0" fontId="5" fillId="0" borderId="0" xfId="480"/>
    <xf numFmtId="0" fontId="1" fillId="2" borderId="0" xfId="0" applyFont="1" applyFill="1"/>
    <xf numFmtId="0" fontId="1" fillId="0" borderId="0" xfId="0" applyFont="1" applyAlignment="1">
      <alignment horizontal="left"/>
    </xf>
    <xf numFmtId="0" fontId="1" fillId="0" borderId="0" xfId="0" applyFont="1" applyFill="1"/>
    <xf numFmtId="0" fontId="0" fillId="0" borderId="0" xfId="0" applyBorder="1"/>
    <xf numFmtId="0" fontId="0" fillId="0" borderId="1" xfId="0" applyBorder="1" applyAlignment="1"/>
    <xf numFmtId="0" fontId="0" fillId="0" borderId="0" xfId="0" applyAlignment="1"/>
    <xf numFmtId="0" fontId="0" fillId="0" borderId="0" xfId="0" applyAlignment="1">
      <alignment wrapText="1"/>
    </xf>
  </cellXfs>
  <cellStyles count="48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B8870"/>
  <sheetViews>
    <sheetView tabSelected="1" workbookViewId="0">
      <pane xSplit="2565" ySplit="3945" topLeftCell="A482" activePane="bottomRight"/>
      <selection activeCell="K1" sqref="K1"/>
      <selection pane="topRight" activeCell="H1" sqref="H1:I1048576"/>
      <selection pane="bottomLeft" activeCell="A505" sqref="A505"/>
      <selection pane="bottomRight" activeCell="C495" sqref="C495"/>
    </sheetView>
  </sheetViews>
  <sheetFormatPr defaultColWidth="8.85546875" defaultRowHeight="12.75" x14ac:dyDescent="0.2"/>
  <cols>
    <col min="1" max="6" width="20.7109375" customWidth="1"/>
    <col min="7" max="7" width="20.7109375" style="15" customWidth="1"/>
    <col min="8" max="8" width="27.5703125" customWidth="1"/>
    <col min="9" max="15" width="20.7109375" customWidth="1"/>
    <col min="16" max="16" width="24.5703125" customWidth="1"/>
    <col min="17" max="19" width="20.7109375" customWidth="1"/>
    <col min="20" max="20" width="33" customWidth="1"/>
    <col min="21" max="28" width="20.7109375" customWidth="1"/>
    <col min="29" max="29" width="20.7109375" style="15" customWidth="1"/>
    <col min="30" max="35" width="20.7109375" customWidth="1"/>
    <col min="36" max="36" width="20.7109375" style="15" customWidth="1"/>
    <col min="37" max="54" width="20.7109375" customWidth="1"/>
  </cols>
  <sheetData>
    <row r="1" spans="1:54" s="3" customFormat="1" ht="156.75" customHeight="1" x14ac:dyDescent="0.2">
      <c r="A1" s="2" t="s">
        <v>0</v>
      </c>
      <c r="B1" s="3" t="s">
        <v>1</v>
      </c>
      <c r="C1" s="4" t="s">
        <v>2</v>
      </c>
      <c r="D1" s="4" t="s">
        <v>1933</v>
      </c>
      <c r="E1" s="3" t="s">
        <v>3</v>
      </c>
      <c r="F1" s="4" t="s">
        <v>4</v>
      </c>
      <c r="G1" s="14" t="s">
        <v>5</v>
      </c>
      <c r="H1" s="4" t="s">
        <v>6</v>
      </c>
      <c r="I1" s="4" t="s">
        <v>1934</v>
      </c>
      <c r="J1" s="4" t="s">
        <v>1</v>
      </c>
      <c r="K1" s="4" t="s">
        <v>1</v>
      </c>
      <c r="L1" s="4" t="s">
        <v>7</v>
      </c>
      <c r="M1" s="4" t="s">
        <v>8</v>
      </c>
      <c r="N1" s="26" t="s">
        <v>9</v>
      </c>
      <c r="O1" s="26"/>
      <c r="P1" s="26" t="s">
        <v>10</v>
      </c>
      <c r="Q1" s="26"/>
      <c r="R1" s="26" t="s">
        <v>11</v>
      </c>
      <c r="S1" s="26"/>
      <c r="T1" s="26"/>
      <c r="U1" s="4" t="s">
        <v>12</v>
      </c>
      <c r="V1" s="26" t="s">
        <v>13</v>
      </c>
      <c r="W1" s="26"/>
      <c r="X1" s="4" t="s">
        <v>14</v>
      </c>
      <c r="Y1" s="9" t="s">
        <v>15</v>
      </c>
      <c r="Z1" s="26" t="s">
        <v>16</v>
      </c>
      <c r="AA1" s="26"/>
      <c r="AB1" s="26"/>
      <c r="AC1" s="25" t="s">
        <v>17</v>
      </c>
      <c r="AD1" s="25"/>
      <c r="AE1" s="25"/>
      <c r="AF1" s="25"/>
      <c r="AG1" s="25"/>
      <c r="AH1" s="25"/>
      <c r="AI1" s="25"/>
      <c r="AJ1" s="24"/>
    </row>
    <row r="2" spans="1:54" s="4" customFormat="1" ht="27.75" customHeight="1" x14ac:dyDescent="0.2">
      <c r="A2" s="5" t="s">
        <v>18</v>
      </c>
      <c r="B2" s="5" t="s">
        <v>19</v>
      </c>
      <c r="C2" s="5" t="s">
        <v>20</v>
      </c>
      <c r="D2" s="5" t="s">
        <v>21</v>
      </c>
      <c r="E2" s="5" t="s">
        <v>1</v>
      </c>
      <c r="F2" s="5" t="s">
        <v>22</v>
      </c>
      <c r="G2" s="14" t="s">
        <v>1068</v>
      </c>
      <c r="H2" s="5" t="s">
        <v>23</v>
      </c>
      <c r="I2" s="5" t="s">
        <v>24</v>
      </c>
      <c r="J2" s="5" t="s">
        <v>25</v>
      </c>
      <c r="K2" s="5" t="s">
        <v>26</v>
      </c>
      <c r="L2" s="5" t="s">
        <v>27</v>
      </c>
      <c r="M2" s="2" t="s">
        <v>1932</v>
      </c>
      <c r="N2" s="2" t="s">
        <v>28</v>
      </c>
      <c r="O2" s="5" t="s">
        <v>29</v>
      </c>
      <c r="P2" s="5" t="s">
        <v>30</v>
      </c>
      <c r="Q2" s="5" t="s">
        <v>31</v>
      </c>
      <c r="R2" s="5" t="s">
        <v>32</v>
      </c>
      <c r="S2" s="5" t="s">
        <v>33</v>
      </c>
      <c r="T2" s="5" t="s">
        <v>34</v>
      </c>
      <c r="U2" s="5" t="s">
        <v>12</v>
      </c>
      <c r="V2" s="5" t="s">
        <v>35</v>
      </c>
      <c r="W2" s="5" t="s">
        <v>36</v>
      </c>
      <c r="X2" s="5" t="s">
        <v>37</v>
      </c>
      <c r="Y2" s="9" t="s">
        <v>38</v>
      </c>
      <c r="Z2" s="9" t="s">
        <v>39</v>
      </c>
      <c r="AA2" s="9" t="s">
        <v>40</v>
      </c>
      <c r="AB2" s="9" t="s">
        <v>41</v>
      </c>
      <c r="AC2" s="14" t="s">
        <v>42</v>
      </c>
      <c r="AD2" s="5" t="s">
        <v>43</v>
      </c>
      <c r="AE2" s="5" t="s">
        <v>44</v>
      </c>
      <c r="AF2" s="5" t="s">
        <v>45</v>
      </c>
      <c r="AG2" s="5" t="s">
        <v>46</v>
      </c>
      <c r="AH2" s="5" t="s">
        <v>47</v>
      </c>
      <c r="AI2" s="5" t="s">
        <v>48</v>
      </c>
      <c r="AJ2" s="14" t="s">
        <v>49</v>
      </c>
      <c r="AK2" s="5" t="s">
        <v>50</v>
      </c>
      <c r="AL2" s="5" t="s">
        <v>51</v>
      </c>
      <c r="AM2" s="5" t="s">
        <v>52</v>
      </c>
      <c r="AN2" s="5" t="s">
        <v>53</v>
      </c>
      <c r="AO2" s="5" t="s">
        <v>54</v>
      </c>
      <c r="AP2" s="5" t="s">
        <v>55</v>
      </c>
      <c r="AQ2" s="5" t="s">
        <v>56</v>
      </c>
      <c r="AR2" s="5" t="s">
        <v>57</v>
      </c>
      <c r="AS2" s="5" t="s">
        <v>58</v>
      </c>
      <c r="AT2" s="5" t="s">
        <v>59</v>
      </c>
      <c r="AU2" s="5" t="s">
        <v>60</v>
      </c>
      <c r="AV2" s="5" t="s">
        <v>61</v>
      </c>
      <c r="AW2" s="5" t="s">
        <v>62</v>
      </c>
      <c r="AX2" s="5" t="s">
        <v>63</v>
      </c>
      <c r="AY2" s="5" t="s">
        <v>64</v>
      </c>
      <c r="AZ2" s="5" t="s">
        <v>65</v>
      </c>
      <c r="BA2" s="5" t="s">
        <v>66</v>
      </c>
      <c r="BB2" s="5" t="s">
        <v>67</v>
      </c>
    </row>
    <row r="3" spans="1:54" x14ac:dyDescent="0.2">
      <c r="A3" s="11">
        <v>540344</v>
      </c>
      <c r="C3" t="s">
        <v>1083</v>
      </c>
      <c r="D3" s="12" t="s">
        <v>1936</v>
      </c>
      <c r="E3" t="s">
        <v>1174</v>
      </c>
      <c r="F3" t="s">
        <v>1650</v>
      </c>
      <c r="G3" s="15" t="s">
        <v>1643</v>
      </c>
      <c r="H3" t="s">
        <v>1609</v>
      </c>
      <c r="I3" t="s">
        <v>1519</v>
      </c>
      <c r="J3">
        <v>4000</v>
      </c>
      <c r="K3" t="s">
        <v>1502</v>
      </c>
      <c r="M3" t="s">
        <v>1322</v>
      </c>
      <c r="N3" s="12" t="s">
        <v>1937</v>
      </c>
      <c r="O3" t="s">
        <v>1181</v>
      </c>
      <c r="P3" t="s">
        <v>1637</v>
      </c>
      <c r="Q3" t="s">
        <v>1434</v>
      </c>
      <c r="R3" t="s">
        <v>1113</v>
      </c>
      <c r="S3" t="s">
        <v>1218</v>
      </c>
      <c r="T3" t="s">
        <v>1151</v>
      </c>
      <c r="U3" t="s">
        <v>1314</v>
      </c>
      <c r="Y3" t="s">
        <v>1848</v>
      </c>
      <c r="Z3" s="12" t="s">
        <v>1938</v>
      </c>
      <c r="AA3">
        <v>10</v>
      </c>
      <c r="AB3" t="s">
        <v>1591</v>
      </c>
      <c r="BB3" t="s">
        <v>1</v>
      </c>
    </row>
    <row r="4" spans="1:54" x14ac:dyDescent="0.2">
      <c r="A4" s="11">
        <v>540344</v>
      </c>
      <c r="G4" s="15" t="s">
        <v>1372</v>
      </c>
      <c r="H4" t="s">
        <v>1298</v>
      </c>
      <c r="L4" s="12" t="s">
        <v>1937</v>
      </c>
    </row>
    <row r="5" spans="1:54" x14ac:dyDescent="0.2">
      <c r="A5" s="13">
        <v>540345</v>
      </c>
      <c r="BB5" t="s">
        <v>1</v>
      </c>
    </row>
    <row r="6" spans="1:54" x14ac:dyDescent="0.2">
      <c r="A6" s="11">
        <v>540349</v>
      </c>
      <c r="C6" t="s">
        <v>1139</v>
      </c>
      <c r="D6" s="12" t="s">
        <v>1939</v>
      </c>
      <c r="E6" t="s">
        <v>1174</v>
      </c>
      <c r="F6" t="s">
        <v>1612</v>
      </c>
      <c r="G6" s="15" t="s">
        <v>1639</v>
      </c>
      <c r="H6" t="s">
        <v>1784</v>
      </c>
      <c r="I6" s="12" t="s">
        <v>1939</v>
      </c>
      <c r="M6" t="s">
        <v>1322</v>
      </c>
      <c r="N6" s="12" t="s">
        <v>1942</v>
      </c>
      <c r="O6" t="s">
        <v>1215</v>
      </c>
      <c r="P6" t="s">
        <v>1148</v>
      </c>
      <c r="Q6" t="s">
        <v>1434</v>
      </c>
      <c r="R6" t="s">
        <v>1113</v>
      </c>
      <c r="S6" t="s">
        <v>1218</v>
      </c>
      <c r="T6" t="s">
        <v>1185</v>
      </c>
      <c r="U6" t="s">
        <v>1314</v>
      </c>
      <c r="V6" s="12" t="s">
        <v>1944</v>
      </c>
      <c r="W6" s="12" t="s">
        <v>1945</v>
      </c>
      <c r="Y6" t="s">
        <v>1857</v>
      </c>
      <c r="Z6" s="12" t="s">
        <v>1947</v>
      </c>
      <c r="AA6">
        <v>10</v>
      </c>
      <c r="AB6" t="s">
        <v>1591</v>
      </c>
      <c r="BB6" t="s">
        <v>1</v>
      </c>
    </row>
    <row r="7" spans="1:54" x14ac:dyDescent="0.2">
      <c r="A7" s="11">
        <v>540349</v>
      </c>
      <c r="G7" s="15" t="s">
        <v>1643</v>
      </c>
      <c r="H7" t="s">
        <v>1609</v>
      </c>
      <c r="I7" t="s">
        <v>1255</v>
      </c>
      <c r="J7">
        <v>8000</v>
      </c>
      <c r="K7" t="s">
        <v>1502</v>
      </c>
      <c r="M7" s="12" t="s">
        <v>1943</v>
      </c>
      <c r="V7" s="12" t="s">
        <v>1944</v>
      </c>
      <c r="W7" s="12" t="s">
        <v>1946</v>
      </c>
    </row>
    <row r="8" spans="1:54" x14ac:dyDescent="0.2">
      <c r="A8" s="11">
        <v>540349</v>
      </c>
      <c r="G8" s="15" t="s">
        <v>1340</v>
      </c>
      <c r="H8" t="s">
        <v>1778</v>
      </c>
      <c r="I8" s="12" t="s">
        <v>1940</v>
      </c>
      <c r="L8" s="12" t="s">
        <v>1941</v>
      </c>
      <c r="M8" s="6"/>
    </row>
    <row r="9" spans="1:54" x14ac:dyDescent="0.2">
      <c r="A9" s="11">
        <v>540349</v>
      </c>
      <c r="G9" s="15" t="s">
        <v>1391</v>
      </c>
      <c r="H9" t="s">
        <v>1352</v>
      </c>
      <c r="L9" s="12" t="s">
        <v>1942</v>
      </c>
      <c r="M9" s="6"/>
    </row>
    <row r="10" spans="1:54" x14ac:dyDescent="0.2">
      <c r="A10" s="13">
        <v>540351</v>
      </c>
      <c r="M10" s="6"/>
    </row>
    <row r="11" spans="1:54" ht="12" customHeight="1" x14ac:dyDescent="0.2">
      <c r="A11" s="18">
        <v>540364</v>
      </c>
      <c r="C11" t="s">
        <v>1139</v>
      </c>
      <c r="D11" s="12" t="s">
        <v>1948</v>
      </c>
      <c r="E11" t="s">
        <v>1174</v>
      </c>
      <c r="F11" t="s">
        <v>1612</v>
      </c>
      <c r="G11" s="15" t="s">
        <v>1639</v>
      </c>
      <c r="H11" t="s">
        <v>1763</v>
      </c>
      <c r="I11" s="12" t="s">
        <v>1948</v>
      </c>
      <c r="L11" s="12" t="s">
        <v>1949</v>
      </c>
      <c r="M11" t="s">
        <v>1322</v>
      </c>
      <c r="N11" s="12" t="s">
        <v>1950</v>
      </c>
      <c r="O11" t="s">
        <v>1215</v>
      </c>
      <c r="P11" t="s">
        <v>1629</v>
      </c>
      <c r="Q11" t="s">
        <v>1451</v>
      </c>
      <c r="R11" t="s">
        <v>1113</v>
      </c>
      <c r="S11" t="s">
        <v>1218</v>
      </c>
      <c r="T11" t="s">
        <v>1185</v>
      </c>
      <c r="U11" t="s">
        <v>1281</v>
      </c>
      <c r="Y11" s="8" t="s">
        <v>1798</v>
      </c>
      <c r="Z11" s="20" t="s">
        <v>1952</v>
      </c>
      <c r="AA11" s="8">
        <v>7</v>
      </c>
      <c r="BB11" t="s">
        <v>1</v>
      </c>
    </row>
    <row r="12" spans="1:54" ht="12" customHeight="1" x14ac:dyDescent="0.2">
      <c r="A12" s="11">
        <v>540364</v>
      </c>
      <c r="G12" s="15" t="s">
        <v>1643</v>
      </c>
      <c r="H12" t="s">
        <v>1609</v>
      </c>
      <c r="I12" t="s">
        <v>1088</v>
      </c>
      <c r="J12">
        <v>321000</v>
      </c>
      <c r="K12" t="s">
        <v>1384</v>
      </c>
      <c r="L12" s="12" t="s">
        <v>1951</v>
      </c>
      <c r="M12" t="s">
        <v>1322</v>
      </c>
    </row>
    <row r="13" spans="1:54" ht="12" customHeight="1" x14ac:dyDescent="0.2">
      <c r="A13" s="11">
        <v>540364</v>
      </c>
      <c r="G13" s="15" t="s">
        <v>1391</v>
      </c>
      <c r="H13" t="s">
        <v>1473</v>
      </c>
      <c r="L13" s="12" t="s">
        <v>1950</v>
      </c>
      <c r="M13" s="6"/>
    </row>
    <row r="14" spans="1:54" ht="12" customHeight="1" x14ac:dyDescent="0.2">
      <c r="A14" s="11">
        <v>540365</v>
      </c>
      <c r="C14" t="s">
        <v>1207</v>
      </c>
      <c r="D14" s="12" t="s">
        <v>1953</v>
      </c>
      <c r="E14" t="s">
        <v>1174</v>
      </c>
      <c r="F14" t="s">
        <v>1158</v>
      </c>
      <c r="G14" s="15" t="s">
        <v>1639</v>
      </c>
      <c r="H14" t="s">
        <v>1784</v>
      </c>
      <c r="I14" s="12" t="s">
        <v>1953</v>
      </c>
      <c r="M14" t="s">
        <v>1322</v>
      </c>
      <c r="N14" s="12" t="s">
        <v>1970</v>
      </c>
      <c r="O14" t="s">
        <v>1110</v>
      </c>
      <c r="P14" t="s">
        <v>1148</v>
      </c>
      <c r="Q14" t="s">
        <v>1280</v>
      </c>
      <c r="R14" t="s">
        <v>1113</v>
      </c>
      <c r="S14" t="s">
        <v>1218</v>
      </c>
      <c r="T14" t="s">
        <v>1151</v>
      </c>
      <c r="U14" t="s">
        <v>1314</v>
      </c>
      <c r="V14" s="12" t="s">
        <v>1956</v>
      </c>
      <c r="W14" s="12" t="s">
        <v>1957</v>
      </c>
      <c r="Y14" t="s">
        <v>1859</v>
      </c>
      <c r="Z14" s="12" t="s">
        <v>1947</v>
      </c>
      <c r="AA14">
        <v>10</v>
      </c>
      <c r="AB14" t="s">
        <v>1591</v>
      </c>
    </row>
    <row r="15" spans="1:54" ht="12" customHeight="1" x14ac:dyDescent="0.2">
      <c r="A15" s="11">
        <v>540365</v>
      </c>
      <c r="G15" s="15" t="s">
        <v>1643</v>
      </c>
      <c r="H15" t="s">
        <v>1609</v>
      </c>
      <c r="I15" t="s">
        <v>1088</v>
      </c>
      <c r="J15">
        <v>10000</v>
      </c>
      <c r="K15" t="s">
        <v>1502</v>
      </c>
      <c r="L15" s="12" t="s">
        <v>1955</v>
      </c>
      <c r="M15" t="s">
        <v>1322</v>
      </c>
    </row>
    <row r="16" spans="1:54" ht="12" customHeight="1" x14ac:dyDescent="0.2">
      <c r="A16" s="11">
        <v>540365</v>
      </c>
      <c r="G16" s="15" t="s">
        <v>1340</v>
      </c>
      <c r="H16" t="s">
        <v>1954</v>
      </c>
      <c r="M16" s="6"/>
    </row>
    <row r="17" spans="1:54" ht="12" customHeight="1" x14ac:dyDescent="0.2">
      <c r="A17" s="11">
        <v>540365</v>
      </c>
      <c r="G17" s="15" t="s">
        <v>1330</v>
      </c>
      <c r="H17" t="s">
        <v>1331</v>
      </c>
      <c r="L17" s="12" t="s">
        <v>1970</v>
      </c>
      <c r="M17" s="6"/>
    </row>
    <row r="18" spans="1:54" x14ac:dyDescent="0.2">
      <c r="A18" s="11">
        <v>540366</v>
      </c>
      <c r="C18" t="s">
        <v>1173</v>
      </c>
      <c r="D18" t="s">
        <v>1958</v>
      </c>
      <c r="E18" t="s">
        <v>1174</v>
      </c>
      <c r="F18" t="s">
        <v>1123</v>
      </c>
      <c r="G18" s="15" t="s">
        <v>1639</v>
      </c>
      <c r="H18" t="s">
        <v>1769</v>
      </c>
      <c r="I18" t="s">
        <v>1958</v>
      </c>
      <c r="M18" s="6"/>
      <c r="N18" t="s">
        <v>1959</v>
      </c>
      <c r="O18" t="s">
        <v>1215</v>
      </c>
      <c r="P18" t="s">
        <v>1182</v>
      </c>
      <c r="Q18" t="s">
        <v>1434</v>
      </c>
      <c r="R18" t="s">
        <v>1113</v>
      </c>
      <c r="S18" t="s">
        <v>1218</v>
      </c>
      <c r="T18" t="s">
        <v>1185</v>
      </c>
      <c r="U18" t="s">
        <v>1314</v>
      </c>
      <c r="V18" t="s">
        <v>1944</v>
      </c>
      <c r="W18" t="s">
        <v>1945</v>
      </c>
      <c r="Y18" t="s">
        <v>1857</v>
      </c>
      <c r="Z18" t="s">
        <v>1947</v>
      </c>
      <c r="AA18">
        <v>10</v>
      </c>
      <c r="AB18" t="s">
        <v>1591</v>
      </c>
      <c r="BB18" t="s">
        <v>1</v>
      </c>
    </row>
    <row r="19" spans="1:54" x14ac:dyDescent="0.2">
      <c r="A19" s="11">
        <v>540366</v>
      </c>
      <c r="G19" s="15" t="s">
        <v>1643</v>
      </c>
      <c r="H19" t="s">
        <v>1609</v>
      </c>
      <c r="I19" t="s">
        <v>1519</v>
      </c>
      <c r="J19">
        <v>250000</v>
      </c>
      <c r="K19" t="s">
        <v>1384</v>
      </c>
      <c r="L19" t="s">
        <v>1960</v>
      </c>
      <c r="M19" s="6" t="s">
        <v>1322</v>
      </c>
      <c r="V19" t="s">
        <v>1944</v>
      </c>
      <c r="W19" t="s">
        <v>1946</v>
      </c>
    </row>
    <row r="20" spans="1:54" x14ac:dyDescent="0.2">
      <c r="A20" s="11">
        <v>540366</v>
      </c>
      <c r="G20" s="15" t="s">
        <v>1340</v>
      </c>
      <c r="H20" t="s">
        <v>1778</v>
      </c>
      <c r="I20" s="12" t="s">
        <v>1940</v>
      </c>
      <c r="L20" s="12" t="s">
        <v>1961</v>
      </c>
      <c r="M20" s="6"/>
    </row>
    <row r="21" spans="1:54" x14ac:dyDescent="0.2">
      <c r="A21" s="11">
        <v>540366</v>
      </c>
      <c r="G21" s="15" t="s">
        <v>1391</v>
      </c>
      <c r="H21" t="s">
        <v>1464</v>
      </c>
      <c r="L21" t="s">
        <v>1959</v>
      </c>
      <c r="M21" s="6"/>
    </row>
    <row r="22" spans="1:54" x14ac:dyDescent="0.2">
      <c r="A22" s="11">
        <v>540367</v>
      </c>
      <c r="C22" t="s">
        <v>1173</v>
      </c>
      <c r="D22" s="12" t="s">
        <v>1962</v>
      </c>
      <c r="E22" t="s">
        <v>1174</v>
      </c>
      <c r="F22" t="s">
        <v>1123</v>
      </c>
      <c r="G22" s="15" t="s">
        <v>1639</v>
      </c>
      <c r="H22" t="s">
        <v>1769</v>
      </c>
      <c r="I22" s="12" t="s">
        <v>1962</v>
      </c>
      <c r="M22" s="6"/>
      <c r="N22" t="s">
        <v>1959</v>
      </c>
      <c r="O22" t="s">
        <v>1215</v>
      </c>
      <c r="P22" t="s">
        <v>1182</v>
      </c>
      <c r="Q22" t="s">
        <v>1434</v>
      </c>
      <c r="R22" t="s">
        <v>1113</v>
      </c>
      <c r="S22" t="s">
        <v>1218</v>
      </c>
      <c r="T22" t="s">
        <v>1185</v>
      </c>
      <c r="U22" t="s">
        <v>1314</v>
      </c>
      <c r="V22" t="s">
        <v>1944</v>
      </c>
      <c r="W22" t="s">
        <v>1945</v>
      </c>
    </row>
    <row r="23" spans="1:54" x14ac:dyDescent="0.2">
      <c r="A23" s="11">
        <v>540367</v>
      </c>
      <c r="G23" s="15" t="s">
        <v>1643</v>
      </c>
      <c r="H23" t="s">
        <v>1609</v>
      </c>
      <c r="I23" t="s">
        <v>1255</v>
      </c>
      <c r="J23">
        <v>6000</v>
      </c>
      <c r="K23" t="s">
        <v>1502</v>
      </c>
      <c r="L23" s="12" t="s">
        <v>1967</v>
      </c>
      <c r="M23" s="20" t="s">
        <v>1943</v>
      </c>
      <c r="V23" t="s">
        <v>1944</v>
      </c>
      <c r="W23" t="s">
        <v>1946</v>
      </c>
    </row>
    <row r="24" spans="1:54" x14ac:dyDescent="0.2">
      <c r="A24" s="11">
        <v>540367</v>
      </c>
      <c r="G24" s="15" t="s">
        <v>1340</v>
      </c>
      <c r="H24" t="s">
        <v>1778</v>
      </c>
      <c r="I24" s="12" t="s">
        <v>1940</v>
      </c>
      <c r="L24" s="12" t="s">
        <v>1961</v>
      </c>
      <c r="M24" s="6"/>
    </row>
    <row r="25" spans="1:54" x14ac:dyDescent="0.2">
      <c r="A25" s="11">
        <v>540367</v>
      </c>
      <c r="G25" s="15" t="s">
        <v>1391</v>
      </c>
      <c r="H25" t="s">
        <v>1464</v>
      </c>
      <c r="L25" t="s">
        <v>1959</v>
      </c>
      <c r="M25" s="6"/>
    </row>
    <row r="26" spans="1:54" x14ac:dyDescent="0.2">
      <c r="A26" s="11">
        <v>540368</v>
      </c>
      <c r="C26" s="12" t="s">
        <v>1173</v>
      </c>
      <c r="D26" s="12" t="s">
        <v>1963</v>
      </c>
      <c r="E26" t="s">
        <v>1174</v>
      </c>
      <c r="F26" t="s">
        <v>1123</v>
      </c>
      <c r="G26" s="15" t="s">
        <v>1639</v>
      </c>
      <c r="H26" t="s">
        <v>1769</v>
      </c>
      <c r="I26" s="12" t="s">
        <v>1963</v>
      </c>
      <c r="M26" s="6"/>
      <c r="N26" t="s">
        <v>1959</v>
      </c>
      <c r="O26" t="s">
        <v>1215</v>
      </c>
      <c r="P26" t="s">
        <v>1182</v>
      </c>
      <c r="Q26" t="s">
        <v>1434</v>
      </c>
      <c r="R26" t="s">
        <v>1113</v>
      </c>
      <c r="S26" t="s">
        <v>1218</v>
      </c>
      <c r="T26" t="s">
        <v>1185</v>
      </c>
      <c r="U26" t="s">
        <v>1314</v>
      </c>
      <c r="V26" t="s">
        <v>1944</v>
      </c>
      <c r="W26" t="s">
        <v>1945</v>
      </c>
      <c r="Y26" t="s">
        <v>1857</v>
      </c>
      <c r="Z26" t="s">
        <v>1947</v>
      </c>
      <c r="AA26">
        <v>10</v>
      </c>
      <c r="AB26" t="s">
        <v>1591</v>
      </c>
      <c r="BB26" t="s">
        <v>1</v>
      </c>
    </row>
    <row r="27" spans="1:54" x14ac:dyDescent="0.2">
      <c r="A27" s="11">
        <v>540368</v>
      </c>
      <c r="G27" s="15" t="s">
        <v>1643</v>
      </c>
      <c r="H27" t="s">
        <v>1609</v>
      </c>
      <c r="I27" t="s">
        <v>1519</v>
      </c>
      <c r="J27">
        <v>275000</v>
      </c>
      <c r="K27" t="s">
        <v>1384</v>
      </c>
      <c r="L27" s="12" t="s">
        <v>1964</v>
      </c>
      <c r="M27" s="6" t="s">
        <v>1322</v>
      </c>
      <c r="V27" t="s">
        <v>1944</v>
      </c>
      <c r="W27" t="s">
        <v>1946</v>
      </c>
    </row>
    <row r="28" spans="1:54" x14ac:dyDescent="0.2">
      <c r="A28" s="11">
        <v>540368</v>
      </c>
      <c r="G28" s="15" t="s">
        <v>1340</v>
      </c>
      <c r="H28" t="s">
        <v>1778</v>
      </c>
      <c r="I28" s="12" t="s">
        <v>1940</v>
      </c>
      <c r="L28" s="12" t="s">
        <v>1961</v>
      </c>
      <c r="M28" s="6"/>
    </row>
    <row r="29" spans="1:54" x14ac:dyDescent="0.2">
      <c r="A29" s="11">
        <v>540368</v>
      </c>
      <c r="G29" s="15" t="s">
        <v>1391</v>
      </c>
      <c r="H29" t="s">
        <v>1464</v>
      </c>
      <c r="L29" t="s">
        <v>1959</v>
      </c>
      <c r="M29" s="6"/>
    </row>
    <row r="30" spans="1:54" x14ac:dyDescent="0.2">
      <c r="A30" s="11">
        <v>540369</v>
      </c>
      <c r="C30" s="12" t="s">
        <v>1173</v>
      </c>
      <c r="D30" s="12" t="s">
        <v>1965</v>
      </c>
      <c r="E30" t="s">
        <v>1174</v>
      </c>
      <c r="F30" t="s">
        <v>1123</v>
      </c>
      <c r="G30" s="15" t="s">
        <v>1639</v>
      </c>
      <c r="H30" t="s">
        <v>1769</v>
      </c>
      <c r="I30" s="12" t="s">
        <v>1965</v>
      </c>
      <c r="M30" s="6"/>
      <c r="N30" t="s">
        <v>1959</v>
      </c>
      <c r="O30" t="s">
        <v>1215</v>
      </c>
      <c r="P30" t="s">
        <v>1182</v>
      </c>
      <c r="Q30" t="s">
        <v>1434</v>
      </c>
      <c r="R30" t="s">
        <v>1113</v>
      </c>
      <c r="S30" t="s">
        <v>1218</v>
      </c>
      <c r="T30" t="s">
        <v>1185</v>
      </c>
      <c r="U30" t="s">
        <v>1314</v>
      </c>
      <c r="V30" t="s">
        <v>1944</v>
      </c>
      <c r="W30" t="s">
        <v>1945</v>
      </c>
      <c r="Y30" t="s">
        <v>1857</v>
      </c>
      <c r="Z30" t="s">
        <v>1947</v>
      </c>
      <c r="AA30">
        <v>10</v>
      </c>
      <c r="AB30" t="s">
        <v>1591</v>
      </c>
    </row>
    <row r="31" spans="1:54" x14ac:dyDescent="0.2">
      <c r="A31" s="11">
        <v>540369</v>
      </c>
      <c r="G31" s="15" t="s">
        <v>1643</v>
      </c>
      <c r="H31" t="s">
        <v>1609</v>
      </c>
      <c r="I31" t="s">
        <v>1519</v>
      </c>
      <c r="J31">
        <v>275000</v>
      </c>
      <c r="K31" t="s">
        <v>1384</v>
      </c>
      <c r="L31" s="12" t="s">
        <v>1966</v>
      </c>
      <c r="M31" s="6" t="s">
        <v>1322</v>
      </c>
      <c r="V31" t="s">
        <v>1944</v>
      </c>
      <c r="W31" t="s">
        <v>1946</v>
      </c>
    </row>
    <row r="32" spans="1:54" x14ac:dyDescent="0.2">
      <c r="A32" s="11">
        <v>540369</v>
      </c>
      <c r="G32" s="15" t="s">
        <v>1340</v>
      </c>
      <c r="H32" t="s">
        <v>1778</v>
      </c>
      <c r="I32" s="12" t="s">
        <v>1940</v>
      </c>
      <c r="L32" s="12" t="s">
        <v>1961</v>
      </c>
      <c r="M32" s="6"/>
    </row>
    <row r="33" spans="1:54" x14ac:dyDescent="0.2">
      <c r="A33" s="11">
        <v>540369</v>
      </c>
      <c r="G33" s="15" t="s">
        <v>1391</v>
      </c>
      <c r="H33" t="s">
        <v>1464</v>
      </c>
      <c r="L33" t="s">
        <v>1959</v>
      </c>
      <c r="M33" s="6"/>
    </row>
    <row r="34" spans="1:54" x14ac:dyDescent="0.2">
      <c r="A34" s="11">
        <v>540371</v>
      </c>
      <c r="C34" t="s">
        <v>1207</v>
      </c>
      <c r="D34" s="12" t="s">
        <v>1968</v>
      </c>
      <c r="E34" t="s">
        <v>1174</v>
      </c>
      <c r="F34" t="s">
        <v>1158</v>
      </c>
      <c r="G34" s="15" t="s">
        <v>1639</v>
      </c>
      <c r="H34" t="s">
        <v>1784</v>
      </c>
      <c r="I34" s="12" t="s">
        <v>1968</v>
      </c>
      <c r="M34" t="s">
        <v>1322</v>
      </c>
      <c r="N34" s="12" t="s">
        <v>1970</v>
      </c>
      <c r="O34" t="s">
        <v>1110</v>
      </c>
      <c r="P34" t="s">
        <v>1148</v>
      </c>
      <c r="Q34" t="s">
        <v>1280</v>
      </c>
      <c r="R34" t="s">
        <v>1113</v>
      </c>
      <c r="S34" t="s">
        <v>1218</v>
      </c>
      <c r="T34" t="s">
        <v>1151</v>
      </c>
      <c r="U34" t="s">
        <v>1314</v>
      </c>
      <c r="V34" s="12" t="s">
        <v>1956</v>
      </c>
      <c r="W34" s="12" t="s">
        <v>1957</v>
      </c>
      <c r="Y34" t="s">
        <v>1859</v>
      </c>
      <c r="Z34" s="12" t="s">
        <v>1947</v>
      </c>
      <c r="AA34">
        <v>10</v>
      </c>
      <c r="AB34" t="s">
        <v>1591</v>
      </c>
      <c r="BB34" t="s">
        <v>1</v>
      </c>
    </row>
    <row r="35" spans="1:54" x14ac:dyDescent="0.2">
      <c r="A35" s="11">
        <v>540371</v>
      </c>
      <c r="G35" s="15" t="s">
        <v>1643</v>
      </c>
      <c r="H35" t="s">
        <v>1609</v>
      </c>
      <c r="I35" t="s">
        <v>1088</v>
      </c>
      <c r="J35">
        <v>10000</v>
      </c>
      <c r="K35" t="s">
        <v>1502</v>
      </c>
      <c r="L35" s="12" t="s">
        <v>1969</v>
      </c>
      <c r="M35" t="s">
        <v>1322</v>
      </c>
    </row>
    <row r="36" spans="1:54" x14ac:dyDescent="0.2">
      <c r="A36" s="11">
        <v>540371</v>
      </c>
      <c r="G36" s="15" t="s">
        <v>1340</v>
      </c>
      <c r="H36" t="s">
        <v>1954</v>
      </c>
      <c r="M36" s="6"/>
    </row>
    <row r="37" spans="1:54" x14ac:dyDescent="0.2">
      <c r="A37" s="11">
        <v>540371</v>
      </c>
      <c r="G37" s="15" t="s">
        <v>1330</v>
      </c>
      <c r="H37" t="s">
        <v>1331</v>
      </c>
      <c r="L37" s="12" t="s">
        <v>1970</v>
      </c>
      <c r="M37" s="6"/>
    </row>
    <row r="38" spans="1:54" x14ac:dyDescent="0.2">
      <c r="A38" s="11">
        <v>588326</v>
      </c>
      <c r="C38" t="s">
        <v>1083</v>
      </c>
      <c r="D38" s="12" t="s">
        <v>1936</v>
      </c>
      <c r="E38" t="s">
        <v>1174</v>
      </c>
      <c r="F38" t="s">
        <v>1650</v>
      </c>
      <c r="G38" s="15" t="s">
        <v>1643</v>
      </c>
      <c r="H38" t="s">
        <v>1609</v>
      </c>
      <c r="I38" t="s">
        <v>1519</v>
      </c>
      <c r="J38">
        <v>200000</v>
      </c>
      <c r="K38" t="s">
        <v>1384</v>
      </c>
      <c r="M38" t="s">
        <v>1322</v>
      </c>
      <c r="N38" s="12" t="s">
        <v>1937</v>
      </c>
      <c r="O38" t="s">
        <v>1181</v>
      </c>
      <c r="P38" t="s">
        <v>1637</v>
      </c>
      <c r="Q38" t="s">
        <v>1434</v>
      </c>
      <c r="R38" t="s">
        <v>1113</v>
      </c>
      <c r="S38" t="s">
        <v>1218</v>
      </c>
      <c r="T38" t="s">
        <v>1151</v>
      </c>
      <c r="U38" t="s">
        <v>1314</v>
      </c>
      <c r="Y38" t="s">
        <v>1848</v>
      </c>
      <c r="Z38" s="12" t="s">
        <v>1938</v>
      </c>
      <c r="AA38">
        <v>10</v>
      </c>
      <c r="AB38" t="s">
        <v>1591</v>
      </c>
    </row>
    <row r="39" spans="1:54" x14ac:dyDescent="0.2">
      <c r="A39" s="11">
        <v>588326</v>
      </c>
      <c r="G39" s="15" t="s">
        <v>1372</v>
      </c>
      <c r="H39" t="s">
        <v>1298</v>
      </c>
      <c r="L39" s="12" t="s">
        <v>1937</v>
      </c>
    </row>
    <row r="40" spans="1:54" x14ac:dyDescent="0.2">
      <c r="A40" s="11">
        <v>588327</v>
      </c>
      <c r="C40" t="s">
        <v>1207</v>
      </c>
      <c r="D40" s="12" t="s">
        <v>1972</v>
      </c>
      <c r="E40" t="s">
        <v>1174</v>
      </c>
      <c r="F40" t="s">
        <v>1158</v>
      </c>
      <c r="G40" s="15" t="s">
        <v>1639</v>
      </c>
      <c r="H40" t="s">
        <v>1784</v>
      </c>
      <c r="I40" s="12" t="s">
        <v>1972</v>
      </c>
      <c r="L40" s="12"/>
      <c r="M40" t="s">
        <v>1322</v>
      </c>
      <c r="N40" t="s">
        <v>1971</v>
      </c>
      <c r="O40" t="s">
        <v>1147</v>
      </c>
      <c r="P40" t="s">
        <v>1676</v>
      </c>
      <c r="Q40" s="8" t="s">
        <v>1974</v>
      </c>
      <c r="R40" t="s">
        <v>1113</v>
      </c>
      <c r="S40" t="s">
        <v>1218</v>
      </c>
      <c r="T40" t="s">
        <v>1096</v>
      </c>
      <c r="U40" t="s">
        <v>1292</v>
      </c>
      <c r="Z40" s="12"/>
      <c r="BB40" t="s">
        <v>1</v>
      </c>
    </row>
    <row r="41" spans="1:54" x14ac:dyDescent="0.2">
      <c r="A41" s="11">
        <v>588327</v>
      </c>
      <c r="D41" s="12"/>
      <c r="G41" s="15" t="s">
        <v>1643</v>
      </c>
      <c r="H41" t="s">
        <v>1609</v>
      </c>
      <c r="I41" t="s">
        <v>1255</v>
      </c>
      <c r="J41">
        <v>100000</v>
      </c>
      <c r="K41" t="s">
        <v>1502</v>
      </c>
      <c r="L41" s="12" t="s">
        <v>1973</v>
      </c>
      <c r="M41" s="20" t="s">
        <v>1943</v>
      </c>
      <c r="Z41" s="12"/>
    </row>
    <row r="42" spans="1:54" x14ac:dyDescent="0.2">
      <c r="A42" s="11">
        <v>588327</v>
      </c>
      <c r="D42" s="12"/>
      <c r="G42" s="15" t="s">
        <v>1351</v>
      </c>
      <c r="H42" t="s">
        <v>1971</v>
      </c>
      <c r="L42" s="12"/>
      <c r="M42" s="6"/>
      <c r="Z42" s="12"/>
    </row>
    <row r="43" spans="1:54" x14ac:dyDescent="0.2">
      <c r="A43" s="11">
        <v>588335</v>
      </c>
      <c r="C43" t="s">
        <v>1207</v>
      </c>
      <c r="D43" s="12" t="s">
        <v>1978</v>
      </c>
      <c r="E43" t="s">
        <v>1140</v>
      </c>
      <c r="F43" t="s">
        <v>1158</v>
      </c>
      <c r="G43" s="15" t="s">
        <v>1562</v>
      </c>
      <c r="H43" t="s">
        <v>1784</v>
      </c>
      <c r="I43" s="12" t="s">
        <v>1975</v>
      </c>
      <c r="J43">
        <v>4000000</v>
      </c>
      <c r="K43" t="s">
        <v>1457</v>
      </c>
      <c r="M43" s="6"/>
      <c r="N43" t="s">
        <v>1977</v>
      </c>
      <c r="O43" t="s">
        <v>1129</v>
      </c>
      <c r="P43" t="s">
        <v>1671</v>
      </c>
      <c r="Q43" t="s">
        <v>1434</v>
      </c>
      <c r="R43" t="s">
        <v>1113</v>
      </c>
      <c r="S43" t="s">
        <v>1218</v>
      </c>
      <c r="T43" t="s">
        <v>1202</v>
      </c>
      <c r="U43" t="s">
        <v>1281</v>
      </c>
      <c r="X43" t="s">
        <v>1979</v>
      </c>
      <c r="Y43" s="8" t="s">
        <v>1798</v>
      </c>
      <c r="Z43" s="20" t="s">
        <v>1952</v>
      </c>
      <c r="AA43" s="8">
        <v>13</v>
      </c>
    </row>
    <row r="44" spans="1:54" x14ac:dyDescent="0.2">
      <c r="A44" s="11">
        <v>588335</v>
      </c>
      <c r="D44" s="12"/>
      <c r="G44" s="15" t="s">
        <v>1562</v>
      </c>
      <c r="H44" t="s">
        <v>1784</v>
      </c>
      <c r="I44" t="s">
        <v>1976</v>
      </c>
      <c r="J44">
        <v>4000000</v>
      </c>
      <c r="K44" t="s">
        <v>1457</v>
      </c>
      <c r="M44" t="s">
        <v>1322</v>
      </c>
    </row>
    <row r="45" spans="1:54" x14ac:dyDescent="0.2">
      <c r="A45" s="11">
        <v>588335</v>
      </c>
      <c r="D45" s="12"/>
      <c r="G45" s="15" t="s">
        <v>1391</v>
      </c>
      <c r="H45" t="s">
        <v>1977</v>
      </c>
      <c r="I45" s="12"/>
      <c r="J45">
        <v>240</v>
      </c>
      <c r="K45" t="s">
        <v>1145</v>
      </c>
      <c r="M45" s="6"/>
    </row>
    <row r="46" spans="1:54" x14ac:dyDescent="0.2">
      <c r="A46" s="11">
        <v>588336</v>
      </c>
      <c r="C46" t="s">
        <v>1083</v>
      </c>
      <c r="D46" s="12" t="s">
        <v>1936</v>
      </c>
      <c r="E46" t="s">
        <v>1174</v>
      </c>
      <c r="F46" t="s">
        <v>1650</v>
      </c>
      <c r="G46" s="15" t="s">
        <v>1643</v>
      </c>
      <c r="H46" t="s">
        <v>1609</v>
      </c>
      <c r="I46" t="s">
        <v>1255</v>
      </c>
      <c r="J46">
        <v>100000</v>
      </c>
      <c r="K46" t="s">
        <v>1384</v>
      </c>
      <c r="L46" t="s">
        <v>1980</v>
      </c>
      <c r="M46" t="s">
        <v>1322</v>
      </c>
      <c r="N46" s="12" t="s">
        <v>1937</v>
      </c>
      <c r="O46" t="s">
        <v>1181</v>
      </c>
      <c r="P46" t="s">
        <v>1637</v>
      </c>
      <c r="Q46" t="s">
        <v>1434</v>
      </c>
      <c r="R46" t="s">
        <v>1113</v>
      </c>
      <c r="S46" t="s">
        <v>1218</v>
      </c>
      <c r="T46" t="s">
        <v>1151</v>
      </c>
      <c r="U46" t="s">
        <v>1281</v>
      </c>
      <c r="Y46" s="8" t="s">
        <v>1798</v>
      </c>
      <c r="Z46" s="20" t="s">
        <v>1952</v>
      </c>
      <c r="AA46" s="8">
        <v>10</v>
      </c>
    </row>
    <row r="47" spans="1:54" x14ac:dyDescent="0.2">
      <c r="A47" s="11">
        <v>588336</v>
      </c>
      <c r="G47" s="15" t="s">
        <v>1372</v>
      </c>
      <c r="H47" t="s">
        <v>1298</v>
      </c>
      <c r="L47" s="12" t="s">
        <v>1937</v>
      </c>
    </row>
    <row r="48" spans="1:54" x14ac:dyDescent="0.2">
      <c r="A48" s="11">
        <v>588339</v>
      </c>
      <c r="C48" t="s">
        <v>1083</v>
      </c>
      <c r="D48" s="12" t="s">
        <v>1936</v>
      </c>
      <c r="E48" t="s">
        <v>1174</v>
      </c>
      <c r="F48" t="s">
        <v>1650</v>
      </c>
      <c r="G48" s="15" t="s">
        <v>1643</v>
      </c>
      <c r="H48" t="s">
        <v>1609</v>
      </c>
      <c r="I48" t="s">
        <v>1255</v>
      </c>
      <c r="J48">
        <v>100000</v>
      </c>
      <c r="K48" t="s">
        <v>1384</v>
      </c>
      <c r="L48" t="s">
        <v>1980</v>
      </c>
      <c r="M48" t="s">
        <v>1322</v>
      </c>
      <c r="N48" s="12" t="s">
        <v>1937</v>
      </c>
      <c r="O48" t="s">
        <v>1181</v>
      </c>
      <c r="P48" t="s">
        <v>1637</v>
      </c>
      <c r="Q48" t="s">
        <v>1434</v>
      </c>
      <c r="R48" t="s">
        <v>1113</v>
      </c>
      <c r="S48" t="s">
        <v>1218</v>
      </c>
      <c r="T48" t="s">
        <v>1151</v>
      </c>
      <c r="U48" t="s">
        <v>1281</v>
      </c>
      <c r="Y48" t="s">
        <v>1859</v>
      </c>
      <c r="Z48" s="12" t="s">
        <v>1947</v>
      </c>
      <c r="AA48">
        <v>10</v>
      </c>
      <c r="AB48" t="s">
        <v>1591</v>
      </c>
    </row>
    <row r="49" spans="1:54" x14ac:dyDescent="0.2">
      <c r="A49" s="11">
        <v>588339</v>
      </c>
      <c r="G49" s="15" t="s">
        <v>1372</v>
      </c>
      <c r="H49" t="s">
        <v>1298</v>
      </c>
      <c r="L49" s="12" t="s">
        <v>1937</v>
      </c>
    </row>
    <row r="50" spans="1:54" x14ac:dyDescent="0.2">
      <c r="A50" s="11">
        <v>588340</v>
      </c>
      <c r="C50" t="s">
        <v>1173</v>
      </c>
      <c r="D50" t="s">
        <v>1981</v>
      </c>
      <c r="E50" t="s">
        <v>1174</v>
      </c>
      <c r="F50" t="s">
        <v>1123</v>
      </c>
      <c r="G50" s="15" t="s">
        <v>1639</v>
      </c>
      <c r="H50" t="s">
        <v>1779</v>
      </c>
      <c r="I50" t="s">
        <v>1981</v>
      </c>
      <c r="L50" s="12" t="s">
        <v>1983</v>
      </c>
      <c r="M50" t="s">
        <v>1322</v>
      </c>
      <c r="N50" s="12" t="s">
        <v>1986</v>
      </c>
      <c r="O50" t="s">
        <v>1215</v>
      </c>
      <c r="P50" t="s">
        <v>1182</v>
      </c>
      <c r="Q50" t="s">
        <v>1434</v>
      </c>
      <c r="R50" t="s">
        <v>1113</v>
      </c>
      <c r="S50" t="s">
        <v>1218</v>
      </c>
      <c r="T50" t="s">
        <v>1151</v>
      </c>
      <c r="U50" t="s">
        <v>1281</v>
      </c>
      <c r="V50" t="s">
        <v>1944</v>
      </c>
      <c r="W50" t="s">
        <v>1987</v>
      </c>
      <c r="Y50" t="s">
        <v>1859</v>
      </c>
      <c r="Z50" s="12" t="s">
        <v>1947</v>
      </c>
      <c r="AA50">
        <v>10</v>
      </c>
      <c r="AB50" t="s">
        <v>1591</v>
      </c>
    </row>
    <row r="51" spans="1:54" x14ac:dyDescent="0.2">
      <c r="A51" s="11">
        <v>588340</v>
      </c>
      <c r="G51" s="15" t="s">
        <v>1562</v>
      </c>
      <c r="H51" t="s">
        <v>1779</v>
      </c>
      <c r="I51" s="12" t="s">
        <v>1982</v>
      </c>
      <c r="L51" s="12" t="s">
        <v>1984</v>
      </c>
      <c r="M51" t="s">
        <v>1322</v>
      </c>
      <c r="V51" t="s">
        <v>1944</v>
      </c>
      <c r="W51" t="s">
        <v>1946</v>
      </c>
    </row>
    <row r="52" spans="1:54" x14ac:dyDescent="0.2">
      <c r="A52" s="11">
        <v>588340</v>
      </c>
      <c r="G52" s="15" t="s">
        <v>1643</v>
      </c>
      <c r="H52" t="s">
        <v>1609</v>
      </c>
      <c r="I52" s="12" t="s">
        <v>1255</v>
      </c>
      <c r="J52">
        <v>200000</v>
      </c>
      <c r="K52" t="s">
        <v>1384</v>
      </c>
      <c r="L52" s="12" t="s">
        <v>1985</v>
      </c>
      <c r="M52" s="20" t="s">
        <v>1943</v>
      </c>
    </row>
    <row r="53" spans="1:54" x14ac:dyDescent="0.2">
      <c r="A53" s="11">
        <v>588340</v>
      </c>
      <c r="G53" s="15" t="s">
        <v>1391</v>
      </c>
      <c r="H53" t="s">
        <v>1464</v>
      </c>
      <c r="I53" s="12"/>
      <c r="L53" s="12" t="s">
        <v>1986</v>
      </c>
      <c r="M53" s="6"/>
    </row>
    <row r="54" spans="1:54" x14ac:dyDescent="0.2">
      <c r="A54" s="11">
        <v>588341</v>
      </c>
      <c r="C54" t="s">
        <v>1173</v>
      </c>
      <c r="D54" t="s">
        <v>1981</v>
      </c>
      <c r="E54" t="s">
        <v>1174</v>
      </c>
      <c r="F54" t="s">
        <v>1123</v>
      </c>
      <c r="G54" s="15" t="s">
        <v>1639</v>
      </c>
      <c r="H54" t="s">
        <v>1779</v>
      </c>
      <c r="I54" t="s">
        <v>1981</v>
      </c>
      <c r="L54" s="12" t="s">
        <v>1983</v>
      </c>
      <c r="M54" t="s">
        <v>1322</v>
      </c>
      <c r="N54" s="12" t="s">
        <v>1986</v>
      </c>
      <c r="O54" t="s">
        <v>1215</v>
      </c>
      <c r="P54" t="s">
        <v>1182</v>
      </c>
      <c r="Q54" t="s">
        <v>1434</v>
      </c>
      <c r="R54" t="s">
        <v>1113</v>
      </c>
      <c r="S54" t="s">
        <v>1218</v>
      </c>
      <c r="T54" t="s">
        <v>1151</v>
      </c>
      <c r="U54" t="s">
        <v>1281</v>
      </c>
      <c r="V54" t="s">
        <v>1944</v>
      </c>
      <c r="W54" t="s">
        <v>1987</v>
      </c>
      <c r="Y54" t="s">
        <v>1859</v>
      </c>
      <c r="Z54" s="12" t="s">
        <v>1947</v>
      </c>
      <c r="AA54">
        <v>10</v>
      </c>
      <c r="AB54" t="s">
        <v>1591</v>
      </c>
      <c r="BB54" t="s">
        <v>1</v>
      </c>
    </row>
    <row r="55" spans="1:54" x14ac:dyDescent="0.2">
      <c r="A55" s="11">
        <v>588341</v>
      </c>
      <c r="G55" s="15" t="s">
        <v>1562</v>
      </c>
      <c r="H55" t="s">
        <v>1779</v>
      </c>
      <c r="I55" s="12" t="s">
        <v>1982</v>
      </c>
      <c r="L55" s="12" t="s">
        <v>1984</v>
      </c>
      <c r="M55" t="s">
        <v>1322</v>
      </c>
      <c r="V55" t="s">
        <v>1944</v>
      </c>
      <c r="W55" t="s">
        <v>1946</v>
      </c>
    </row>
    <row r="56" spans="1:54" x14ac:dyDescent="0.2">
      <c r="A56" s="11">
        <v>588341</v>
      </c>
      <c r="G56" s="15" t="s">
        <v>1643</v>
      </c>
      <c r="H56" t="s">
        <v>1609</v>
      </c>
      <c r="I56" s="12" t="s">
        <v>1255</v>
      </c>
      <c r="J56">
        <v>200000</v>
      </c>
      <c r="K56" t="s">
        <v>1384</v>
      </c>
      <c r="L56" s="12" t="s">
        <v>1985</v>
      </c>
      <c r="M56" s="20" t="s">
        <v>1943</v>
      </c>
    </row>
    <row r="57" spans="1:54" x14ac:dyDescent="0.2">
      <c r="A57" s="11">
        <v>588341</v>
      </c>
      <c r="G57" s="15" t="s">
        <v>1391</v>
      </c>
      <c r="H57" t="s">
        <v>1464</v>
      </c>
      <c r="I57" s="12"/>
      <c r="L57" s="12" t="s">
        <v>1986</v>
      </c>
      <c r="M57" s="6"/>
    </row>
    <row r="58" spans="1:54" x14ac:dyDescent="0.2">
      <c r="A58" s="11">
        <v>588350</v>
      </c>
      <c r="C58" t="s">
        <v>1139</v>
      </c>
      <c r="D58" s="12" t="s">
        <v>1948</v>
      </c>
      <c r="E58" t="s">
        <v>1174</v>
      </c>
      <c r="F58" t="s">
        <v>1612</v>
      </c>
      <c r="G58" s="15" t="s">
        <v>1639</v>
      </c>
      <c r="H58" t="s">
        <v>1763</v>
      </c>
      <c r="I58" s="12" t="s">
        <v>1948</v>
      </c>
      <c r="L58" s="12" t="s">
        <v>1988</v>
      </c>
      <c r="M58" t="s">
        <v>1322</v>
      </c>
      <c r="N58" s="12" t="s">
        <v>1950</v>
      </c>
      <c r="O58" t="s">
        <v>1215</v>
      </c>
      <c r="P58" t="s">
        <v>1629</v>
      </c>
      <c r="Q58" t="s">
        <v>1451</v>
      </c>
      <c r="R58" t="s">
        <v>1113</v>
      </c>
      <c r="S58" t="s">
        <v>1218</v>
      </c>
      <c r="T58" t="s">
        <v>1185</v>
      </c>
      <c r="U58" t="s">
        <v>1281</v>
      </c>
      <c r="Y58" s="8" t="s">
        <v>1798</v>
      </c>
      <c r="Z58" s="20" t="s">
        <v>1952</v>
      </c>
      <c r="AA58" s="8">
        <v>6</v>
      </c>
      <c r="BB58" t="s">
        <v>1</v>
      </c>
    </row>
    <row r="59" spans="1:54" x14ac:dyDescent="0.2">
      <c r="A59" s="11">
        <v>588350</v>
      </c>
      <c r="G59" s="15" t="s">
        <v>1643</v>
      </c>
      <c r="H59" t="s">
        <v>1609</v>
      </c>
      <c r="I59" t="s">
        <v>1088</v>
      </c>
      <c r="J59">
        <v>321000</v>
      </c>
      <c r="K59" t="s">
        <v>1384</v>
      </c>
      <c r="L59" s="12" t="s">
        <v>1989</v>
      </c>
      <c r="M59" t="s">
        <v>1322</v>
      </c>
    </row>
    <row r="60" spans="1:54" x14ac:dyDescent="0.2">
      <c r="A60" s="11">
        <v>588350</v>
      </c>
      <c r="G60" s="15" t="s">
        <v>1391</v>
      </c>
      <c r="H60" t="s">
        <v>1473</v>
      </c>
      <c r="L60" s="12" t="s">
        <v>1950</v>
      </c>
      <c r="M60" s="6"/>
    </row>
    <row r="61" spans="1:54" x14ac:dyDescent="0.2">
      <c r="A61" s="11">
        <v>588351</v>
      </c>
      <c r="C61" t="s">
        <v>1139</v>
      </c>
      <c r="D61" s="12" t="s">
        <v>1948</v>
      </c>
      <c r="E61" t="s">
        <v>1174</v>
      </c>
      <c r="F61" t="s">
        <v>1612</v>
      </c>
      <c r="G61" s="15" t="s">
        <v>1639</v>
      </c>
      <c r="H61" t="s">
        <v>1763</v>
      </c>
      <c r="I61" s="12" t="s">
        <v>1948</v>
      </c>
      <c r="L61" s="12" t="s">
        <v>1949</v>
      </c>
      <c r="M61" t="s">
        <v>1322</v>
      </c>
      <c r="N61" s="12" t="s">
        <v>1950</v>
      </c>
      <c r="O61" t="s">
        <v>1215</v>
      </c>
      <c r="P61" t="s">
        <v>1629</v>
      </c>
      <c r="Q61" t="s">
        <v>1451</v>
      </c>
      <c r="R61" t="s">
        <v>1113</v>
      </c>
      <c r="S61" t="s">
        <v>1218</v>
      </c>
      <c r="T61" t="s">
        <v>1185</v>
      </c>
      <c r="U61" t="s">
        <v>1281</v>
      </c>
      <c r="Y61" s="8" t="s">
        <v>1798</v>
      </c>
      <c r="Z61" s="20" t="s">
        <v>1952</v>
      </c>
      <c r="AA61" s="8">
        <v>3</v>
      </c>
    </row>
    <row r="62" spans="1:54" x14ac:dyDescent="0.2">
      <c r="A62" s="11">
        <v>588351</v>
      </c>
      <c r="G62" s="15" t="s">
        <v>1643</v>
      </c>
      <c r="H62" t="s">
        <v>1609</v>
      </c>
      <c r="I62" t="s">
        <v>1088</v>
      </c>
      <c r="J62">
        <v>321000</v>
      </c>
      <c r="K62" t="s">
        <v>1384</v>
      </c>
      <c r="L62" s="12" t="s">
        <v>1951</v>
      </c>
      <c r="M62" t="s">
        <v>1322</v>
      </c>
    </row>
    <row r="63" spans="1:54" x14ac:dyDescent="0.2">
      <c r="A63" s="11">
        <v>588351</v>
      </c>
      <c r="G63" s="15" t="s">
        <v>1391</v>
      </c>
      <c r="H63" t="s">
        <v>1473</v>
      </c>
      <c r="L63" s="12" t="s">
        <v>1950</v>
      </c>
      <c r="M63" s="6"/>
    </row>
    <row r="64" spans="1:54" x14ac:dyDescent="0.2">
      <c r="A64" s="11">
        <v>588352</v>
      </c>
      <c r="C64" t="s">
        <v>1173</v>
      </c>
      <c r="D64" t="s">
        <v>1990</v>
      </c>
      <c r="E64" t="s">
        <v>1174</v>
      </c>
      <c r="F64" t="s">
        <v>1612</v>
      </c>
      <c r="G64" s="15" t="s">
        <v>1639</v>
      </c>
      <c r="H64" t="s">
        <v>1779</v>
      </c>
      <c r="I64" t="s">
        <v>1990</v>
      </c>
      <c r="L64" s="12" t="s">
        <v>1992</v>
      </c>
      <c r="M64" t="s">
        <v>1322</v>
      </c>
      <c r="N64" s="12" t="s">
        <v>1950</v>
      </c>
      <c r="O64" t="s">
        <v>1215</v>
      </c>
      <c r="P64" t="s">
        <v>1629</v>
      </c>
      <c r="Q64" t="s">
        <v>1451</v>
      </c>
      <c r="R64" t="s">
        <v>1113</v>
      </c>
      <c r="S64" t="s">
        <v>1218</v>
      </c>
      <c r="T64" t="s">
        <v>1151</v>
      </c>
      <c r="U64" t="s">
        <v>1281</v>
      </c>
      <c r="Y64" s="8" t="s">
        <v>1798</v>
      </c>
      <c r="Z64" s="20" t="s">
        <v>1952</v>
      </c>
      <c r="AA64" s="8">
        <v>64</v>
      </c>
      <c r="BB64" t="s">
        <v>1</v>
      </c>
    </row>
    <row r="65" spans="1:54" x14ac:dyDescent="0.2">
      <c r="A65" s="11">
        <v>588352</v>
      </c>
      <c r="G65" s="15" t="s">
        <v>1643</v>
      </c>
      <c r="H65" t="s">
        <v>1609</v>
      </c>
      <c r="I65" t="s">
        <v>1088</v>
      </c>
      <c r="J65">
        <v>750000</v>
      </c>
      <c r="K65" t="s">
        <v>1384</v>
      </c>
      <c r="L65" s="12" t="s">
        <v>1993</v>
      </c>
      <c r="M65" t="s">
        <v>1322</v>
      </c>
    </row>
    <row r="66" spans="1:54" x14ac:dyDescent="0.2">
      <c r="A66" s="11">
        <v>588352</v>
      </c>
      <c r="G66" s="15" t="s">
        <v>1297</v>
      </c>
      <c r="H66" t="s">
        <v>1740</v>
      </c>
      <c r="I66" t="s">
        <v>1991</v>
      </c>
      <c r="L66" s="12" t="s">
        <v>1994</v>
      </c>
      <c r="M66" s="6" t="s">
        <v>1467</v>
      </c>
    </row>
    <row r="67" spans="1:54" x14ac:dyDescent="0.2">
      <c r="A67" s="11">
        <v>588352</v>
      </c>
      <c r="G67" s="15" t="s">
        <v>1391</v>
      </c>
      <c r="H67" t="s">
        <v>1473</v>
      </c>
      <c r="L67" s="12" t="s">
        <v>1950</v>
      </c>
      <c r="M67" s="6"/>
    </row>
    <row r="68" spans="1:54" x14ac:dyDescent="0.2">
      <c r="A68" s="11">
        <v>588354</v>
      </c>
      <c r="C68" t="s">
        <v>1173</v>
      </c>
      <c r="D68" t="s">
        <v>1995</v>
      </c>
      <c r="E68" t="s">
        <v>1174</v>
      </c>
      <c r="F68" t="s">
        <v>1612</v>
      </c>
      <c r="G68" s="15" t="s">
        <v>1639</v>
      </c>
      <c r="H68" t="s">
        <v>1779</v>
      </c>
      <c r="I68" t="s">
        <v>1995</v>
      </c>
      <c r="L68" s="12" t="s">
        <v>1992</v>
      </c>
      <c r="M68" t="s">
        <v>1322</v>
      </c>
      <c r="N68" s="12" t="s">
        <v>1950</v>
      </c>
      <c r="O68" t="s">
        <v>1215</v>
      </c>
      <c r="P68" t="s">
        <v>1629</v>
      </c>
      <c r="Q68" t="s">
        <v>1451</v>
      </c>
      <c r="R68" t="s">
        <v>1113</v>
      </c>
      <c r="S68" t="s">
        <v>1218</v>
      </c>
      <c r="T68" t="s">
        <v>1151</v>
      </c>
      <c r="U68" t="s">
        <v>1281</v>
      </c>
      <c r="Y68" s="8" t="s">
        <v>1798</v>
      </c>
      <c r="Z68" s="20" t="s">
        <v>1952</v>
      </c>
      <c r="AA68" s="8">
        <v>63</v>
      </c>
    </row>
    <row r="69" spans="1:54" x14ac:dyDescent="0.2">
      <c r="A69" s="11">
        <v>588354</v>
      </c>
      <c r="G69" s="15" t="s">
        <v>1643</v>
      </c>
      <c r="H69" t="s">
        <v>1609</v>
      </c>
      <c r="I69" t="s">
        <v>1088</v>
      </c>
      <c r="J69">
        <v>750000</v>
      </c>
      <c r="K69" t="s">
        <v>1384</v>
      </c>
      <c r="L69" s="12" t="s">
        <v>1993</v>
      </c>
      <c r="M69" t="s">
        <v>1322</v>
      </c>
    </row>
    <row r="70" spans="1:54" x14ac:dyDescent="0.2">
      <c r="A70" s="11">
        <v>588354</v>
      </c>
      <c r="G70" s="15" t="s">
        <v>1297</v>
      </c>
      <c r="H70" t="s">
        <v>1740</v>
      </c>
      <c r="I70" t="s">
        <v>1991</v>
      </c>
      <c r="L70" s="12" t="s">
        <v>1994</v>
      </c>
      <c r="M70" s="6" t="s">
        <v>1467</v>
      </c>
    </row>
    <row r="71" spans="1:54" x14ac:dyDescent="0.2">
      <c r="A71" s="11">
        <v>588354</v>
      </c>
      <c r="G71" s="15" t="s">
        <v>1391</v>
      </c>
      <c r="H71" t="s">
        <v>1473</v>
      </c>
      <c r="L71" s="12" t="s">
        <v>1950</v>
      </c>
      <c r="M71" s="6"/>
    </row>
    <row r="72" spans="1:54" x14ac:dyDescent="0.2">
      <c r="A72" s="11">
        <v>588360</v>
      </c>
      <c r="C72" t="s">
        <v>1083</v>
      </c>
      <c r="D72" s="12" t="s">
        <v>1936</v>
      </c>
      <c r="E72" t="s">
        <v>1174</v>
      </c>
      <c r="F72" t="s">
        <v>1650</v>
      </c>
      <c r="G72" s="15" t="s">
        <v>1643</v>
      </c>
      <c r="H72" t="s">
        <v>1609</v>
      </c>
      <c r="I72" t="s">
        <v>1996</v>
      </c>
      <c r="L72" s="12" t="s">
        <v>1997</v>
      </c>
      <c r="M72" t="s">
        <v>1322</v>
      </c>
      <c r="N72" s="12" t="s">
        <v>1998</v>
      </c>
      <c r="O72" t="s">
        <v>1110</v>
      </c>
      <c r="P72" t="s">
        <v>1671</v>
      </c>
      <c r="R72" t="s">
        <v>1113</v>
      </c>
      <c r="S72" t="s">
        <v>1218</v>
      </c>
      <c r="T72" t="s">
        <v>1151</v>
      </c>
      <c r="U72" t="s">
        <v>1347</v>
      </c>
      <c r="BB72" t="s">
        <v>1</v>
      </c>
    </row>
    <row r="73" spans="1:54" x14ac:dyDescent="0.2">
      <c r="A73" s="11">
        <v>588360</v>
      </c>
      <c r="G73" s="15" t="s">
        <v>1330</v>
      </c>
      <c r="H73" t="s">
        <v>1796</v>
      </c>
      <c r="L73" s="12" t="s">
        <v>1998</v>
      </c>
      <c r="M73" s="6"/>
    </row>
    <row r="74" spans="1:54" x14ac:dyDescent="0.2">
      <c r="A74" s="18">
        <v>588407</v>
      </c>
      <c r="C74" t="s">
        <v>1173</v>
      </c>
      <c r="D74" t="s">
        <v>2007</v>
      </c>
      <c r="E74" t="s">
        <v>1174</v>
      </c>
      <c r="F74" t="s">
        <v>1123</v>
      </c>
      <c r="G74" s="15" t="s">
        <v>1639</v>
      </c>
      <c r="H74" t="s">
        <v>1779</v>
      </c>
      <c r="I74" t="s">
        <v>2007</v>
      </c>
      <c r="L74" t="s">
        <v>2000</v>
      </c>
      <c r="M74" s="6" t="s">
        <v>1322</v>
      </c>
      <c r="N74" t="s">
        <v>2001</v>
      </c>
      <c r="O74" t="s">
        <v>1181</v>
      </c>
      <c r="P74" t="s">
        <v>1637</v>
      </c>
      <c r="Q74" t="s">
        <v>1451</v>
      </c>
      <c r="R74" t="s">
        <v>1113</v>
      </c>
      <c r="S74" t="s">
        <v>1218</v>
      </c>
      <c r="T74" t="s">
        <v>1185</v>
      </c>
      <c r="U74" t="s">
        <v>1281</v>
      </c>
      <c r="Y74" t="s">
        <v>1857</v>
      </c>
      <c r="Z74" t="s">
        <v>1947</v>
      </c>
      <c r="AA74">
        <v>10</v>
      </c>
      <c r="AB74" t="s">
        <v>1591</v>
      </c>
    </row>
    <row r="75" spans="1:54" x14ac:dyDescent="0.2">
      <c r="A75" s="18">
        <v>588407</v>
      </c>
      <c r="G75" s="15" t="s">
        <v>1643</v>
      </c>
      <c r="H75" t="s">
        <v>1609</v>
      </c>
      <c r="I75" t="s">
        <v>1519</v>
      </c>
      <c r="J75">
        <v>1000</v>
      </c>
      <c r="K75" t="s">
        <v>1502</v>
      </c>
      <c r="L75" t="s">
        <v>2002</v>
      </c>
      <c r="M75" s="6" t="s">
        <v>1322</v>
      </c>
    </row>
    <row r="76" spans="1:54" x14ac:dyDescent="0.2">
      <c r="A76" s="18">
        <v>588407</v>
      </c>
      <c r="G76" s="15" t="s">
        <v>1562</v>
      </c>
      <c r="H76" t="s">
        <v>1779</v>
      </c>
      <c r="I76" t="s">
        <v>2003</v>
      </c>
      <c r="L76" t="s">
        <v>2001</v>
      </c>
      <c r="M76" s="6" t="s">
        <v>1322</v>
      </c>
    </row>
    <row r="77" spans="1:54" x14ac:dyDescent="0.2">
      <c r="A77" s="11">
        <v>588408</v>
      </c>
      <c r="C77" t="s">
        <v>1173</v>
      </c>
      <c r="D77" t="s">
        <v>2004</v>
      </c>
      <c r="E77" t="s">
        <v>1174</v>
      </c>
      <c r="F77" t="s">
        <v>1123</v>
      </c>
      <c r="G77" s="15" t="s">
        <v>1639</v>
      </c>
      <c r="H77" t="s">
        <v>1779</v>
      </c>
      <c r="I77" t="s">
        <v>2004</v>
      </c>
      <c r="L77" t="s">
        <v>2005</v>
      </c>
      <c r="M77" s="6" t="s">
        <v>1322</v>
      </c>
      <c r="N77" t="s">
        <v>2001</v>
      </c>
      <c r="O77" t="s">
        <v>1181</v>
      </c>
      <c r="P77" t="s">
        <v>1637</v>
      </c>
      <c r="Q77" t="s">
        <v>1451</v>
      </c>
      <c r="R77" t="s">
        <v>1113</v>
      </c>
      <c r="S77" t="s">
        <v>1218</v>
      </c>
      <c r="T77" t="s">
        <v>1185</v>
      </c>
      <c r="U77" t="s">
        <v>1281</v>
      </c>
      <c r="Y77" t="s">
        <v>1857</v>
      </c>
      <c r="Z77" t="s">
        <v>1947</v>
      </c>
      <c r="AA77">
        <v>10</v>
      </c>
      <c r="AB77" t="s">
        <v>1591</v>
      </c>
      <c r="BB77" t="s">
        <v>1</v>
      </c>
    </row>
    <row r="78" spans="1:54" x14ac:dyDescent="0.2">
      <c r="A78" s="11">
        <v>588408</v>
      </c>
      <c r="G78" s="15" t="s">
        <v>1643</v>
      </c>
      <c r="H78" t="s">
        <v>1609</v>
      </c>
      <c r="I78" t="s">
        <v>1519</v>
      </c>
      <c r="J78">
        <v>1000</v>
      </c>
      <c r="K78" t="s">
        <v>1502</v>
      </c>
      <c r="L78" t="s">
        <v>2006</v>
      </c>
      <c r="M78" s="6" t="s">
        <v>1322</v>
      </c>
      <c r="Z78" s="12"/>
    </row>
    <row r="79" spans="1:54" x14ac:dyDescent="0.2">
      <c r="A79" s="11">
        <v>588408</v>
      </c>
      <c r="G79" s="15" t="s">
        <v>1562</v>
      </c>
      <c r="H79" t="s">
        <v>1779</v>
      </c>
      <c r="I79" t="s">
        <v>2003</v>
      </c>
      <c r="L79" t="s">
        <v>2001</v>
      </c>
      <c r="M79" s="6" t="s">
        <v>1322</v>
      </c>
      <c r="Z79" s="12"/>
    </row>
    <row r="80" spans="1:54" x14ac:dyDescent="0.2">
      <c r="A80" s="11">
        <v>588411</v>
      </c>
      <c r="C80" t="s">
        <v>1173</v>
      </c>
      <c r="D80" s="12" t="s">
        <v>1999</v>
      </c>
      <c r="E80" t="s">
        <v>1174</v>
      </c>
      <c r="F80" t="s">
        <v>1123</v>
      </c>
      <c r="G80" s="15" t="s">
        <v>1639</v>
      </c>
      <c r="H80" t="s">
        <v>1779</v>
      </c>
      <c r="I80" s="12" t="s">
        <v>1999</v>
      </c>
      <c r="L80" s="12" t="s">
        <v>2008</v>
      </c>
      <c r="M80" t="s">
        <v>1322</v>
      </c>
      <c r="N80" t="s">
        <v>2001</v>
      </c>
      <c r="O80" t="s">
        <v>1181</v>
      </c>
      <c r="P80" t="s">
        <v>1637</v>
      </c>
      <c r="Q80" t="s">
        <v>1451</v>
      </c>
      <c r="R80" t="s">
        <v>1113</v>
      </c>
      <c r="S80" t="s">
        <v>1218</v>
      </c>
      <c r="T80" t="s">
        <v>1185</v>
      </c>
      <c r="U80" t="s">
        <v>1281</v>
      </c>
      <c r="Y80" s="8" t="s">
        <v>1798</v>
      </c>
      <c r="Z80" s="20" t="s">
        <v>1952</v>
      </c>
      <c r="AA80" s="8">
        <v>89</v>
      </c>
    </row>
    <row r="81" spans="1:54" x14ac:dyDescent="0.2">
      <c r="A81" s="11">
        <v>588411</v>
      </c>
      <c r="G81" s="15" t="s">
        <v>1643</v>
      </c>
      <c r="H81" t="s">
        <v>1609</v>
      </c>
      <c r="I81" t="s">
        <v>1519</v>
      </c>
      <c r="J81">
        <v>1000</v>
      </c>
      <c r="K81" t="s">
        <v>1502</v>
      </c>
      <c r="L81" t="s">
        <v>2006</v>
      </c>
      <c r="M81" t="s">
        <v>1322</v>
      </c>
    </row>
    <row r="82" spans="1:54" x14ac:dyDescent="0.2">
      <c r="A82" s="11">
        <v>588411</v>
      </c>
      <c r="G82" s="15" t="s">
        <v>1562</v>
      </c>
      <c r="H82" t="s">
        <v>1779</v>
      </c>
      <c r="I82" t="s">
        <v>2003</v>
      </c>
      <c r="L82" t="s">
        <v>2001</v>
      </c>
      <c r="M82" t="s">
        <v>1322</v>
      </c>
    </row>
    <row r="83" spans="1:54" x14ac:dyDescent="0.2">
      <c r="A83" s="11">
        <v>588416</v>
      </c>
      <c r="C83" t="s">
        <v>1207</v>
      </c>
      <c r="D83" s="12" t="s">
        <v>2010</v>
      </c>
      <c r="E83" t="s">
        <v>1157</v>
      </c>
      <c r="F83" t="s">
        <v>1158</v>
      </c>
      <c r="G83" s="15" t="s">
        <v>1639</v>
      </c>
      <c r="H83" t="s">
        <v>1787</v>
      </c>
      <c r="I83" s="12" t="s">
        <v>2010</v>
      </c>
      <c r="J83">
        <v>0.2</v>
      </c>
      <c r="K83" t="s">
        <v>1145</v>
      </c>
      <c r="L83" s="12" t="s">
        <v>2011</v>
      </c>
      <c r="M83" t="s">
        <v>1322</v>
      </c>
      <c r="N83" s="12" t="s">
        <v>2012</v>
      </c>
      <c r="O83" t="s">
        <v>1215</v>
      </c>
      <c r="P83" t="s">
        <v>1671</v>
      </c>
      <c r="Q83" t="s">
        <v>1552</v>
      </c>
      <c r="R83" t="s">
        <v>1113</v>
      </c>
      <c r="S83" t="s">
        <v>1218</v>
      </c>
      <c r="T83" t="s">
        <v>1151</v>
      </c>
      <c r="U83" t="s">
        <v>1347</v>
      </c>
      <c r="X83" s="12" t="s">
        <v>2013</v>
      </c>
      <c r="Y83" t="s">
        <v>1859</v>
      </c>
      <c r="Z83" s="12" t="s">
        <v>1947</v>
      </c>
      <c r="AA83">
        <v>1</v>
      </c>
      <c r="AB83" t="s">
        <v>1591</v>
      </c>
      <c r="BB83" t="s">
        <v>1</v>
      </c>
    </row>
    <row r="84" spans="1:54" x14ac:dyDescent="0.2">
      <c r="A84" s="11">
        <v>588416</v>
      </c>
      <c r="G84" s="15" t="s">
        <v>1391</v>
      </c>
      <c r="H84" t="s">
        <v>2009</v>
      </c>
      <c r="J84">
        <v>10</v>
      </c>
      <c r="K84" t="s">
        <v>1213</v>
      </c>
      <c r="L84" s="12" t="s">
        <v>2012</v>
      </c>
    </row>
    <row r="85" spans="1:54" x14ac:dyDescent="0.2">
      <c r="A85" s="11">
        <v>588417</v>
      </c>
      <c r="C85" t="s">
        <v>1207</v>
      </c>
      <c r="D85" s="12" t="s">
        <v>2010</v>
      </c>
      <c r="E85" t="s">
        <v>1157</v>
      </c>
      <c r="F85" t="s">
        <v>1158</v>
      </c>
      <c r="G85" s="15" t="s">
        <v>1639</v>
      </c>
      <c r="H85" t="s">
        <v>1787</v>
      </c>
      <c r="I85" s="12" t="s">
        <v>2010</v>
      </c>
      <c r="J85">
        <v>0.2</v>
      </c>
      <c r="K85" t="s">
        <v>1145</v>
      </c>
      <c r="L85" s="12" t="s">
        <v>2011</v>
      </c>
      <c r="M85" t="s">
        <v>1322</v>
      </c>
      <c r="N85" s="12" t="s">
        <v>2012</v>
      </c>
      <c r="O85" t="s">
        <v>1215</v>
      </c>
      <c r="P85" t="s">
        <v>1671</v>
      </c>
      <c r="Q85" t="s">
        <v>1552</v>
      </c>
      <c r="R85" t="s">
        <v>1113</v>
      </c>
      <c r="S85" t="s">
        <v>1218</v>
      </c>
      <c r="T85" t="s">
        <v>1151</v>
      </c>
      <c r="U85" t="s">
        <v>1347</v>
      </c>
      <c r="X85" s="12" t="s">
        <v>2013</v>
      </c>
      <c r="Y85" t="s">
        <v>1859</v>
      </c>
      <c r="Z85" s="12" t="s">
        <v>1947</v>
      </c>
      <c r="AA85">
        <v>1</v>
      </c>
      <c r="AB85" t="s">
        <v>1591</v>
      </c>
      <c r="BB85" t="s">
        <v>1</v>
      </c>
    </row>
    <row r="86" spans="1:54" x14ac:dyDescent="0.2">
      <c r="A86" s="11">
        <v>588417</v>
      </c>
      <c r="G86" s="15" t="s">
        <v>1391</v>
      </c>
      <c r="H86" t="s">
        <v>2009</v>
      </c>
      <c r="J86">
        <v>10</v>
      </c>
      <c r="K86" t="s">
        <v>1213</v>
      </c>
      <c r="L86" s="12" t="s">
        <v>2012</v>
      </c>
    </row>
    <row r="87" spans="1:54" x14ac:dyDescent="0.2">
      <c r="A87" s="11">
        <v>588418</v>
      </c>
      <c r="C87" t="s">
        <v>1207</v>
      </c>
      <c r="D87" s="12" t="s">
        <v>2010</v>
      </c>
      <c r="E87" t="s">
        <v>1157</v>
      </c>
      <c r="F87" t="s">
        <v>1158</v>
      </c>
      <c r="G87" s="15" t="s">
        <v>1639</v>
      </c>
      <c r="H87" t="s">
        <v>1787</v>
      </c>
      <c r="I87" s="12" t="s">
        <v>2010</v>
      </c>
      <c r="J87">
        <v>0.2</v>
      </c>
      <c r="K87" t="s">
        <v>1145</v>
      </c>
      <c r="L87" s="12" t="s">
        <v>2011</v>
      </c>
      <c r="M87" t="s">
        <v>1322</v>
      </c>
      <c r="N87" s="12" t="s">
        <v>2012</v>
      </c>
      <c r="O87" t="s">
        <v>1215</v>
      </c>
      <c r="P87" t="s">
        <v>1671</v>
      </c>
      <c r="Q87" t="s">
        <v>1552</v>
      </c>
      <c r="R87" t="s">
        <v>1113</v>
      </c>
      <c r="S87" t="s">
        <v>1218</v>
      </c>
      <c r="T87" t="s">
        <v>1151</v>
      </c>
      <c r="U87" t="s">
        <v>1347</v>
      </c>
      <c r="X87" s="12" t="s">
        <v>2013</v>
      </c>
      <c r="Y87" t="s">
        <v>1859</v>
      </c>
      <c r="Z87" s="12" t="s">
        <v>1947</v>
      </c>
      <c r="AA87">
        <v>1</v>
      </c>
      <c r="AB87" t="s">
        <v>1591</v>
      </c>
      <c r="BB87" t="s">
        <v>1</v>
      </c>
    </row>
    <row r="88" spans="1:54" x14ac:dyDescent="0.2">
      <c r="A88" s="11">
        <v>588418</v>
      </c>
      <c r="G88" s="15" t="s">
        <v>1391</v>
      </c>
      <c r="H88" t="s">
        <v>2009</v>
      </c>
      <c r="J88">
        <v>10</v>
      </c>
      <c r="K88" t="s">
        <v>1213</v>
      </c>
      <c r="L88" s="12" t="s">
        <v>2012</v>
      </c>
    </row>
    <row r="89" spans="1:54" x14ac:dyDescent="0.2">
      <c r="A89" s="11">
        <v>588419</v>
      </c>
      <c r="C89" t="s">
        <v>1207</v>
      </c>
      <c r="D89" s="12" t="s">
        <v>2010</v>
      </c>
      <c r="E89" t="s">
        <v>1157</v>
      </c>
      <c r="F89" t="s">
        <v>1158</v>
      </c>
      <c r="G89" s="15" t="s">
        <v>1639</v>
      </c>
      <c r="H89" t="s">
        <v>1787</v>
      </c>
      <c r="I89" s="12" t="s">
        <v>2010</v>
      </c>
      <c r="J89">
        <v>0.2</v>
      </c>
      <c r="K89" t="s">
        <v>1145</v>
      </c>
      <c r="L89" s="12" t="s">
        <v>2011</v>
      </c>
      <c r="M89" t="s">
        <v>1322</v>
      </c>
      <c r="N89" s="12" t="s">
        <v>2012</v>
      </c>
      <c r="O89" t="s">
        <v>1215</v>
      </c>
      <c r="P89" t="s">
        <v>1671</v>
      </c>
      <c r="Q89" t="s">
        <v>1552</v>
      </c>
      <c r="R89" t="s">
        <v>1113</v>
      </c>
      <c r="S89" t="s">
        <v>1218</v>
      </c>
      <c r="T89" t="s">
        <v>1151</v>
      </c>
      <c r="U89" t="s">
        <v>1347</v>
      </c>
      <c r="X89" s="12" t="s">
        <v>2013</v>
      </c>
      <c r="Y89" t="s">
        <v>1859</v>
      </c>
      <c r="Z89" s="12" t="s">
        <v>1947</v>
      </c>
      <c r="AA89">
        <v>1</v>
      </c>
      <c r="AB89" t="s">
        <v>1591</v>
      </c>
      <c r="BB89" t="s">
        <v>1</v>
      </c>
    </row>
    <row r="90" spans="1:54" x14ac:dyDescent="0.2">
      <c r="A90" s="11">
        <v>588419</v>
      </c>
      <c r="G90" s="15" t="s">
        <v>1391</v>
      </c>
      <c r="H90" t="s">
        <v>2009</v>
      </c>
      <c r="J90">
        <v>10</v>
      </c>
      <c r="K90" t="s">
        <v>1213</v>
      </c>
      <c r="L90" s="12" t="s">
        <v>2012</v>
      </c>
    </row>
    <row r="91" spans="1:54" x14ac:dyDescent="0.2">
      <c r="A91" s="11">
        <v>588420</v>
      </c>
      <c r="C91" t="s">
        <v>1207</v>
      </c>
      <c r="D91" s="12" t="s">
        <v>2010</v>
      </c>
      <c r="E91" t="s">
        <v>1157</v>
      </c>
      <c r="F91" t="s">
        <v>1158</v>
      </c>
      <c r="G91" s="15" t="s">
        <v>1639</v>
      </c>
      <c r="H91" t="s">
        <v>1787</v>
      </c>
      <c r="I91" s="12" t="s">
        <v>2010</v>
      </c>
      <c r="J91">
        <v>0.2</v>
      </c>
      <c r="K91" t="s">
        <v>1145</v>
      </c>
      <c r="L91" s="12" t="s">
        <v>2011</v>
      </c>
      <c r="M91" t="s">
        <v>1322</v>
      </c>
      <c r="N91" s="12" t="s">
        <v>2012</v>
      </c>
      <c r="O91" t="s">
        <v>1215</v>
      </c>
      <c r="P91" t="s">
        <v>1671</v>
      </c>
      <c r="Q91" t="s">
        <v>1552</v>
      </c>
      <c r="R91" t="s">
        <v>1113</v>
      </c>
      <c r="S91" t="s">
        <v>1218</v>
      </c>
      <c r="T91" t="s">
        <v>1151</v>
      </c>
      <c r="U91" t="s">
        <v>1347</v>
      </c>
      <c r="X91" s="12" t="s">
        <v>2013</v>
      </c>
      <c r="Y91" t="s">
        <v>1859</v>
      </c>
      <c r="Z91" s="12" t="s">
        <v>1947</v>
      </c>
      <c r="AA91">
        <v>1</v>
      </c>
      <c r="AB91" t="s">
        <v>1591</v>
      </c>
      <c r="BB91" t="s">
        <v>1</v>
      </c>
    </row>
    <row r="92" spans="1:54" x14ac:dyDescent="0.2">
      <c r="A92" s="11">
        <v>588420</v>
      </c>
      <c r="G92" s="15" t="s">
        <v>1391</v>
      </c>
      <c r="H92" t="s">
        <v>2009</v>
      </c>
      <c r="J92">
        <v>10</v>
      </c>
      <c r="K92" t="s">
        <v>1213</v>
      </c>
      <c r="L92" s="12" t="s">
        <v>2012</v>
      </c>
    </row>
    <row r="93" spans="1:54" x14ac:dyDescent="0.2">
      <c r="A93" s="11">
        <v>588421</v>
      </c>
      <c r="C93" t="s">
        <v>1207</v>
      </c>
      <c r="D93" s="12" t="s">
        <v>2010</v>
      </c>
      <c r="E93" t="s">
        <v>1157</v>
      </c>
      <c r="F93" t="s">
        <v>1158</v>
      </c>
      <c r="G93" s="15" t="s">
        <v>1639</v>
      </c>
      <c r="H93" t="s">
        <v>1787</v>
      </c>
      <c r="I93" s="12" t="s">
        <v>2010</v>
      </c>
      <c r="J93">
        <v>0.2</v>
      </c>
      <c r="K93" t="s">
        <v>1145</v>
      </c>
      <c r="L93" s="12" t="s">
        <v>2011</v>
      </c>
      <c r="M93" t="s">
        <v>1322</v>
      </c>
      <c r="N93" s="12" t="s">
        <v>2012</v>
      </c>
      <c r="O93" t="s">
        <v>1215</v>
      </c>
      <c r="P93" t="s">
        <v>1671</v>
      </c>
      <c r="Q93" t="s">
        <v>1552</v>
      </c>
      <c r="R93" t="s">
        <v>1113</v>
      </c>
      <c r="S93" t="s">
        <v>1218</v>
      </c>
      <c r="T93" t="s">
        <v>1151</v>
      </c>
      <c r="U93" t="s">
        <v>1347</v>
      </c>
      <c r="X93" s="12" t="s">
        <v>2013</v>
      </c>
      <c r="Y93" t="s">
        <v>1859</v>
      </c>
      <c r="Z93" s="12" t="s">
        <v>1947</v>
      </c>
      <c r="AA93">
        <v>1</v>
      </c>
      <c r="AB93" t="s">
        <v>1591</v>
      </c>
      <c r="BB93" t="s">
        <v>1</v>
      </c>
    </row>
    <row r="94" spans="1:54" x14ac:dyDescent="0.2">
      <c r="A94" s="11">
        <v>588421</v>
      </c>
      <c r="G94" s="15" t="s">
        <v>1391</v>
      </c>
      <c r="H94" t="s">
        <v>2009</v>
      </c>
      <c r="J94">
        <v>10</v>
      </c>
      <c r="K94" t="s">
        <v>1213</v>
      </c>
      <c r="L94" s="12" t="s">
        <v>2012</v>
      </c>
    </row>
    <row r="95" spans="1:54" x14ac:dyDescent="0.2">
      <c r="A95" s="11">
        <v>588422</v>
      </c>
      <c r="C95" t="s">
        <v>1207</v>
      </c>
      <c r="D95" s="12" t="s">
        <v>2010</v>
      </c>
      <c r="E95" t="s">
        <v>1157</v>
      </c>
      <c r="F95" t="s">
        <v>1158</v>
      </c>
      <c r="G95" s="15" t="s">
        <v>1639</v>
      </c>
      <c r="H95" t="s">
        <v>1787</v>
      </c>
      <c r="I95" s="12" t="s">
        <v>2010</v>
      </c>
      <c r="J95">
        <v>0.2</v>
      </c>
      <c r="K95" t="s">
        <v>1145</v>
      </c>
      <c r="L95" s="12" t="s">
        <v>2011</v>
      </c>
      <c r="M95" t="s">
        <v>1322</v>
      </c>
      <c r="N95" s="12" t="s">
        <v>2012</v>
      </c>
      <c r="O95" t="s">
        <v>1215</v>
      </c>
      <c r="P95" t="s">
        <v>1671</v>
      </c>
      <c r="Q95" t="s">
        <v>1552</v>
      </c>
      <c r="R95" t="s">
        <v>1113</v>
      </c>
      <c r="S95" t="s">
        <v>1218</v>
      </c>
      <c r="T95" t="s">
        <v>1151</v>
      </c>
      <c r="U95" t="s">
        <v>1347</v>
      </c>
      <c r="X95" s="12" t="s">
        <v>2013</v>
      </c>
      <c r="Y95" t="s">
        <v>1859</v>
      </c>
      <c r="Z95" s="12" t="s">
        <v>1947</v>
      </c>
      <c r="AA95">
        <v>1</v>
      </c>
      <c r="AB95" t="s">
        <v>1591</v>
      </c>
      <c r="BB95" t="s">
        <v>1</v>
      </c>
    </row>
    <row r="96" spans="1:54" x14ac:dyDescent="0.2">
      <c r="A96" s="11">
        <v>588422</v>
      </c>
      <c r="G96" s="15" t="s">
        <v>1391</v>
      </c>
      <c r="H96" t="s">
        <v>2009</v>
      </c>
      <c r="J96">
        <v>10</v>
      </c>
      <c r="K96" t="s">
        <v>1213</v>
      </c>
      <c r="L96" s="12" t="s">
        <v>2012</v>
      </c>
    </row>
    <row r="97" spans="1:54" x14ac:dyDescent="0.2">
      <c r="A97" s="11">
        <v>588423</v>
      </c>
      <c r="C97" t="s">
        <v>1207</v>
      </c>
      <c r="D97" s="12" t="s">
        <v>2010</v>
      </c>
      <c r="E97" t="s">
        <v>1157</v>
      </c>
      <c r="F97" t="s">
        <v>1158</v>
      </c>
      <c r="G97" s="15" t="s">
        <v>1639</v>
      </c>
      <c r="H97" t="s">
        <v>1787</v>
      </c>
      <c r="I97" s="12" t="s">
        <v>2010</v>
      </c>
      <c r="J97">
        <v>0.2</v>
      </c>
      <c r="K97" t="s">
        <v>1145</v>
      </c>
      <c r="L97" s="12" t="s">
        <v>2011</v>
      </c>
      <c r="M97" t="s">
        <v>1322</v>
      </c>
      <c r="N97" s="12" t="s">
        <v>2012</v>
      </c>
      <c r="O97" t="s">
        <v>1215</v>
      </c>
      <c r="P97" t="s">
        <v>1671</v>
      </c>
      <c r="Q97" t="s">
        <v>1552</v>
      </c>
      <c r="R97" t="s">
        <v>1113</v>
      </c>
      <c r="S97" t="s">
        <v>1218</v>
      </c>
      <c r="T97" t="s">
        <v>1151</v>
      </c>
      <c r="U97" t="s">
        <v>1347</v>
      </c>
      <c r="X97" s="12" t="s">
        <v>2013</v>
      </c>
      <c r="Y97" t="s">
        <v>1859</v>
      </c>
      <c r="Z97" s="12" t="s">
        <v>1947</v>
      </c>
      <c r="AA97">
        <v>1</v>
      </c>
      <c r="AB97" t="s">
        <v>1591</v>
      </c>
      <c r="BB97" t="s">
        <v>1</v>
      </c>
    </row>
    <row r="98" spans="1:54" x14ac:dyDescent="0.2">
      <c r="A98" s="11">
        <v>588423</v>
      </c>
      <c r="G98" s="15" t="s">
        <v>1391</v>
      </c>
      <c r="H98" t="s">
        <v>2009</v>
      </c>
      <c r="J98">
        <v>10</v>
      </c>
      <c r="K98" t="s">
        <v>1213</v>
      </c>
      <c r="L98" s="12" t="s">
        <v>2012</v>
      </c>
    </row>
    <row r="99" spans="1:54" x14ac:dyDescent="0.2">
      <c r="A99" s="11">
        <v>588435</v>
      </c>
      <c r="C99" t="s">
        <v>1173</v>
      </c>
      <c r="D99" t="s">
        <v>2007</v>
      </c>
      <c r="E99" t="s">
        <v>1174</v>
      </c>
      <c r="F99" t="s">
        <v>1123</v>
      </c>
      <c r="G99" s="15" t="s">
        <v>1639</v>
      </c>
      <c r="H99" t="s">
        <v>1779</v>
      </c>
      <c r="I99" t="s">
        <v>2007</v>
      </c>
      <c r="L99" t="s">
        <v>2000</v>
      </c>
      <c r="M99" s="6" t="s">
        <v>1322</v>
      </c>
      <c r="N99" t="s">
        <v>2001</v>
      </c>
      <c r="O99" t="s">
        <v>1181</v>
      </c>
      <c r="P99" t="s">
        <v>1637</v>
      </c>
      <c r="Q99" t="s">
        <v>1451</v>
      </c>
      <c r="R99" t="s">
        <v>1113</v>
      </c>
      <c r="S99" t="s">
        <v>1218</v>
      </c>
      <c r="T99" t="s">
        <v>1185</v>
      </c>
      <c r="U99" t="s">
        <v>1281</v>
      </c>
      <c r="Y99" t="s">
        <v>1857</v>
      </c>
      <c r="Z99" t="s">
        <v>1947</v>
      </c>
      <c r="AA99">
        <v>10</v>
      </c>
      <c r="AB99" t="s">
        <v>1591</v>
      </c>
      <c r="BB99" t="s">
        <v>1</v>
      </c>
    </row>
    <row r="100" spans="1:54" x14ac:dyDescent="0.2">
      <c r="A100" s="11">
        <v>588435</v>
      </c>
      <c r="G100" s="15" t="s">
        <v>1643</v>
      </c>
      <c r="H100" t="s">
        <v>1609</v>
      </c>
      <c r="I100" t="s">
        <v>1519</v>
      </c>
      <c r="J100">
        <v>1000</v>
      </c>
      <c r="K100" t="s">
        <v>1502</v>
      </c>
      <c r="L100" t="s">
        <v>2002</v>
      </c>
      <c r="M100" s="6" t="s">
        <v>1322</v>
      </c>
    </row>
    <row r="101" spans="1:54" x14ac:dyDescent="0.2">
      <c r="A101" s="11">
        <v>588435</v>
      </c>
      <c r="G101" s="15" t="s">
        <v>1562</v>
      </c>
      <c r="H101" t="s">
        <v>1779</v>
      </c>
      <c r="I101" t="s">
        <v>2003</v>
      </c>
      <c r="L101" t="s">
        <v>2001</v>
      </c>
      <c r="M101" s="6" t="s">
        <v>1322</v>
      </c>
    </row>
    <row r="102" spans="1:54" x14ac:dyDescent="0.2">
      <c r="A102" s="13">
        <v>588438</v>
      </c>
      <c r="BB102" t="s">
        <v>1</v>
      </c>
    </row>
    <row r="103" spans="1:54" x14ac:dyDescent="0.2">
      <c r="A103" s="11">
        <v>588439</v>
      </c>
      <c r="C103" t="s">
        <v>1173</v>
      </c>
      <c r="D103" s="12" t="s">
        <v>2014</v>
      </c>
      <c r="E103" t="s">
        <v>1174</v>
      </c>
      <c r="F103" t="s">
        <v>1158</v>
      </c>
      <c r="G103" s="15" t="s">
        <v>1639</v>
      </c>
      <c r="H103" t="s">
        <v>1784</v>
      </c>
      <c r="I103" t="s">
        <v>2014</v>
      </c>
      <c r="M103" t="s">
        <v>1322</v>
      </c>
      <c r="N103" t="s">
        <v>2015</v>
      </c>
      <c r="O103" t="s">
        <v>1215</v>
      </c>
      <c r="P103" t="s">
        <v>1165</v>
      </c>
      <c r="Q103" t="s">
        <v>1434</v>
      </c>
      <c r="R103" t="s">
        <v>1113</v>
      </c>
      <c r="S103" t="s">
        <v>1150</v>
      </c>
      <c r="T103" t="s">
        <v>1133</v>
      </c>
      <c r="U103" t="s">
        <v>1281</v>
      </c>
      <c r="V103" t="s">
        <v>2016</v>
      </c>
      <c r="W103" t="s">
        <v>2013</v>
      </c>
      <c r="Y103" t="s">
        <v>1857</v>
      </c>
      <c r="Z103" t="s">
        <v>1947</v>
      </c>
      <c r="AA103">
        <v>10</v>
      </c>
      <c r="AB103" t="s">
        <v>1591</v>
      </c>
      <c r="BB103" t="s">
        <v>1</v>
      </c>
    </row>
    <row r="104" spans="1:54" x14ac:dyDescent="0.2">
      <c r="A104" s="11">
        <v>588439</v>
      </c>
      <c r="G104" s="15" t="s">
        <v>1643</v>
      </c>
      <c r="H104" t="s">
        <v>1609</v>
      </c>
      <c r="I104" t="s">
        <v>1088</v>
      </c>
      <c r="J104">
        <v>1000000</v>
      </c>
      <c r="K104" t="s">
        <v>1384</v>
      </c>
      <c r="M104" t="s">
        <v>1322</v>
      </c>
    </row>
    <row r="105" spans="1:54" x14ac:dyDescent="0.2">
      <c r="A105" s="11">
        <v>588439</v>
      </c>
      <c r="G105" s="15" t="s">
        <v>1454</v>
      </c>
      <c r="H105" t="s">
        <v>1784</v>
      </c>
      <c r="I105" t="s">
        <v>2018</v>
      </c>
      <c r="J105">
        <v>500</v>
      </c>
      <c r="K105" t="s">
        <v>1229</v>
      </c>
      <c r="M105" t="s">
        <v>2019</v>
      </c>
    </row>
    <row r="106" spans="1:54" x14ac:dyDescent="0.2">
      <c r="A106" s="11">
        <v>588439</v>
      </c>
      <c r="G106" s="15" t="s">
        <v>1391</v>
      </c>
      <c r="H106" t="s">
        <v>1778</v>
      </c>
      <c r="I106" t="s">
        <v>2020</v>
      </c>
      <c r="J106">
        <v>100</v>
      </c>
      <c r="K106" t="s">
        <v>1229</v>
      </c>
      <c r="L106" t="s">
        <v>2015</v>
      </c>
      <c r="M106" t="s">
        <v>1322</v>
      </c>
    </row>
    <row r="107" spans="1:54" x14ac:dyDescent="0.2">
      <c r="A107" s="11">
        <v>588440</v>
      </c>
      <c r="C107" t="s">
        <v>1083</v>
      </c>
      <c r="D107" s="12" t="s">
        <v>1936</v>
      </c>
      <c r="E107" t="s">
        <v>1174</v>
      </c>
      <c r="F107" t="s">
        <v>1650</v>
      </c>
      <c r="G107" s="15" t="s">
        <v>1643</v>
      </c>
      <c r="H107" t="s">
        <v>1609</v>
      </c>
      <c r="I107" t="s">
        <v>1088</v>
      </c>
      <c r="J107">
        <v>500</v>
      </c>
      <c r="K107" t="s">
        <v>1502</v>
      </c>
      <c r="M107" t="s">
        <v>1322</v>
      </c>
      <c r="N107" s="12" t="s">
        <v>2022</v>
      </c>
      <c r="O107" t="s">
        <v>1129</v>
      </c>
      <c r="P107" t="s">
        <v>1148</v>
      </c>
      <c r="Q107" t="s">
        <v>1451</v>
      </c>
      <c r="R107" t="s">
        <v>1113</v>
      </c>
      <c r="S107" t="s">
        <v>1218</v>
      </c>
      <c r="T107" t="s">
        <v>1202</v>
      </c>
      <c r="U107" t="s">
        <v>1281</v>
      </c>
      <c r="V107" s="12" t="s">
        <v>2023</v>
      </c>
      <c r="W107" s="12" t="s">
        <v>2024</v>
      </c>
      <c r="Y107" t="s">
        <v>1859</v>
      </c>
      <c r="Z107" s="12" t="s">
        <v>1947</v>
      </c>
      <c r="AA107">
        <v>10</v>
      </c>
      <c r="AB107" t="s">
        <v>1591</v>
      </c>
      <c r="BB107" t="s">
        <v>1</v>
      </c>
    </row>
    <row r="108" spans="1:54" x14ac:dyDescent="0.2">
      <c r="A108" s="11">
        <v>588440</v>
      </c>
      <c r="G108" s="15" t="s">
        <v>1340</v>
      </c>
      <c r="H108" s="12" t="s">
        <v>2021</v>
      </c>
      <c r="L108" s="12" t="s">
        <v>2022</v>
      </c>
    </row>
    <row r="109" spans="1:54" x14ac:dyDescent="0.2">
      <c r="A109" s="11">
        <v>588442</v>
      </c>
      <c r="C109" t="s">
        <v>1173</v>
      </c>
      <c r="D109" s="12" t="s">
        <v>2014</v>
      </c>
      <c r="E109" t="s">
        <v>1174</v>
      </c>
      <c r="F109" t="s">
        <v>1158</v>
      </c>
      <c r="G109" s="15" t="s">
        <v>1639</v>
      </c>
      <c r="H109" t="s">
        <v>1784</v>
      </c>
      <c r="I109" t="s">
        <v>2014</v>
      </c>
      <c r="M109" t="s">
        <v>1322</v>
      </c>
      <c r="N109" t="s">
        <v>2015</v>
      </c>
      <c r="O109" t="s">
        <v>1215</v>
      </c>
      <c r="P109" t="s">
        <v>1165</v>
      </c>
      <c r="Q109" t="s">
        <v>1434</v>
      </c>
      <c r="R109" t="s">
        <v>1113</v>
      </c>
      <c r="S109" t="s">
        <v>1150</v>
      </c>
      <c r="T109" t="s">
        <v>1133</v>
      </c>
      <c r="U109" t="s">
        <v>1281</v>
      </c>
      <c r="V109" t="s">
        <v>2016</v>
      </c>
      <c r="W109" t="s">
        <v>2013</v>
      </c>
      <c r="Y109" t="s">
        <v>1857</v>
      </c>
      <c r="Z109" t="s">
        <v>1947</v>
      </c>
      <c r="AA109">
        <v>10</v>
      </c>
      <c r="AB109" t="s">
        <v>1591</v>
      </c>
      <c r="BB109" t="s">
        <v>1</v>
      </c>
    </row>
    <row r="110" spans="1:54" x14ac:dyDescent="0.2">
      <c r="A110" s="11">
        <v>588442</v>
      </c>
      <c r="G110" s="15" t="s">
        <v>1643</v>
      </c>
      <c r="H110" t="s">
        <v>1609</v>
      </c>
      <c r="I110" t="s">
        <v>1088</v>
      </c>
      <c r="J110">
        <v>1000000</v>
      </c>
      <c r="K110" t="s">
        <v>1384</v>
      </c>
      <c r="M110" t="s">
        <v>1322</v>
      </c>
    </row>
    <row r="111" spans="1:54" x14ac:dyDescent="0.2">
      <c r="A111" s="11">
        <v>588442</v>
      </c>
      <c r="G111" s="15" t="s">
        <v>1454</v>
      </c>
      <c r="H111" t="s">
        <v>1784</v>
      </c>
      <c r="I111" t="s">
        <v>2018</v>
      </c>
      <c r="J111">
        <v>500</v>
      </c>
      <c r="K111" t="s">
        <v>1229</v>
      </c>
      <c r="M111" t="s">
        <v>2019</v>
      </c>
    </row>
    <row r="112" spans="1:54" x14ac:dyDescent="0.2">
      <c r="A112" s="11">
        <v>588442</v>
      </c>
      <c r="G112" s="15" t="s">
        <v>1391</v>
      </c>
      <c r="H112" t="s">
        <v>1778</v>
      </c>
      <c r="I112" t="s">
        <v>2020</v>
      </c>
      <c r="J112">
        <v>100</v>
      </c>
      <c r="K112" t="s">
        <v>1229</v>
      </c>
      <c r="L112" s="12" t="s">
        <v>2015</v>
      </c>
      <c r="M112" t="s">
        <v>1322</v>
      </c>
    </row>
    <row r="113" spans="1:54" x14ac:dyDescent="0.2">
      <c r="A113" s="13">
        <v>588462</v>
      </c>
      <c r="BB113" t="s">
        <v>1</v>
      </c>
    </row>
    <row r="114" spans="1:54" x14ac:dyDescent="0.2">
      <c r="A114" s="13">
        <v>588471</v>
      </c>
      <c r="BB114" t="s">
        <v>1</v>
      </c>
    </row>
    <row r="115" spans="1:54" x14ac:dyDescent="0.2">
      <c r="A115" s="13">
        <v>588472</v>
      </c>
      <c r="BB115" t="s">
        <v>1</v>
      </c>
    </row>
    <row r="116" spans="1:54" x14ac:dyDescent="0.2">
      <c r="A116" s="18">
        <v>588474</v>
      </c>
      <c r="C116" t="s">
        <v>1207</v>
      </c>
      <c r="D116" s="12" t="s">
        <v>2025</v>
      </c>
      <c r="E116" t="s">
        <v>1157</v>
      </c>
      <c r="F116" t="s">
        <v>1158</v>
      </c>
      <c r="G116" s="15" t="s">
        <v>1639</v>
      </c>
      <c r="H116" t="s">
        <v>1787</v>
      </c>
      <c r="I116" s="12" t="s">
        <v>2025</v>
      </c>
      <c r="J116">
        <v>250</v>
      </c>
      <c r="K116" t="s">
        <v>1448</v>
      </c>
      <c r="L116" s="12" t="s">
        <v>2027</v>
      </c>
      <c r="M116" t="s">
        <v>1394</v>
      </c>
      <c r="N116" s="12" t="s">
        <v>2028</v>
      </c>
      <c r="O116" t="s">
        <v>1181</v>
      </c>
      <c r="P116" t="s">
        <v>1148</v>
      </c>
      <c r="Q116" s="20" t="s">
        <v>2029</v>
      </c>
      <c r="R116" t="s">
        <v>1113</v>
      </c>
      <c r="S116" t="s">
        <v>1218</v>
      </c>
      <c r="T116" t="s">
        <v>1151</v>
      </c>
      <c r="Y116" t="s">
        <v>1896</v>
      </c>
      <c r="Z116" s="12" t="s">
        <v>2017</v>
      </c>
      <c r="AA116">
        <v>75</v>
      </c>
      <c r="AB116" t="s">
        <v>1282</v>
      </c>
      <c r="BB116" t="s">
        <v>1</v>
      </c>
    </row>
    <row r="117" spans="1:54" x14ac:dyDescent="0.2">
      <c r="A117" s="18">
        <v>588474</v>
      </c>
      <c r="G117" s="15" t="s">
        <v>1372</v>
      </c>
      <c r="H117" t="s">
        <v>2026</v>
      </c>
      <c r="J117">
        <v>25</v>
      </c>
      <c r="K117" t="s">
        <v>1145</v>
      </c>
      <c r="L117" s="12" t="s">
        <v>2028</v>
      </c>
    </row>
    <row r="118" spans="1:54" x14ac:dyDescent="0.2">
      <c r="A118" s="13">
        <v>588484</v>
      </c>
      <c r="BB118" t="s">
        <v>1</v>
      </c>
    </row>
    <row r="119" spans="1:54" x14ac:dyDescent="0.2">
      <c r="A119" s="13">
        <v>588486</v>
      </c>
      <c r="BB119" t="s">
        <v>1</v>
      </c>
    </row>
    <row r="120" spans="1:54" x14ac:dyDescent="0.2">
      <c r="A120" s="13">
        <v>588487</v>
      </c>
      <c r="BB120" t="s">
        <v>1</v>
      </c>
    </row>
    <row r="121" spans="1:54" x14ac:dyDescent="0.2">
      <c r="A121" s="13">
        <v>588488</v>
      </c>
      <c r="BB121" t="s">
        <v>1</v>
      </c>
    </row>
    <row r="122" spans="1:54" x14ac:dyDescent="0.2">
      <c r="A122" s="13">
        <v>588490</v>
      </c>
      <c r="BB122" t="s">
        <v>1</v>
      </c>
    </row>
    <row r="123" spans="1:54" x14ac:dyDescent="0.2">
      <c r="A123" s="11">
        <v>588504</v>
      </c>
      <c r="C123" t="s">
        <v>1139</v>
      </c>
      <c r="D123" s="12" t="s">
        <v>1948</v>
      </c>
      <c r="E123" t="s">
        <v>1174</v>
      </c>
      <c r="F123" t="s">
        <v>1612</v>
      </c>
      <c r="G123" s="15" t="s">
        <v>1639</v>
      </c>
      <c r="H123" t="s">
        <v>1763</v>
      </c>
      <c r="I123" s="12" t="s">
        <v>1948</v>
      </c>
      <c r="L123" s="12" t="s">
        <v>1949</v>
      </c>
      <c r="M123" t="s">
        <v>1322</v>
      </c>
      <c r="N123" s="12" t="s">
        <v>1950</v>
      </c>
      <c r="O123" t="s">
        <v>1215</v>
      </c>
      <c r="P123" t="s">
        <v>1629</v>
      </c>
      <c r="Q123" t="s">
        <v>1451</v>
      </c>
      <c r="R123" t="s">
        <v>1113</v>
      </c>
      <c r="S123" t="s">
        <v>1218</v>
      </c>
      <c r="T123" t="s">
        <v>1185</v>
      </c>
      <c r="U123" t="s">
        <v>1281</v>
      </c>
      <c r="Y123" t="s">
        <v>1857</v>
      </c>
      <c r="Z123" t="s">
        <v>1947</v>
      </c>
      <c r="AA123">
        <v>10</v>
      </c>
      <c r="AB123" t="s">
        <v>1591</v>
      </c>
      <c r="BB123" t="s">
        <v>1</v>
      </c>
    </row>
    <row r="124" spans="1:54" x14ac:dyDescent="0.2">
      <c r="A124" s="11">
        <v>588504</v>
      </c>
      <c r="G124" s="15" t="s">
        <v>1643</v>
      </c>
      <c r="H124" t="s">
        <v>1609</v>
      </c>
      <c r="I124" t="s">
        <v>1088</v>
      </c>
      <c r="J124">
        <v>321000</v>
      </c>
      <c r="K124" t="s">
        <v>1384</v>
      </c>
      <c r="L124" s="12" t="s">
        <v>1951</v>
      </c>
      <c r="M124" t="s">
        <v>1322</v>
      </c>
    </row>
    <row r="125" spans="1:54" x14ac:dyDescent="0.2">
      <c r="A125" s="11">
        <v>588504</v>
      </c>
      <c r="G125" s="15" t="s">
        <v>1391</v>
      </c>
      <c r="H125" t="s">
        <v>1473</v>
      </c>
      <c r="L125" s="12" t="s">
        <v>1950</v>
      </c>
      <c r="M125" s="6"/>
    </row>
    <row r="126" spans="1:54" x14ac:dyDescent="0.2">
      <c r="A126" s="11">
        <v>588505</v>
      </c>
      <c r="C126" t="s">
        <v>1139</v>
      </c>
      <c r="D126" s="12" t="s">
        <v>1948</v>
      </c>
      <c r="E126" t="s">
        <v>1174</v>
      </c>
      <c r="F126" t="s">
        <v>1612</v>
      </c>
      <c r="G126" s="15" t="s">
        <v>1639</v>
      </c>
      <c r="H126" t="s">
        <v>1763</v>
      </c>
      <c r="I126" s="12" t="s">
        <v>1948</v>
      </c>
      <c r="L126" s="12" t="s">
        <v>1988</v>
      </c>
      <c r="M126" t="s">
        <v>1322</v>
      </c>
      <c r="N126" s="12" t="s">
        <v>1950</v>
      </c>
      <c r="O126" t="s">
        <v>1215</v>
      </c>
      <c r="P126" t="s">
        <v>1629</v>
      </c>
      <c r="Q126" t="s">
        <v>1451</v>
      </c>
      <c r="R126" t="s">
        <v>1113</v>
      </c>
      <c r="S126" t="s">
        <v>1218</v>
      </c>
      <c r="T126" t="s">
        <v>1185</v>
      </c>
      <c r="U126" t="s">
        <v>1281</v>
      </c>
      <c r="Y126" t="s">
        <v>1857</v>
      </c>
      <c r="Z126" t="s">
        <v>1947</v>
      </c>
      <c r="AA126">
        <v>10</v>
      </c>
      <c r="AB126" t="s">
        <v>1591</v>
      </c>
      <c r="BB126" t="s">
        <v>1</v>
      </c>
    </row>
    <row r="127" spans="1:54" x14ac:dyDescent="0.2">
      <c r="A127" s="11">
        <v>588505</v>
      </c>
      <c r="G127" s="15" t="s">
        <v>1643</v>
      </c>
      <c r="H127" t="s">
        <v>1609</v>
      </c>
      <c r="I127" t="s">
        <v>1088</v>
      </c>
      <c r="J127">
        <v>321000</v>
      </c>
      <c r="K127" t="s">
        <v>1384</v>
      </c>
      <c r="L127" s="12" t="s">
        <v>1989</v>
      </c>
      <c r="M127" t="s">
        <v>1322</v>
      </c>
    </row>
    <row r="128" spans="1:54" x14ac:dyDescent="0.2">
      <c r="A128" s="11">
        <v>588505</v>
      </c>
      <c r="G128" s="15" t="s">
        <v>1391</v>
      </c>
      <c r="H128" t="s">
        <v>1473</v>
      </c>
      <c r="L128" s="12" t="s">
        <v>1950</v>
      </c>
      <c r="M128" s="6"/>
    </row>
    <row r="129" spans="1:54" x14ac:dyDescent="0.2">
      <c r="A129" s="17">
        <v>588539</v>
      </c>
      <c r="C129" t="s">
        <v>1083</v>
      </c>
      <c r="D129" s="12" t="s">
        <v>2030</v>
      </c>
      <c r="E129" t="s">
        <v>1174</v>
      </c>
      <c r="F129" t="s">
        <v>1642</v>
      </c>
      <c r="G129" s="15" t="s">
        <v>1643</v>
      </c>
      <c r="H129" t="s">
        <v>1609</v>
      </c>
      <c r="I129" s="6" t="s">
        <v>1299</v>
      </c>
      <c r="J129">
        <v>200000</v>
      </c>
      <c r="K129" t="s">
        <v>1384</v>
      </c>
      <c r="M129" t="s">
        <v>1322</v>
      </c>
      <c r="N129" s="12" t="s">
        <v>2031</v>
      </c>
      <c r="O129" t="s">
        <v>1129</v>
      </c>
      <c r="P129" t="s">
        <v>1130</v>
      </c>
      <c r="Q129" s="20" t="s">
        <v>2032</v>
      </c>
      <c r="R129" t="s">
        <v>1094</v>
      </c>
      <c r="S129" t="s">
        <v>1201</v>
      </c>
      <c r="T129" t="s">
        <v>1096</v>
      </c>
      <c r="BB129" t="s">
        <v>1</v>
      </c>
    </row>
    <row r="130" spans="1:54" x14ac:dyDescent="0.2">
      <c r="A130" s="17">
        <v>588559</v>
      </c>
      <c r="C130" t="s">
        <v>1207</v>
      </c>
      <c r="D130" s="12" t="s">
        <v>2010</v>
      </c>
      <c r="E130" t="s">
        <v>1157</v>
      </c>
      <c r="F130" t="s">
        <v>1158</v>
      </c>
      <c r="G130" s="15" t="s">
        <v>1639</v>
      </c>
      <c r="H130" t="s">
        <v>1787</v>
      </c>
      <c r="I130" s="12" t="s">
        <v>2010</v>
      </c>
      <c r="J130">
        <v>0.2</v>
      </c>
      <c r="K130" t="s">
        <v>1145</v>
      </c>
      <c r="L130" s="12" t="s">
        <v>2011</v>
      </c>
      <c r="M130" t="s">
        <v>1322</v>
      </c>
      <c r="N130" s="12" t="s">
        <v>2012</v>
      </c>
      <c r="O130" t="s">
        <v>1215</v>
      </c>
      <c r="P130" t="s">
        <v>1671</v>
      </c>
      <c r="Q130" t="s">
        <v>1552</v>
      </c>
      <c r="R130" t="s">
        <v>1113</v>
      </c>
      <c r="S130" t="s">
        <v>1218</v>
      </c>
      <c r="T130" t="s">
        <v>1151</v>
      </c>
      <c r="U130" t="s">
        <v>1347</v>
      </c>
      <c r="X130" s="12" t="s">
        <v>2013</v>
      </c>
      <c r="Y130" t="s">
        <v>1896</v>
      </c>
      <c r="Z130" s="12" t="s">
        <v>1938</v>
      </c>
      <c r="AA130">
        <v>50</v>
      </c>
      <c r="AB130" t="s">
        <v>1282</v>
      </c>
    </row>
    <row r="131" spans="1:54" x14ac:dyDescent="0.2">
      <c r="A131" s="17">
        <v>588559</v>
      </c>
      <c r="G131" s="15" t="s">
        <v>1391</v>
      </c>
      <c r="H131" t="s">
        <v>2009</v>
      </c>
      <c r="J131">
        <v>10</v>
      </c>
      <c r="K131" t="s">
        <v>1213</v>
      </c>
      <c r="L131" s="12" t="s">
        <v>2012</v>
      </c>
    </row>
    <row r="132" spans="1:54" x14ac:dyDescent="0.2">
      <c r="A132" s="13">
        <v>588560</v>
      </c>
      <c r="I132" s="6"/>
      <c r="J132" s="6"/>
      <c r="K132" s="6"/>
      <c r="L132" s="6"/>
      <c r="M132" s="6"/>
      <c r="BB132" t="s">
        <v>1</v>
      </c>
    </row>
    <row r="133" spans="1:54" x14ac:dyDescent="0.2">
      <c r="A133" s="11">
        <v>588562</v>
      </c>
      <c r="C133" t="s">
        <v>1207</v>
      </c>
      <c r="D133" s="12" t="s">
        <v>1953</v>
      </c>
      <c r="E133" t="s">
        <v>1174</v>
      </c>
      <c r="F133" t="s">
        <v>1158</v>
      </c>
      <c r="G133" s="15" t="s">
        <v>1639</v>
      </c>
      <c r="H133" t="s">
        <v>1784</v>
      </c>
      <c r="I133" s="12" t="s">
        <v>1953</v>
      </c>
      <c r="M133" t="s">
        <v>1322</v>
      </c>
      <c r="N133" s="12" t="s">
        <v>1970</v>
      </c>
      <c r="O133" t="s">
        <v>1110</v>
      </c>
      <c r="P133" t="s">
        <v>1148</v>
      </c>
      <c r="Q133" t="s">
        <v>1280</v>
      </c>
      <c r="R133" t="s">
        <v>1113</v>
      </c>
      <c r="S133" t="s">
        <v>1218</v>
      </c>
      <c r="T133" t="s">
        <v>1151</v>
      </c>
      <c r="U133" t="s">
        <v>1314</v>
      </c>
      <c r="V133" s="12" t="s">
        <v>1956</v>
      </c>
      <c r="W133" s="12" t="s">
        <v>1957</v>
      </c>
      <c r="Y133" t="s">
        <v>1896</v>
      </c>
      <c r="Z133" s="12" t="s">
        <v>2017</v>
      </c>
      <c r="AA133">
        <v>70</v>
      </c>
      <c r="AB133" t="s">
        <v>1282</v>
      </c>
      <c r="BB133" t="s">
        <v>1</v>
      </c>
    </row>
    <row r="134" spans="1:54" x14ac:dyDescent="0.2">
      <c r="A134" s="11">
        <v>588562</v>
      </c>
      <c r="G134" s="15" t="s">
        <v>1643</v>
      </c>
      <c r="H134" t="s">
        <v>1609</v>
      </c>
      <c r="I134" t="s">
        <v>1088</v>
      </c>
      <c r="J134">
        <v>10000</v>
      </c>
      <c r="K134" t="s">
        <v>1502</v>
      </c>
      <c r="L134" s="12" t="s">
        <v>1955</v>
      </c>
      <c r="M134" t="s">
        <v>1322</v>
      </c>
    </row>
    <row r="135" spans="1:54" x14ac:dyDescent="0.2">
      <c r="A135" s="11">
        <v>588562</v>
      </c>
      <c r="G135" s="15" t="s">
        <v>1340</v>
      </c>
      <c r="H135" t="s">
        <v>1954</v>
      </c>
      <c r="M135" s="6"/>
    </row>
    <row r="136" spans="1:54" x14ac:dyDescent="0.2">
      <c r="A136" s="11">
        <v>588562</v>
      </c>
      <c r="G136" s="15" t="s">
        <v>1330</v>
      </c>
      <c r="H136" t="s">
        <v>1331</v>
      </c>
      <c r="L136" s="12" t="s">
        <v>1970</v>
      </c>
      <c r="M136" s="6"/>
    </row>
    <row r="137" spans="1:54" x14ac:dyDescent="0.2">
      <c r="A137" s="11">
        <v>588563</v>
      </c>
      <c r="C137" t="s">
        <v>1207</v>
      </c>
      <c r="D137" s="12" t="s">
        <v>1968</v>
      </c>
      <c r="E137" t="s">
        <v>1174</v>
      </c>
      <c r="F137" t="s">
        <v>1158</v>
      </c>
      <c r="G137" s="15" t="s">
        <v>1639</v>
      </c>
      <c r="H137" t="s">
        <v>1784</v>
      </c>
      <c r="I137" s="12" t="s">
        <v>1968</v>
      </c>
      <c r="M137" t="s">
        <v>1322</v>
      </c>
      <c r="N137" s="12" t="s">
        <v>1970</v>
      </c>
      <c r="O137" t="s">
        <v>1110</v>
      </c>
      <c r="P137" t="s">
        <v>1148</v>
      </c>
      <c r="Q137" t="s">
        <v>1280</v>
      </c>
      <c r="R137" t="s">
        <v>1113</v>
      </c>
      <c r="S137" t="s">
        <v>1218</v>
      </c>
      <c r="T137" t="s">
        <v>1151</v>
      </c>
      <c r="U137" t="s">
        <v>1314</v>
      </c>
      <c r="V137" s="12" t="s">
        <v>1956</v>
      </c>
      <c r="W137" s="12" t="s">
        <v>1957</v>
      </c>
      <c r="Y137" t="s">
        <v>1859</v>
      </c>
      <c r="Z137" s="12" t="s">
        <v>1947</v>
      </c>
      <c r="AA137">
        <v>10</v>
      </c>
      <c r="AB137" t="s">
        <v>1591</v>
      </c>
    </row>
    <row r="138" spans="1:54" x14ac:dyDescent="0.2">
      <c r="A138" s="11">
        <v>588563</v>
      </c>
      <c r="G138" s="15" t="s">
        <v>1643</v>
      </c>
      <c r="H138" t="s">
        <v>1609</v>
      </c>
      <c r="I138" t="s">
        <v>1088</v>
      </c>
      <c r="J138">
        <v>10000</v>
      </c>
      <c r="K138" t="s">
        <v>1502</v>
      </c>
      <c r="L138" s="12" t="s">
        <v>1969</v>
      </c>
      <c r="M138" t="s">
        <v>1322</v>
      </c>
    </row>
    <row r="139" spans="1:54" x14ac:dyDescent="0.2">
      <c r="A139" s="11">
        <v>588563</v>
      </c>
      <c r="G139" s="15" t="s">
        <v>1340</v>
      </c>
      <c r="H139" t="s">
        <v>1954</v>
      </c>
      <c r="M139" s="6"/>
    </row>
    <row r="140" spans="1:54" x14ac:dyDescent="0.2">
      <c r="A140" s="11">
        <v>588563</v>
      </c>
      <c r="G140" s="15" t="s">
        <v>1330</v>
      </c>
      <c r="H140" t="s">
        <v>1331</v>
      </c>
      <c r="L140" s="12" t="s">
        <v>1970</v>
      </c>
      <c r="M140" s="6"/>
    </row>
    <row r="141" spans="1:54" x14ac:dyDescent="0.2">
      <c r="A141" s="11">
        <v>588564</v>
      </c>
      <c r="C141" t="s">
        <v>1207</v>
      </c>
      <c r="D141" s="12" t="s">
        <v>1953</v>
      </c>
      <c r="E141" t="s">
        <v>1174</v>
      </c>
      <c r="F141" t="s">
        <v>1158</v>
      </c>
      <c r="G141" s="15" t="s">
        <v>1639</v>
      </c>
      <c r="H141" t="s">
        <v>1784</v>
      </c>
      <c r="I141" s="12" t="s">
        <v>1953</v>
      </c>
      <c r="M141" t="s">
        <v>1322</v>
      </c>
      <c r="N141" s="12" t="s">
        <v>1970</v>
      </c>
      <c r="O141" t="s">
        <v>1110</v>
      </c>
      <c r="P141" t="s">
        <v>1148</v>
      </c>
      <c r="Q141" t="s">
        <v>1280</v>
      </c>
      <c r="R141" t="s">
        <v>1113</v>
      </c>
      <c r="S141" t="s">
        <v>1218</v>
      </c>
      <c r="T141" t="s">
        <v>1151</v>
      </c>
      <c r="U141" t="s">
        <v>1314</v>
      </c>
      <c r="V141" s="12" t="s">
        <v>1956</v>
      </c>
      <c r="W141" s="12" t="s">
        <v>1957</v>
      </c>
      <c r="Y141" t="s">
        <v>1859</v>
      </c>
      <c r="Z141" s="12" t="s">
        <v>1947</v>
      </c>
      <c r="AA141">
        <v>10</v>
      </c>
      <c r="AB141" t="s">
        <v>1591</v>
      </c>
      <c r="BB141" t="s">
        <v>1</v>
      </c>
    </row>
    <row r="142" spans="1:54" x14ac:dyDescent="0.2">
      <c r="A142" s="11">
        <v>588564</v>
      </c>
      <c r="G142" s="15" t="s">
        <v>1643</v>
      </c>
      <c r="H142" t="s">
        <v>1609</v>
      </c>
      <c r="I142" t="s">
        <v>1088</v>
      </c>
      <c r="J142">
        <v>10000</v>
      </c>
      <c r="K142" t="s">
        <v>1502</v>
      </c>
      <c r="L142" s="12" t="s">
        <v>1955</v>
      </c>
      <c r="M142" t="s">
        <v>1322</v>
      </c>
    </row>
    <row r="143" spans="1:54" x14ac:dyDescent="0.2">
      <c r="A143" s="11">
        <v>588564</v>
      </c>
      <c r="G143" s="15" t="s">
        <v>1340</v>
      </c>
      <c r="H143" t="s">
        <v>1954</v>
      </c>
      <c r="M143" s="6"/>
    </row>
    <row r="144" spans="1:54" x14ac:dyDescent="0.2">
      <c r="A144" s="11">
        <v>588564</v>
      </c>
      <c r="G144" s="15" t="s">
        <v>1330</v>
      </c>
      <c r="H144" t="s">
        <v>1331</v>
      </c>
      <c r="L144" s="12" t="s">
        <v>1970</v>
      </c>
      <c r="M144" s="6"/>
    </row>
    <row r="145" spans="1:54" x14ac:dyDescent="0.2">
      <c r="A145" s="11">
        <v>588566</v>
      </c>
      <c r="C145" t="s">
        <v>1207</v>
      </c>
      <c r="D145" s="12" t="s">
        <v>1953</v>
      </c>
      <c r="E145" t="s">
        <v>1174</v>
      </c>
      <c r="F145" t="s">
        <v>1158</v>
      </c>
      <c r="G145" s="15" t="s">
        <v>1639</v>
      </c>
      <c r="H145" t="s">
        <v>1784</v>
      </c>
      <c r="I145" s="12" t="s">
        <v>1953</v>
      </c>
      <c r="M145" t="s">
        <v>1322</v>
      </c>
      <c r="N145" s="12" t="s">
        <v>1970</v>
      </c>
      <c r="O145" t="s">
        <v>1110</v>
      </c>
      <c r="P145" t="s">
        <v>1148</v>
      </c>
      <c r="Q145" t="s">
        <v>1280</v>
      </c>
      <c r="R145" t="s">
        <v>1113</v>
      </c>
      <c r="S145" t="s">
        <v>1218</v>
      </c>
      <c r="T145" t="s">
        <v>1151</v>
      </c>
      <c r="U145" t="s">
        <v>1314</v>
      </c>
      <c r="V145" s="12" t="s">
        <v>1956</v>
      </c>
      <c r="W145" s="12" t="s">
        <v>1957</v>
      </c>
      <c r="Y145" t="s">
        <v>1859</v>
      </c>
      <c r="Z145" s="12" t="s">
        <v>1947</v>
      </c>
      <c r="AA145">
        <v>10</v>
      </c>
      <c r="AB145" t="s">
        <v>1591</v>
      </c>
      <c r="BB145" t="s">
        <v>1</v>
      </c>
    </row>
    <row r="146" spans="1:54" x14ac:dyDescent="0.2">
      <c r="A146" s="11">
        <v>588566</v>
      </c>
      <c r="G146" s="15" t="s">
        <v>1643</v>
      </c>
      <c r="H146" t="s">
        <v>1609</v>
      </c>
      <c r="I146" t="s">
        <v>1088</v>
      </c>
      <c r="J146">
        <v>10000</v>
      </c>
      <c r="K146" t="s">
        <v>1502</v>
      </c>
      <c r="L146" s="12" t="s">
        <v>1955</v>
      </c>
      <c r="M146" t="s">
        <v>1322</v>
      </c>
    </row>
    <row r="147" spans="1:54" x14ac:dyDescent="0.2">
      <c r="A147" s="11">
        <v>588566</v>
      </c>
      <c r="G147" s="15" t="s">
        <v>1340</v>
      </c>
      <c r="H147" t="s">
        <v>1954</v>
      </c>
      <c r="M147" s="6"/>
    </row>
    <row r="148" spans="1:54" x14ac:dyDescent="0.2">
      <c r="A148" s="11">
        <v>588566</v>
      </c>
      <c r="G148" s="15" t="s">
        <v>1330</v>
      </c>
      <c r="H148" t="s">
        <v>1331</v>
      </c>
      <c r="L148" s="12" t="s">
        <v>1970</v>
      </c>
      <c r="M148" s="6"/>
      <c r="Z148" s="6"/>
      <c r="AA148" s="6"/>
    </row>
    <row r="149" spans="1:54" x14ac:dyDescent="0.2">
      <c r="A149" s="11">
        <v>588568</v>
      </c>
      <c r="C149" t="s">
        <v>1207</v>
      </c>
      <c r="D149" s="12" t="s">
        <v>1968</v>
      </c>
      <c r="E149" t="s">
        <v>1174</v>
      </c>
      <c r="F149" t="s">
        <v>1158</v>
      </c>
      <c r="G149" s="15" t="s">
        <v>1639</v>
      </c>
      <c r="H149" t="s">
        <v>1784</v>
      </c>
      <c r="I149" s="12" t="s">
        <v>1968</v>
      </c>
      <c r="M149" t="s">
        <v>1322</v>
      </c>
      <c r="N149" s="12" t="s">
        <v>1970</v>
      </c>
      <c r="O149" t="s">
        <v>1110</v>
      </c>
      <c r="P149" t="s">
        <v>1148</v>
      </c>
      <c r="Q149" t="s">
        <v>1280</v>
      </c>
      <c r="R149" t="s">
        <v>1113</v>
      </c>
      <c r="S149" t="s">
        <v>1218</v>
      </c>
      <c r="T149" t="s">
        <v>1151</v>
      </c>
      <c r="U149" t="s">
        <v>1314</v>
      </c>
      <c r="V149" s="12" t="s">
        <v>1956</v>
      </c>
      <c r="W149" s="12" t="s">
        <v>1957</v>
      </c>
      <c r="Y149" t="s">
        <v>1859</v>
      </c>
      <c r="Z149" s="12" t="s">
        <v>1947</v>
      </c>
      <c r="AA149">
        <v>10</v>
      </c>
      <c r="AB149" t="s">
        <v>1591</v>
      </c>
      <c r="BB149" t="s">
        <v>1</v>
      </c>
    </row>
    <row r="150" spans="1:54" x14ac:dyDescent="0.2">
      <c r="A150" s="11">
        <v>588568</v>
      </c>
      <c r="G150" s="15" t="s">
        <v>1643</v>
      </c>
      <c r="H150" t="s">
        <v>1609</v>
      </c>
      <c r="I150" t="s">
        <v>1088</v>
      </c>
      <c r="J150">
        <v>10000</v>
      </c>
      <c r="K150" t="s">
        <v>1502</v>
      </c>
      <c r="L150" s="12" t="s">
        <v>1969</v>
      </c>
      <c r="M150" t="s">
        <v>1322</v>
      </c>
    </row>
    <row r="151" spans="1:54" x14ac:dyDescent="0.2">
      <c r="A151" s="11">
        <v>588568</v>
      </c>
      <c r="G151" s="15" t="s">
        <v>1340</v>
      </c>
      <c r="H151" t="s">
        <v>1954</v>
      </c>
      <c r="M151" s="6"/>
    </row>
    <row r="152" spans="1:54" x14ac:dyDescent="0.2">
      <c r="A152" s="11">
        <v>588568</v>
      </c>
      <c r="G152" s="15" t="s">
        <v>1330</v>
      </c>
      <c r="H152" t="s">
        <v>1331</v>
      </c>
      <c r="L152" s="12" t="s">
        <v>1970</v>
      </c>
      <c r="M152" s="6"/>
    </row>
    <row r="153" spans="1:54" x14ac:dyDescent="0.2">
      <c r="A153" s="11">
        <v>588581</v>
      </c>
      <c r="C153" t="s">
        <v>1207</v>
      </c>
      <c r="D153" s="12" t="s">
        <v>1968</v>
      </c>
      <c r="E153" t="s">
        <v>1174</v>
      </c>
      <c r="F153" t="s">
        <v>1158</v>
      </c>
      <c r="G153" s="15" t="s">
        <v>1639</v>
      </c>
      <c r="H153" t="s">
        <v>1784</v>
      </c>
      <c r="I153" s="12" t="s">
        <v>1968</v>
      </c>
      <c r="M153" t="s">
        <v>1322</v>
      </c>
      <c r="N153" s="12" t="s">
        <v>1970</v>
      </c>
      <c r="O153" t="s">
        <v>1110</v>
      </c>
      <c r="P153" t="s">
        <v>1148</v>
      </c>
      <c r="Q153" t="s">
        <v>1280</v>
      </c>
      <c r="R153" t="s">
        <v>1113</v>
      </c>
      <c r="S153" t="s">
        <v>1218</v>
      </c>
      <c r="T153" t="s">
        <v>1151</v>
      </c>
      <c r="U153" t="s">
        <v>1314</v>
      </c>
      <c r="V153" s="12" t="s">
        <v>1956</v>
      </c>
      <c r="W153" s="12" t="s">
        <v>1957</v>
      </c>
      <c r="Y153" t="s">
        <v>1859</v>
      </c>
      <c r="Z153" s="12" t="s">
        <v>1947</v>
      </c>
      <c r="AA153">
        <v>10</v>
      </c>
      <c r="AB153" t="s">
        <v>1591</v>
      </c>
      <c r="BB153" t="s">
        <v>1</v>
      </c>
    </row>
    <row r="154" spans="1:54" x14ac:dyDescent="0.2">
      <c r="A154" s="11">
        <v>588581</v>
      </c>
      <c r="G154" s="15" t="s">
        <v>1643</v>
      </c>
      <c r="H154" t="s">
        <v>1609</v>
      </c>
      <c r="I154" t="s">
        <v>1088</v>
      </c>
      <c r="J154">
        <v>10000</v>
      </c>
      <c r="K154" t="s">
        <v>1502</v>
      </c>
      <c r="L154" s="12" t="s">
        <v>1969</v>
      </c>
      <c r="M154" t="s">
        <v>1322</v>
      </c>
    </row>
    <row r="155" spans="1:54" x14ac:dyDescent="0.2">
      <c r="A155" s="11">
        <v>588581</v>
      </c>
      <c r="G155" s="15" t="s">
        <v>1340</v>
      </c>
      <c r="H155" t="s">
        <v>1954</v>
      </c>
      <c r="M155" s="6"/>
    </row>
    <row r="156" spans="1:54" x14ac:dyDescent="0.2">
      <c r="A156" s="11">
        <v>588581</v>
      </c>
      <c r="G156" s="15" t="s">
        <v>1330</v>
      </c>
      <c r="H156" t="s">
        <v>1331</v>
      </c>
      <c r="L156" s="12" t="s">
        <v>1970</v>
      </c>
      <c r="M156" s="6"/>
    </row>
    <row r="157" spans="1:54" x14ac:dyDescent="0.2">
      <c r="A157" s="11">
        <v>588583</v>
      </c>
      <c r="C157" t="s">
        <v>1207</v>
      </c>
      <c r="D157" s="12" t="s">
        <v>1953</v>
      </c>
      <c r="E157" t="s">
        <v>1174</v>
      </c>
      <c r="F157" t="s">
        <v>1158</v>
      </c>
      <c r="G157" s="15" t="s">
        <v>1639</v>
      </c>
      <c r="H157" t="s">
        <v>1784</v>
      </c>
      <c r="I157" s="12" t="s">
        <v>1953</v>
      </c>
      <c r="M157" t="s">
        <v>1322</v>
      </c>
      <c r="N157" s="12" t="s">
        <v>1970</v>
      </c>
      <c r="O157" t="s">
        <v>1110</v>
      </c>
      <c r="P157" t="s">
        <v>1148</v>
      </c>
      <c r="Q157" t="s">
        <v>1280</v>
      </c>
      <c r="R157" t="s">
        <v>1113</v>
      </c>
      <c r="S157" t="s">
        <v>1218</v>
      </c>
      <c r="T157" t="s">
        <v>1151</v>
      </c>
      <c r="U157" t="s">
        <v>1314</v>
      </c>
      <c r="V157" s="12" t="s">
        <v>1956</v>
      </c>
      <c r="W157" s="12" t="s">
        <v>1957</v>
      </c>
      <c r="Y157" t="s">
        <v>1859</v>
      </c>
      <c r="Z157" s="12" t="s">
        <v>1947</v>
      </c>
      <c r="AA157">
        <v>10</v>
      </c>
      <c r="AB157" t="s">
        <v>1591</v>
      </c>
      <c r="BB157" t="s">
        <v>1</v>
      </c>
    </row>
    <row r="158" spans="1:54" x14ac:dyDescent="0.2">
      <c r="A158" s="11">
        <v>588583</v>
      </c>
      <c r="G158" s="15" t="s">
        <v>1643</v>
      </c>
      <c r="H158" t="s">
        <v>1609</v>
      </c>
      <c r="I158" t="s">
        <v>1088</v>
      </c>
      <c r="J158">
        <v>10000</v>
      </c>
      <c r="K158" t="s">
        <v>1502</v>
      </c>
      <c r="L158" s="12" t="s">
        <v>1955</v>
      </c>
      <c r="M158" t="s">
        <v>1322</v>
      </c>
    </row>
    <row r="159" spans="1:54" x14ac:dyDescent="0.2">
      <c r="A159" s="11">
        <v>588583</v>
      </c>
      <c r="G159" s="15" t="s">
        <v>1340</v>
      </c>
      <c r="H159" t="s">
        <v>1954</v>
      </c>
      <c r="M159" s="6"/>
    </row>
    <row r="160" spans="1:54" x14ac:dyDescent="0.2">
      <c r="A160" s="11">
        <v>588583</v>
      </c>
      <c r="G160" s="15" t="s">
        <v>1330</v>
      </c>
      <c r="H160" t="s">
        <v>1331</v>
      </c>
      <c r="L160" s="12" t="s">
        <v>1970</v>
      </c>
      <c r="M160" s="6"/>
      <c r="Z160" s="6"/>
      <c r="AA160" s="6"/>
    </row>
    <row r="161" spans="1:54" x14ac:dyDescent="0.2">
      <c r="A161" s="11">
        <v>588585</v>
      </c>
      <c r="C161" t="s">
        <v>1207</v>
      </c>
      <c r="D161" s="12" t="s">
        <v>2033</v>
      </c>
      <c r="E161" t="s">
        <v>1208</v>
      </c>
      <c r="F161" t="s">
        <v>1158</v>
      </c>
      <c r="G161" s="15" t="s">
        <v>1639</v>
      </c>
      <c r="H161" t="s">
        <v>1787</v>
      </c>
      <c r="I161" s="12" t="s">
        <v>2033</v>
      </c>
      <c r="J161">
        <v>1000000</v>
      </c>
      <c r="K161" t="s">
        <v>1448</v>
      </c>
      <c r="L161" s="12"/>
      <c r="M161" t="s">
        <v>1394</v>
      </c>
      <c r="N161" s="12" t="s">
        <v>2028</v>
      </c>
      <c r="O161" t="s">
        <v>1181</v>
      </c>
      <c r="P161" t="s">
        <v>1148</v>
      </c>
      <c r="Q161" s="20" t="s">
        <v>2029</v>
      </c>
      <c r="R161" t="s">
        <v>1113</v>
      </c>
      <c r="S161" t="s">
        <v>1218</v>
      </c>
      <c r="T161" t="s">
        <v>1151</v>
      </c>
      <c r="Y161" t="s">
        <v>1896</v>
      </c>
      <c r="Z161" s="12" t="s">
        <v>2017</v>
      </c>
      <c r="AA161">
        <v>60</v>
      </c>
      <c r="AB161" t="s">
        <v>1282</v>
      </c>
      <c r="BB161" t="s">
        <v>1</v>
      </c>
    </row>
    <row r="162" spans="1:54" x14ac:dyDescent="0.2">
      <c r="A162" s="11">
        <v>588585</v>
      </c>
      <c r="G162" s="15" t="s">
        <v>1372</v>
      </c>
      <c r="H162" t="s">
        <v>2026</v>
      </c>
      <c r="J162">
        <v>1</v>
      </c>
      <c r="K162" t="s">
        <v>1145</v>
      </c>
      <c r="L162" s="12" t="s">
        <v>2028</v>
      </c>
    </row>
    <row r="163" spans="1:54" x14ac:dyDescent="0.2">
      <c r="A163" s="11">
        <v>588587</v>
      </c>
      <c r="C163" t="s">
        <v>1207</v>
      </c>
      <c r="D163" s="12" t="s">
        <v>2033</v>
      </c>
      <c r="E163" t="s">
        <v>1208</v>
      </c>
      <c r="F163" t="s">
        <v>1158</v>
      </c>
      <c r="G163" s="15" t="s">
        <v>1639</v>
      </c>
      <c r="H163" t="s">
        <v>1787</v>
      </c>
      <c r="I163" s="12" t="s">
        <v>2033</v>
      </c>
      <c r="J163">
        <v>1000000</v>
      </c>
      <c r="K163" t="s">
        <v>1448</v>
      </c>
      <c r="L163" s="12"/>
      <c r="M163" t="s">
        <v>1394</v>
      </c>
      <c r="N163" s="12" t="s">
        <v>2028</v>
      </c>
      <c r="O163" t="s">
        <v>1181</v>
      </c>
      <c r="P163" t="s">
        <v>1148</v>
      </c>
      <c r="Q163" s="20" t="s">
        <v>2029</v>
      </c>
      <c r="R163" t="s">
        <v>1113</v>
      </c>
      <c r="S163" t="s">
        <v>1218</v>
      </c>
      <c r="T163" t="s">
        <v>1151</v>
      </c>
      <c r="Y163" t="s">
        <v>1896</v>
      </c>
      <c r="Z163" s="12" t="s">
        <v>2017</v>
      </c>
      <c r="AA163">
        <v>60</v>
      </c>
      <c r="AB163" t="s">
        <v>1282</v>
      </c>
      <c r="BB163" t="s">
        <v>1</v>
      </c>
    </row>
    <row r="164" spans="1:54" x14ac:dyDescent="0.2">
      <c r="A164" s="11">
        <v>588587</v>
      </c>
      <c r="G164" s="15" t="s">
        <v>1372</v>
      </c>
      <c r="H164" t="s">
        <v>2026</v>
      </c>
      <c r="J164">
        <v>1</v>
      </c>
      <c r="K164" t="s">
        <v>1145</v>
      </c>
      <c r="L164" s="12" t="s">
        <v>2028</v>
      </c>
    </row>
    <row r="165" spans="1:54" x14ac:dyDescent="0.2">
      <c r="A165" s="11">
        <v>588589</v>
      </c>
      <c r="C165" t="s">
        <v>1207</v>
      </c>
      <c r="D165" s="12" t="s">
        <v>2033</v>
      </c>
      <c r="E165" t="s">
        <v>1208</v>
      </c>
      <c r="F165" t="s">
        <v>1158</v>
      </c>
      <c r="G165" s="15" t="s">
        <v>1639</v>
      </c>
      <c r="H165" t="s">
        <v>1787</v>
      </c>
      <c r="I165" s="12" t="s">
        <v>2033</v>
      </c>
      <c r="J165">
        <v>200</v>
      </c>
      <c r="K165" t="s">
        <v>1229</v>
      </c>
      <c r="L165" s="12"/>
      <c r="M165" t="s">
        <v>1394</v>
      </c>
      <c r="N165" s="12" t="s">
        <v>2028</v>
      </c>
      <c r="O165" t="s">
        <v>1181</v>
      </c>
      <c r="P165" t="s">
        <v>1148</v>
      </c>
      <c r="Q165" s="20" t="s">
        <v>2029</v>
      </c>
      <c r="R165" t="s">
        <v>1113</v>
      </c>
      <c r="S165" t="s">
        <v>1218</v>
      </c>
      <c r="T165" t="s">
        <v>1151</v>
      </c>
      <c r="Y165" t="s">
        <v>1896</v>
      </c>
      <c r="Z165" s="12" t="s">
        <v>2017</v>
      </c>
      <c r="AA165">
        <v>60</v>
      </c>
      <c r="AB165" t="s">
        <v>1282</v>
      </c>
      <c r="BB165" t="s">
        <v>1</v>
      </c>
    </row>
    <row r="166" spans="1:54" x14ac:dyDescent="0.2">
      <c r="A166" s="11">
        <v>588589</v>
      </c>
      <c r="G166" s="15" t="s">
        <v>1372</v>
      </c>
      <c r="H166" t="s">
        <v>2026</v>
      </c>
      <c r="J166">
        <v>1</v>
      </c>
      <c r="K166" t="s">
        <v>1145</v>
      </c>
      <c r="L166" s="12" t="s">
        <v>2028</v>
      </c>
    </row>
    <row r="167" spans="1:54" x14ac:dyDescent="0.2">
      <c r="A167" s="11">
        <v>588610</v>
      </c>
      <c r="C167" t="s">
        <v>1207</v>
      </c>
      <c r="D167" s="12" t="s">
        <v>2034</v>
      </c>
      <c r="E167" t="s">
        <v>1174</v>
      </c>
      <c r="F167" t="s">
        <v>1158</v>
      </c>
      <c r="G167" s="15" t="s">
        <v>1639</v>
      </c>
      <c r="H167" t="s">
        <v>1784</v>
      </c>
      <c r="I167" s="12" t="s">
        <v>2034</v>
      </c>
      <c r="L167" s="6"/>
      <c r="M167" t="s">
        <v>1322</v>
      </c>
      <c r="N167" s="12" t="s">
        <v>2034</v>
      </c>
      <c r="O167" t="s">
        <v>1129</v>
      </c>
      <c r="P167" t="s">
        <v>1637</v>
      </c>
      <c r="Q167" t="s">
        <v>1552</v>
      </c>
      <c r="R167" t="s">
        <v>1113</v>
      </c>
      <c r="S167" t="s">
        <v>1218</v>
      </c>
      <c r="T167" t="s">
        <v>1096</v>
      </c>
      <c r="Y167" t="s">
        <v>1878</v>
      </c>
      <c r="Z167" s="22" t="s">
        <v>2017</v>
      </c>
      <c r="AA167" s="6">
        <v>30</v>
      </c>
      <c r="AB167" t="s">
        <v>1282</v>
      </c>
      <c r="BB167" t="s">
        <v>1</v>
      </c>
    </row>
    <row r="168" spans="1:54" x14ac:dyDescent="0.2">
      <c r="A168" s="11">
        <v>588610</v>
      </c>
      <c r="G168" s="15" t="s">
        <v>1587</v>
      </c>
      <c r="H168" t="s">
        <v>1770</v>
      </c>
      <c r="I168" s="12"/>
      <c r="L168" s="22" t="s">
        <v>2039</v>
      </c>
      <c r="M168" t="s">
        <v>1322</v>
      </c>
      <c r="N168" s="12"/>
      <c r="Z168" s="22"/>
      <c r="AA168" s="6"/>
    </row>
    <row r="169" spans="1:54" x14ac:dyDescent="0.2">
      <c r="A169" s="11">
        <v>588610</v>
      </c>
      <c r="G169" s="15" t="s">
        <v>1587</v>
      </c>
      <c r="H169" t="s">
        <v>1770</v>
      </c>
      <c r="I169" s="12"/>
      <c r="L169" s="22" t="s">
        <v>2040</v>
      </c>
      <c r="M169" t="s">
        <v>1322</v>
      </c>
      <c r="N169" s="12"/>
      <c r="Z169" s="22"/>
      <c r="AA169" s="6"/>
    </row>
    <row r="170" spans="1:54" x14ac:dyDescent="0.2">
      <c r="A170" s="11">
        <v>588610</v>
      </c>
      <c r="G170" s="15" t="s">
        <v>1587</v>
      </c>
      <c r="H170" t="s">
        <v>1770</v>
      </c>
      <c r="I170" s="12"/>
      <c r="L170" s="22" t="s">
        <v>2041</v>
      </c>
      <c r="N170" s="12"/>
      <c r="Z170" s="22"/>
      <c r="AA170" s="6"/>
    </row>
    <row r="171" spans="1:54" x14ac:dyDescent="0.2">
      <c r="A171" s="11">
        <v>588610</v>
      </c>
      <c r="G171" s="15" t="s">
        <v>1587</v>
      </c>
      <c r="H171" t="s">
        <v>1770</v>
      </c>
      <c r="I171" s="12"/>
      <c r="L171" s="22" t="s">
        <v>2042</v>
      </c>
      <c r="N171" s="12"/>
      <c r="Z171" s="22"/>
      <c r="AA171" s="6"/>
    </row>
    <row r="172" spans="1:54" x14ac:dyDescent="0.2">
      <c r="A172" s="11">
        <v>588610</v>
      </c>
      <c r="G172" s="15" t="s">
        <v>1643</v>
      </c>
      <c r="H172" t="s">
        <v>1609</v>
      </c>
      <c r="I172" s="6" t="s">
        <v>1299</v>
      </c>
      <c r="J172" s="6">
        <v>200000</v>
      </c>
      <c r="K172" t="s">
        <v>1502</v>
      </c>
      <c r="L172" s="6"/>
      <c r="M172" t="s">
        <v>1322</v>
      </c>
      <c r="Z172" s="6"/>
      <c r="AA172" s="6"/>
    </row>
    <row r="173" spans="1:54" x14ac:dyDescent="0.2">
      <c r="A173" s="11">
        <v>588612</v>
      </c>
      <c r="C173" t="s">
        <v>1207</v>
      </c>
      <c r="D173" s="12" t="s">
        <v>2035</v>
      </c>
      <c r="E173" t="s">
        <v>1174</v>
      </c>
      <c r="F173" t="s">
        <v>1158</v>
      </c>
      <c r="G173" s="15" t="s">
        <v>1639</v>
      </c>
      <c r="H173" t="s">
        <v>1784</v>
      </c>
      <c r="I173" s="12" t="s">
        <v>2035</v>
      </c>
      <c r="L173" s="6"/>
      <c r="M173" t="s">
        <v>1322</v>
      </c>
      <c r="N173" s="12" t="s">
        <v>2035</v>
      </c>
      <c r="O173" t="s">
        <v>1129</v>
      </c>
      <c r="P173" t="s">
        <v>1637</v>
      </c>
      <c r="Q173" t="s">
        <v>1552</v>
      </c>
      <c r="R173" t="s">
        <v>1113</v>
      </c>
      <c r="S173" t="s">
        <v>1218</v>
      </c>
      <c r="T173" t="s">
        <v>1096</v>
      </c>
      <c r="Y173" t="s">
        <v>1878</v>
      </c>
      <c r="Z173" s="22" t="s">
        <v>2017</v>
      </c>
      <c r="AA173" s="6">
        <v>30</v>
      </c>
      <c r="AB173" t="s">
        <v>1282</v>
      </c>
    </row>
    <row r="174" spans="1:54" x14ac:dyDescent="0.2">
      <c r="A174" s="11">
        <v>588612</v>
      </c>
      <c r="G174" s="15" t="s">
        <v>1587</v>
      </c>
      <c r="H174" t="s">
        <v>1770</v>
      </c>
      <c r="I174" s="12"/>
      <c r="L174" s="22" t="s">
        <v>2039</v>
      </c>
      <c r="M174" t="s">
        <v>1322</v>
      </c>
      <c r="N174" s="12"/>
      <c r="Z174" s="22"/>
      <c r="AA174" s="6"/>
    </row>
    <row r="175" spans="1:54" x14ac:dyDescent="0.2">
      <c r="A175" s="11">
        <v>588612</v>
      </c>
      <c r="G175" s="15" t="s">
        <v>1587</v>
      </c>
      <c r="H175" t="s">
        <v>1770</v>
      </c>
      <c r="I175" s="12"/>
      <c r="L175" s="22" t="s">
        <v>2040</v>
      </c>
      <c r="M175" t="s">
        <v>1322</v>
      </c>
      <c r="N175" s="12"/>
      <c r="Z175" s="22"/>
      <c r="AA175" s="6"/>
      <c r="BB175" t="s">
        <v>1</v>
      </c>
    </row>
    <row r="176" spans="1:54" x14ac:dyDescent="0.2">
      <c r="A176" s="11">
        <v>588612</v>
      </c>
      <c r="G176" s="15" t="s">
        <v>1587</v>
      </c>
      <c r="H176" t="s">
        <v>1770</v>
      </c>
      <c r="I176" s="12"/>
      <c r="L176" s="22" t="s">
        <v>2041</v>
      </c>
      <c r="N176" s="12"/>
      <c r="Z176" s="22"/>
      <c r="AA176" s="6"/>
    </row>
    <row r="177" spans="1:54" x14ac:dyDescent="0.2">
      <c r="A177" s="11">
        <v>588612</v>
      </c>
      <c r="G177" s="15" t="s">
        <v>1587</v>
      </c>
      <c r="H177" t="s">
        <v>1770</v>
      </c>
      <c r="I177" s="12"/>
      <c r="L177" s="22" t="s">
        <v>2042</v>
      </c>
      <c r="N177" s="12"/>
      <c r="Z177" s="22"/>
      <c r="AA177" s="6"/>
      <c r="BB177" t="s">
        <v>1</v>
      </c>
    </row>
    <row r="178" spans="1:54" x14ac:dyDescent="0.2">
      <c r="A178" s="11">
        <v>588612</v>
      </c>
      <c r="G178" s="15" t="s">
        <v>1643</v>
      </c>
      <c r="H178" t="s">
        <v>1609</v>
      </c>
      <c r="I178" s="6" t="s">
        <v>1299</v>
      </c>
      <c r="J178" s="6">
        <v>200000</v>
      </c>
      <c r="K178" t="s">
        <v>1502</v>
      </c>
      <c r="L178" s="6"/>
      <c r="M178" t="s">
        <v>1322</v>
      </c>
      <c r="Z178" s="6"/>
      <c r="AA178" s="6"/>
    </row>
    <row r="179" spans="1:54" x14ac:dyDescent="0.2">
      <c r="A179" s="11">
        <v>588613</v>
      </c>
      <c r="C179" t="s">
        <v>1207</v>
      </c>
      <c r="D179" s="12" t="s">
        <v>2034</v>
      </c>
      <c r="E179" t="s">
        <v>1174</v>
      </c>
      <c r="F179" t="s">
        <v>1158</v>
      </c>
      <c r="G179" s="15" t="s">
        <v>1639</v>
      </c>
      <c r="H179" t="s">
        <v>1784</v>
      </c>
      <c r="I179" s="12" t="s">
        <v>2034</v>
      </c>
      <c r="L179" s="6"/>
      <c r="M179" t="s">
        <v>1322</v>
      </c>
      <c r="N179" s="12" t="s">
        <v>2034</v>
      </c>
      <c r="O179" t="s">
        <v>1129</v>
      </c>
      <c r="P179" t="s">
        <v>1637</v>
      </c>
      <c r="Q179" t="s">
        <v>1552</v>
      </c>
      <c r="R179" t="s">
        <v>1113</v>
      </c>
      <c r="S179" t="s">
        <v>1218</v>
      </c>
      <c r="T179" t="s">
        <v>1096</v>
      </c>
      <c r="Y179" t="s">
        <v>1878</v>
      </c>
      <c r="Z179" s="22" t="s">
        <v>2017</v>
      </c>
      <c r="AA179" s="6">
        <v>30</v>
      </c>
      <c r="AB179" t="s">
        <v>1282</v>
      </c>
      <c r="BB179" t="s">
        <v>1</v>
      </c>
    </row>
    <row r="180" spans="1:54" x14ac:dyDescent="0.2">
      <c r="A180" s="11">
        <v>588613</v>
      </c>
      <c r="G180" s="15" t="s">
        <v>1587</v>
      </c>
      <c r="H180" t="s">
        <v>1770</v>
      </c>
      <c r="I180" s="12"/>
      <c r="L180" s="22" t="s">
        <v>2039</v>
      </c>
      <c r="M180" t="s">
        <v>1322</v>
      </c>
      <c r="N180" s="12"/>
      <c r="Z180" s="22"/>
      <c r="AA180" s="6"/>
    </row>
    <row r="181" spans="1:54" x14ac:dyDescent="0.2">
      <c r="A181" s="11">
        <v>588613</v>
      </c>
      <c r="G181" s="15" t="s">
        <v>1587</v>
      </c>
      <c r="H181" t="s">
        <v>1770</v>
      </c>
      <c r="I181" s="12"/>
      <c r="L181" s="22" t="s">
        <v>2040</v>
      </c>
      <c r="M181" t="s">
        <v>1322</v>
      </c>
      <c r="N181" s="12"/>
      <c r="Z181" s="22"/>
      <c r="AA181" s="6"/>
      <c r="BB181" t="s">
        <v>1</v>
      </c>
    </row>
    <row r="182" spans="1:54" x14ac:dyDescent="0.2">
      <c r="A182" s="11">
        <v>588613</v>
      </c>
      <c r="G182" s="15" t="s">
        <v>1587</v>
      </c>
      <c r="H182" t="s">
        <v>1770</v>
      </c>
      <c r="I182" s="12"/>
      <c r="L182" s="22" t="s">
        <v>2041</v>
      </c>
      <c r="N182" s="12"/>
      <c r="Z182" s="22"/>
      <c r="AA182" s="6"/>
    </row>
    <row r="183" spans="1:54" x14ac:dyDescent="0.2">
      <c r="A183" s="11">
        <v>588613</v>
      </c>
      <c r="G183" s="15" t="s">
        <v>1587</v>
      </c>
      <c r="H183" t="s">
        <v>1770</v>
      </c>
      <c r="I183" s="12"/>
      <c r="L183" s="22" t="s">
        <v>2042</v>
      </c>
      <c r="N183" s="12"/>
      <c r="Z183" s="22"/>
      <c r="AA183" s="6"/>
      <c r="BB183" t="s">
        <v>1</v>
      </c>
    </row>
    <row r="184" spans="1:54" x14ac:dyDescent="0.2">
      <c r="A184" s="11">
        <v>588613</v>
      </c>
      <c r="G184" s="15" t="s">
        <v>1643</v>
      </c>
      <c r="H184" t="s">
        <v>1609</v>
      </c>
      <c r="I184" s="6" t="s">
        <v>1299</v>
      </c>
      <c r="J184" s="6">
        <v>200000</v>
      </c>
      <c r="K184" t="s">
        <v>1502</v>
      </c>
      <c r="L184" s="6"/>
      <c r="M184" t="s">
        <v>1322</v>
      </c>
      <c r="Z184" s="6"/>
      <c r="AA184" s="6"/>
    </row>
    <row r="185" spans="1:54" x14ac:dyDescent="0.2">
      <c r="A185" s="11">
        <v>588614</v>
      </c>
      <c r="C185" t="s">
        <v>1207</v>
      </c>
      <c r="D185" s="12" t="s">
        <v>2035</v>
      </c>
      <c r="E185" t="s">
        <v>1174</v>
      </c>
      <c r="F185" t="s">
        <v>1158</v>
      </c>
      <c r="G185" s="15" t="s">
        <v>1639</v>
      </c>
      <c r="H185" t="s">
        <v>1784</v>
      </c>
      <c r="I185" s="12" t="s">
        <v>2035</v>
      </c>
      <c r="L185" s="6"/>
      <c r="M185" t="s">
        <v>1322</v>
      </c>
      <c r="N185" s="12" t="s">
        <v>2035</v>
      </c>
      <c r="O185" t="s">
        <v>1129</v>
      </c>
      <c r="P185" t="s">
        <v>1637</v>
      </c>
      <c r="Q185" t="s">
        <v>1552</v>
      </c>
      <c r="R185" t="s">
        <v>1113</v>
      </c>
      <c r="S185" t="s">
        <v>1218</v>
      </c>
      <c r="T185" t="s">
        <v>1096</v>
      </c>
      <c r="Y185" t="s">
        <v>1878</v>
      </c>
      <c r="Z185" s="22" t="s">
        <v>2017</v>
      </c>
      <c r="AA185" s="6">
        <v>30</v>
      </c>
      <c r="AB185" t="s">
        <v>1282</v>
      </c>
    </row>
    <row r="186" spans="1:54" x14ac:dyDescent="0.2">
      <c r="A186" s="11">
        <v>588614</v>
      </c>
      <c r="G186" s="15" t="s">
        <v>1587</v>
      </c>
      <c r="H186" t="s">
        <v>1770</v>
      </c>
      <c r="I186" s="12"/>
      <c r="L186" s="22" t="s">
        <v>2039</v>
      </c>
      <c r="M186" t="s">
        <v>1322</v>
      </c>
      <c r="N186" s="12"/>
      <c r="Z186" s="22"/>
      <c r="AA186" s="6"/>
    </row>
    <row r="187" spans="1:54" x14ac:dyDescent="0.2">
      <c r="A187" s="11">
        <v>588614</v>
      </c>
      <c r="G187" s="15" t="s">
        <v>1587</v>
      </c>
      <c r="H187" t="s">
        <v>1770</v>
      </c>
      <c r="I187" s="12"/>
      <c r="L187" s="22" t="s">
        <v>2040</v>
      </c>
      <c r="M187" t="s">
        <v>1322</v>
      </c>
      <c r="N187" s="12"/>
      <c r="Z187" s="22"/>
      <c r="AA187" s="6"/>
    </row>
    <row r="188" spans="1:54" x14ac:dyDescent="0.2">
      <c r="A188" s="11">
        <v>588614</v>
      </c>
      <c r="G188" s="15" t="s">
        <v>1587</v>
      </c>
      <c r="H188" t="s">
        <v>1770</v>
      </c>
      <c r="I188" s="12"/>
      <c r="L188" s="22" t="s">
        <v>2041</v>
      </c>
      <c r="N188" s="12"/>
      <c r="Z188" s="22"/>
      <c r="AA188" s="6"/>
    </row>
    <row r="189" spans="1:54" x14ac:dyDescent="0.2">
      <c r="A189" s="11">
        <v>588614</v>
      </c>
      <c r="G189" s="15" t="s">
        <v>1587</v>
      </c>
      <c r="H189" t="s">
        <v>1770</v>
      </c>
      <c r="I189" s="12"/>
      <c r="L189" s="22" t="s">
        <v>2042</v>
      </c>
      <c r="N189" s="12"/>
      <c r="Z189" s="22"/>
      <c r="AA189" s="6"/>
      <c r="BB189" t="s">
        <v>1</v>
      </c>
    </row>
    <row r="190" spans="1:54" x14ac:dyDescent="0.2">
      <c r="A190" s="11">
        <v>588614</v>
      </c>
      <c r="G190" s="15" t="s">
        <v>1643</v>
      </c>
      <c r="H190" t="s">
        <v>1609</v>
      </c>
      <c r="I190" s="6" t="s">
        <v>1299</v>
      </c>
      <c r="J190" s="6">
        <v>200000</v>
      </c>
      <c r="K190" t="s">
        <v>1502</v>
      </c>
      <c r="L190" s="6"/>
      <c r="M190" t="s">
        <v>1322</v>
      </c>
      <c r="Z190" s="6"/>
      <c r="AA190" s="6"/>
    </row>
    <row r="191" spans="1:54" x14ac:dyDescent="0.2">
      <c r="A191" s="11">
        <v>588615</v>
      </c>
      <c r="C191" t="s">
        <v>1207</v>
      </c>
      <c r="D191" s="12" t="s">
        <v>2036</v>
      </c>
      <c r="E191" t="s">
        <v>1174</v>
      </c>
      <c r="F191" t="s">
        <v>1158</v>
      </c>
      <c r="G191" s="15" t="s">
        <v>1639</v>
      </c>
      <c r="H191" t="s">
        <v>1784</v>
      </c>
      <c r="I191" s="12" t="s">
        <v>2036</v>
      </c>
      <c r="L191" s="6"/>
      <c r="M191" t="s">
        <v>1322</v>
      </c>
      <c r="N191" s="12" t="s">
        <v>2036</v>
      </c>
      <c r="O191" t="s">
        <v>1129</v>
      </c>
      <c r="P191" t="s">
        <v>1637</v>
      </c>
      <c r="Q191" t="s">
        <v>1552</v>
      </c>
      <c r="R191" t="s">
        <v>1113</v>
      </c>
      <c r="S191" t="s">
        <v>1218</v>
      </c>
      <c r="T191" t="s">
        <v>1096</v>
      </c>
      <c r="Y191" t="s">
        <v>1878</v>
      </c>
      <c r="Z191" s="22" t="s">
        <v>2017</v>
      </c>
      <c r="AA191" s="6">
        <v>30</v>
      </c>
      <c r="AB191" t="s">
        <v>1282</v>
      </c>
      <c r="BB191" t="s">
        <v>1</v>
      </c>
    </row>
    <row r="192" spans="1:54" x14ac:dyDescent="0.2">
      <c r="A192" s="11">
        <v>588615</v>
      </c>
      <c r="G192" s="15" t="s">
        <v>1587</v>
      </c>
      <c r="H192" t="s">
        <v>1770</v>
      </c>
      <c r="I192" s="12"/>
      <c r="L192" s="22" t="s">
        <v>2039</v>
      </c>
      <c r="M192" t="s">
        <v>1322</v>
      </c>
      <c r="N192" s="12"/>
      <c r="Z192" s="22"/>
      <c r="AA192" s="6"/>
    </row>
    <row r="193" spans="1:54" x14ac:dyDescent="0.2">
      <c r="A193" s="11">
        <v>588615</v>
      </c>
      <c r="G193" s="15" t="s">
        <v>1587</v>
      </c>
      <c r="H193" t="s">
        <v>1770</v>
      </c>
      <c r="I193" s="12"/>
      <c r="L193" s="22" t="s">
        <v>2040</v>
      </c>
      <c r="M193" t="s">
        <v>1322</v>
      </c>
      <c r="N193" s="12"/>
      <c r="Z193" s="22"/>
      <c r="AA193" s="6"/>
      <c r="BB193" t="s">
        <v>1</v>
      </c>
    </row>
    <row r="194" spans="1:54" x14ac:dyDescent="0.2">
      <c r="A194" s="11">
        <v>588615</v>
      </c>
      <c r="G194" s="15" t="s">
        <v>1587</v>
      </c>
      <c r="H194" t="s">
        <v>1770</v>
      </c>
      <c r="I194" s="12"/>
      <c r="L194" s="22" t="s">
        <v>2041</v>
      </c>
      <c r="N194" s="12"/>
      <c r="Z194" s="22"/>
      <c r="AA194" s="6"/>
    </row>
    <row r="195" spans="1:54" x14ac:dyDescent="0.2">
      <c r="A195" s="11">
        <v>588615</v>
      </c>
      <c r="G195" s="15" t="s">
        <v>1587</v>
      </c>
      <c r="H195" t="s">
        <v>1770</v>
      </c>
      <c r="I195" s="12"/>
      <c r="L195" s="22" t="s">
        <v>2042</v>
      </c>
      <c r="N195" s="12"/>
      <c r="Z195" s="22"/>
      <c r="AA195" s="6"/>
      <c r="BB195" t="s">
        <v>1</v>
      </c>
    </row>
    <row r="196" spans="1:54" x14ac:dyDescent="0.2">
      <c r="A196" s="11">
        <v>588615</v>
      </c>
      <c r="G196" s="15" t="s">
        <v>1643</v>
      </c>
      <c r="H196" t="s">
        <v>1609</v>
      </c>
      <c r="I196" s="6" t="s">
        <v>1299</v>
      </c>
      <c r="J196" s="6">
        <v>200000</v>
      </c>
      <c r="K196" t="s">
        <v>1502</v>
      </c>
      <c r="L196" s="6"/>
      <c r="M196" t="s">
        <v>1322</v>
      </c>
      <c r="Z196" s="6"/>
      <c r="AA196" s="6"/>
    </row>
    <row r="197" spans="1:54" x14ac:dyDescent="0.2">
      <c r="A197" s="11">
        <v>588616</v>
      </c>
      <c r="C197" t="s">
        <v>1207</v>
      </c>
      <c r="D197" s="12" t="s">
        <v>2036</v>
      </c>
      <c r="E197" t="s">
        <v>1174</v>
      </c>
      <c r="F197" t="s">
        <v>1158</v>
      </c>
      <c r="G197" s="15" t="s">
        <v>1639</v>
      </c>
      <c r="H197" t="s">
        <v>1784</v>
      </c>
      <c r="I197" s="12" t="s">
        <v>2036</v>
      </c>
      <c r="L197" s="6"/>
      <c r="M197" t="s">
        <v>1322</v>
      </c>
      <c r="N197" s="12" t="s">
        <v>2036</v>
      </c>
      <c r="O197" t="s">
        <v>1129</v>
      </c>
      <c r="P197" t="s">
        <v>1637</v>
      </c>
      <c r="Q197" t="s">
        <v>1552</v>
      </c>
      <c r="R197" t="s">
        <v>1113</v>
      </c>
      <c r="S197" t="s">
        <v>1218</v>
      </c>
      <c r="T197" t="s">
        <v>1096</v>
      </c>
      <c r="Y197" t="s">
        <v>1878</v>
      </c>
      <c r="Z197" s="22" t="s">
        <v>2017</v>
      </c>
      <c r="AA197" s="6">
        <v>30</v>
      </c>
      <c r="AB197" t="s">
        <v>1282</v>
      </c>
      <c r="BB197" t="s">
        <v>1</v>
      </c>
    </row>
    <row r="198" spans="1:54" x14ac:dyDescent="0.2">
      <c r="A198" s="11">
        <v>588616</v>
      </c>
      <c r="G198" s="15" t="s">
        <v>1587</v>
      </c>
      <c r="H198" t="s">
        <v>1770</v>
      </c>
      <c r="I198" s="12"/>
      <c r="L198" s="22" t="s">
        <v>2039</v>
      </c>
      <c r="M198" t="s">
        <v>1322</v>
      </c>
      <c r="N198" s="12"/>
      <c r="Z198" s="22"/>
      <c r="AA198" s="6"/>
    </row>
    <row r="199" spans="1:54" x14ac:dyDescent="0.2">
      <c r="A199" s="11">
        <v>588616</v>
      </c>
      <c r="G199" s="15" t="s">
        <v>1587</v>
      </c>
      <c r="H199" t="s">
        <v>1770</v>
      </c>
      <c r="I199" s="12"/>
      <c r="L199" s="22" t="s">
        <v>2040</v>
      </c>
      <c r="M199" t="s">
        <v>1322</v>
      </c>
      <c r="N199" s="12"/>
      <c r="Z199" s="22"/>
      <c r="AA199" s="6"/>
      <c r="BB199" t="s">
        <v>1</v>
      </c>
    </row>
    <row r="200" spans="1:54" x14ac:dyDescent="0.2">
      <c r="A200" s="11">
        <v>588616</v>
      </c>
      <c r="G200" s="15" t="s">
        <v>1587</v>
      </c>
      <c r="H200" t="s">
        <v>1770</v>
      </c>
      <c r="I200" s="12"/>
      <c r="L200" s="22" t="s">
        <v>2041</v>
      </c>
      <c r="N200" s="12"/>
      <c r="Z200" s="22"/>
      <c r="AA200" s="6"/>
    </row>
    <row r="201" spans="1:54" x14ac:dyDescent="0.2">
      <c r="A201" s="11">
        <v>588616</v>
      </c>
      <c r="G201" s="15" t="s">
        <v>1587</v>
      </c>
      <c r="H201" t="s">
        <v>1770</v>
      </c>
      <c r="I201" s="12"/>
      <c r="L201" s="22" t="s">
        <v>2042</v>
      </c>
      <c r="N201" s="12"/>
      <c r="Z201" s="22"/>
      <c r="AA201" s="6"/>
    </row>
    <row r="202" spans="1:54" x14ac:dyDescent="0.2">
      <c r="A202" s="11">
        <v>588616</v>
      </c>
      <c r="G202" s="15" t="s">
        <v>1643</v>
      </c>
      <c r="H202" t="s">
        <v>1609</v>
      </c>
      <c r="I202" s="6" t="s">
        <v>1299</v>
      </c>
      <c r="J202" s="6">
        <v>200000</v>
      </c>
      <c r="K202" t="s">
        <v>1502</v>
      </c>
      <c r="L202" s="6"/>
      <c r="M202" t="s">
        <v>1322</v>
      </c>
      <c r="Z202" s="6"/>
      <c r="AA202" s="6"/>
    </row>
    <row r="203" spans="1:54" x14ac:dyDescent="0.2">
      <c r="A203" s="11">
        <v>588617</v>
      </c>
      <c r="C203" t="s">
        <v>1207</v>
      </c>
      <c r="D203" s="12" t="s">
        <v>2037</v>
      </c>
      <c r="E203" t="s">
        <v>1174</v>
      </c>
      <c r="F203" t="s">
        <v>1158</v>
      </c>
      <c r="G203" s="15" t="s">
        <v>1639</v>
      </c>
      <c r="H203" t="s">
        <v>1784</v>
      </c>
      <c r="I203" s="12" t="s">
        <v>2037</v>
      </c>
      <c r="L203" s="6"/>
      <c r="M203" t="s">
        <v>1322</v>
      </c>
      <c r="N203" s="12" t="s">
        <v>2037</v>
      </c>
      <c r="O203" t="s">
        <v>1129</v>
      </c>
      <c r="P203" t="s">
        <v>1637</v>
      </c>
      <c r="Q203" t="s">
        <v>1552</v>
      </c>
      <c r="R203" t="s">
        <v>1113</v>
      </c>
      <c r="S203" t="s">
        <v>1218</v>
      </c>
      <c r="T203" t="s">
        <v>1096</v>
      </c>
      <c r="Y203" t="s">
        <v>1878</v>
      </c>
      <c r="Z203" s="22" t="s">
        <v>2017</v>
      </c>
      <c r="AA203" s="6">
        <v>30</v>
      </c>
      <c r="AB203" t="s">
        <v>1282</v>
      </c>
    </row>
    <row r="204" spans="1:54" x14ac:dyDescent="0.2">
      <c r="A204" s="11">
        <v>588617</v>
      </c>
      <c r="G204" s="15" t="s">
        <v>1587</v>
      </c>
      <c r="H204" t="s">
        <v>1770</v>
      </c>
      <c r="I204" s="12"/>
      <c r="L204" s="22" t="s">
        <v>2039</v>
      </c>
      <c r="M204" t="s">
        <v>1322</v>
      </c>
      <c r="N204" s="12"/>
      <c r="Z204" s="22"/>
      <c r="AA204" s="6"/>
    </row>
    <row r="205" spans="1:54" x14ac:dyDescent="0.2">
      <c r="A205" s="11">
        <v>588617</v>
      </c>
      <c r="G205" s="15" t="s">
        <v>1587</v>
      </c>
      <c r="H205" t="s">
        <v>1770</v>
      </c>
      <c r="I205" s="12"/>
      <c r="L205" s="22" t="s">
        <v>2040</v>
      </c>
      <c r="M205" t="s">
        <v>1322</v>
      </c>
      <c r="N205" s="12"/>
      <c r="Z205" s="22"/>
      <c r="AA205" s="6"/>
    </row>
    <row r="206" spans="1:54" x14ac:dyDescent="0.2">
      <c r="A206" s="11">
        <v>588617</v>
      </c>
      <c r="G206" s="15" t="s">
        <v>1587</v>
      </c>
      <c r="H206" t="s">
        <v>1770</v>
      </c>
      <c r="I206" s="12"/>
      <c r="L206" s="22" t="s">
        <v>2041</v>
      </c>
      <c r="N206" s="12"/>
      <c r="Z206" s="22"/>
      <c r="AA206" s="6"/>
    </row>
    <row r="207" spans="1:54" x14ac:dyDescent="0.2">
      <c r="A207" s="11">
        <v>588617</v>
      </c>
      <c r="G207" s="15" t="s">
        <v>1587</v>
      </c>
      <c r="H207" t="s">
        <v>1770</v>
      </c>
      <c r="I207" s="12"/>
      <c r="L207" s="22" t="s">
        <v>2042</v>
      </c>
      <c r="N207" s="12"/>
      <c r="Z207" s="22"/>
      <c r="AA207" s="6"/>
      <c r="BB207" t="s">
        <v>1</v>
      </c>
    </row>
    <row r="208" spans="1:54" x14ac:dyDescent="0.2">
      <c r="A208" s="11">
        <v>588617</v>
      </c>
      <c r="G208" s="15" t="s">
        <v>1643</v>
      </c>
      <c r="H208" t="s">
        <v>1609</v>
      </c>
      <c r="I208" s="6" t="s">
        <v>1299</v>
      </c>
      <c r="J208" s="6">
        <v>200000</v>
      </c>
      <c r="K208" t="s">
        <v>1502</v>
      </c>
      <c r="L208" s="6"/>
      <c r="M208" t="s">
        <v>1322</v>
      </c>
      <c r="Z208" s="6"/>
      <c r="AA208" s="6"/>
    </row>
    <row r="209" spans="1:54" x14ac:dyDescent="0.2">
      <c r="A209" s="11">
        <v>588618</v>
      </c>
      <c r="C209" t="s">
        <v>1207</v>
      </c>
      <c r="D209" s="12" t="s">
        <v>2034</v>
      </c>
      <c r="E209" t="s">
        <v>1174</v>
      </c>
      <c r="F209" t="s">
        <v>1158</v>
      </c>
      <c r="G209" s="15" t="s">
        <v>1639</v>
      </c>
      <c r="H209" t="s">
        <v>1784</v>
      </c>
      <c r="I209" s="12" t="s">
        <v>2034</v>
      </c>
      <c r="L209" s="6"/>
      <c r="M209" t="s">
        <v>1322</v>
      </c>
      <c r="N209" s="12" t="s">
        <v>2034</v>
      </c>
      <c r="O209" t="s">
        <v>1129</v>
      </c>
      <c r="P209" t="s">
        <v>1637</v>
      </c>
      <c r="Q209" t="s">
        <v>1552</v>
      </c>
      <c r="R209" t="s">
        <v>1113</v>
      </c>
      <c r="S209" t="s">
        <v>1218</v>
      </c>
      <c r="T209" t="s">
        <v>1096</v>
      </c>
      <c r="Y209" t="s">
        <v>1878</v>
      </c>
      <c r="Z209" s="22" t="s">
        <v>2017</v>
      </c>
      <c r="AA209" s="6">
        <v>30</v>
      </c>
      <c r="AB209" t="s">
        <v>1282</v>
      </c>
      <c r="BB209" t="s">
        <v>1</v>
      </c>
    </row>
    <row r="210" spans="1:54" x14ac:dyDescent="0.2">
      <c r="A210" s="11">
        <v>588618</v>
      </c>
      <c r="G210" s="15" t="s">
        <v>1587</v>
      </c>
      <c r="H210" t="s">
        <v>1770</v>
      </c>
      <c r="I210" s="12"/>
      <c r="L210" s="22" t="s">
        <v>2039</v>
      </c>
      <c r="M210" t="s">
        <v>1322</v>
      </c>
      <c r="N210" s="12"/>
      <c r="Z210" s="22"/>
      <c r="AA210" s="6"/>
    </row>
    <row r="211" spans="1:54" x14ac:dyDescent="0.2">
      <c r="A211" s="11">
        <v>588618</v>
      </c>
      <c r="G211" s="15" t="s">
        <v>1587</v>
      </c>
      <c r="H211" t="s">
        <v>1770</v>
      </c>
      <c r="I211" s="12"/>
      <c r="L211" s="22" t="s">
        <v>2040</v>
      </c>
      <c r="M211" t="s">
        <v>1322</v>
      </c>
      <c r="N211" s="12"/>
      <c r="Z211" s="22"/>
      <c r="AA211" s="6"/>
      <c r="BB211" t="s">
        <v>1</v>
      </c>
    </row>
    <row r="212" spans="1:54" x14ac:dyDescent="0.2">
      <c r="A212" s="11">
        <v>588618</v>
      </c>
      <c r="G212" s="15" t="s">
        <v>1587</v>
      </c>
      <c r="H212" t="s">
        <v>1770</v>
      </c>
      <c r="I212" s="12"/>
      <c r="L212" s="22" t="s">
        <v>2041</v>
      </c>
      <c r="N212" s="12"/>
      <c r="Z212" s="22"/>
      <c r="AA212" s="6"/>
    </row>
    <row r="213" spans="1:54" x14ac:dyDescent="0.2">
      <c r="A213" s="11">
        <v>588618</v>
      </c>
      <c r="G213" s="15" t="s">
        <v>1587</v>
      </c>
      <c r="H213" t="s">
        <v>1770</v>
      </c>
      <c r="I213" s="12"/>
      <c r="L213" s="22" t="s">
        <v>2042</v>
      </c>
      <c r="N213" s="12"/>
      <c r="Z213" s="22"/>
      <c r="AA213" s="6"/>
      <c r="BB213" t="s">
        <v>1</v>
      </c>
    </row>
    <row r="214" spans="1:54" x14ac:dyDescent="0.2">
      <c r="A214" s="11">
        <v>588618</v>
      </c>
      <c r="G214" s="15" t="s">
        <v>1643</v>
      </c>
      <c r="H214" t="s">
        <v>1609</v>
      </c>
      <c r="I214" s="6" t="s">
        <v>1299</v>
      </c>
      <c r="J214" s="6">
        <v>200000</v>
      </c>
      <c r="K214" t="s">
        <v>1502</v>
      </c>
      <c r="L214" s="6"/>
      <c r="M214" t="s">
        <v>1322</v>
      </c>
      <c r="Z214" s="6"/>
      <c r="AA214" s="6"/>
    </row>
    <row r="215" spans="1:54" x14ac:dyDescent="0.2">
      <c r="A215" s="11">
        <v>588640</v>
      </c>
      <c r="C215" t="s">
        <v>1207</v>
      </c>
      <c r="D215" s="12" t="s">
        <v>2036</v>
      </c>
      <c r="E215" t="s">
        <v>1174</v>
      </c>
      <c r="F215" t="s">
        <v>1158</v>
      </c>
      <c r="G215" s="15" t="s">
        <v>1639</v>
      </c>
      <c r="H215" t="s">
        <v>1784</v>
      </c>
      <c r="I215" s="12" t="s">
        <v>2036</v>
      </c>
      <c r="L215" s="6"/>
      <c r="M215" t="s">
        <v>1322</v>
      </c>
      <c r="N215" s="12" t="s">
        <v>2036</v>
      </c>
      <c r="O215" t="s">
        <v>1129</v>
      </c>
      <c r="P215" t="s">
        <v>1637</v>
      </c>
      <c r="Q215" t="s">
        <v>1552</v>
      </c>
      <c r="R215" t="s">
        <v>1113</v>
      </c>
      <c r="S215" t="s">
        <v>1218</v>
      </c>
      <c r="T215" t="s">
        <v>1096</v>
      </c>
      <c r="Y215" t="s">
        <v>1878</v>
      </c>
      <c r="Z215" s="22" t="s">
        <v>2017</v>
      </c>
      <c r="AA215" s="6">
        <v>30</v>
      </c>
      <c r="AB215" t="s">
        <v>1282</v>
      </c>
      <c r="BB215" t="s">
        <v>1</v>
      </c>
    </row>
    <row r="216" spans="1:54" x14ac:dyDescent="0.2">
      <c r="A216" s="11">
        <v>588640</v>
      </c>
      <c r="G216" s="15" t="s">
        <v>1587</v>
      </c>
      <c r="H216" t="s">
        <v>1770</v>
      </c>
      <c r="I216" s="12"/>
      <c r="L216" s="22" t="s">
        <v>2039</v>
      </c>
      <c r="M216" t="s">
        <v>1322</v>
      </c>
      <c r="N216" s="12"/>
      <c r="Z216" s="22"/>
      <c r="AA216" s="6"/>
    </row>
    <row r="217" spans="1:54" x14ac:dyDescent="0.2">
      <c r="A217" s="11">
        <v>588640</v>
      </c>
      <c r="G217" s="15" t="s">
        <v>1587</v>
      </c>
      <c r="H217" t="s">
        <v>1770</v>
      </c>
      <c r="I217" s="12"/>
      <c r="L217" s="22" t="s">
        <v>2040</v>
      </c>
      <c r="M217" t="s">
        <v>1322</v>
      </c>
      <c r="N217" s="12"/>
      <c r="Z217" s="22"/>
      <c r="AA217" s="6"/>
      <c r="BB217" t="s">
        <v>1</v>
      </c>
    </row>
    <row r="218" spans="1:54" x14ac:dyDescent="0.2">
      <c r="A218" s="11">
        <v>588640</v>
      </c>
      <c r="G218" s="15" t="s">
        <v>1587</v>
      </c>
      <c r="H218" t="s">
        <v>1770</v>
      </c>
      <c r="I218" s="12"/>
      <c r="L218" s="22" t="s">
        <v>2041</v>
      </c>
      <c r="N218" s="12"/>
      <c r="Z218" s="22"/>
      <c r="AA218" s="6"/>
      <c r="BB218" t="s">
        <v>1</v>
      </c>
    </row>
    <row r="219" spans="1:54" x14ac:dyDescent="0.2">
      <c r="A219" s="11">
        <v>588640</v>
      </c>
      <c r="G219" s="15" t="s">
        <v>1587</v>
      </c>
      <c r="H219" t="s">
        <v>1770</v>
      </c>
      <c r="I219" s="12"/>
      <c r="L219" s="22" t="s">
        <v>2042</v>
      </c>
      <c r="N219" s="12"/>
      <c r="Z219" s="22"/>
      <c r="AA219" s="6"/>
      <c r="BB219" t="s">
        <v>1</v>
      </c>
    </row>
    <row r="220" spans="1:54" x14ac:dyDescent="0.2">
      <c r="A220" s="11">
        <v>588640</v>
      </c>
      <c r="G220" s="15" t="s">
        <v>1643</v>
      </c>
      <c r="H220" t="s">
        <v>1609</v>
      </c>
      <c r="I220" s="6" t="s">
        <v>1342</v>
      </c>
      <c r="J220" s="6">
        <v>200000</v>
      </c>
      <c r="K220" t="s">
        <v>1502</v>
      </c>
      <c r="L220" s="6"/>
      <c r="M220" t="s">
        <v>1322</v>
      </c>
      <c r="Z220" s="6"/>
      <c r="AA220" s="6"/>
      <c r="BB220" t="s">
        <v>1</v>
      </c>
    </row>
    <row r="221" spans="1:54" x14ac:dyDescent="0.2">
      <c r="A221" s="11">
        <v>588642</v>
      </c>
      <c r="C221" t="s">
        <v>1207</v>
      </c>
      <c r="D221" s="12" t="s">
        <v>2035</v>
      </c>
      <c r="E221" t="s">
        <v>1174</v>
      </c>
      <c r="F221" t="s">
        <v>1158</v>
      </c>
      <c r="G221" s="15" t="s">
        <v>1639</v>
      </c>
      <c r="H221" t="s">
        <v>1784</v>
      </c>
      <c r="I221" s="12" t="s">
        <v>2035</v>
      </c>
      <c r="L221" s="6"/>
      <c r="M221" t="s">
        <v>1322</v>
      </c>
      <c r="N221" s="12" t="s">
        <v>2035</v>
      </c>
      <c r="O221" t="s">
        <v>1129</v>
      </c>
      <c r="P221" t="s">
        <v>1637</v>
      </c>
      <c r="Q221" t="s">
        <v>1552</v>
      </c>
      <c r="R221" t="s">
        <v>1113</v>
      </c>
      <c r="S221" t="s">
        <v>1218</v>
      </c>
      <c r="T221" t="s">
        <v>1096</v>
      </c>
      <c r="Y221" t="s">
        <v>1878</v>
      </c>
      <c r="Z221" s="22" t="s">
        <v>2017</v>
      </c>
      <c r="AA221" s="6">
        <v>30</v>
      </c>
      <c r="AB221" t="s">
        <v>1282</v>
      </c>
      <c r="BB221" t="s">
        <v>1</v>
      </c>
    </row>
    <row r="222" spans="1:54" x14ac:dyDescent="0.2">
      <c r="A222" s="11">
        <v>588642</v>
      </c>
      <c r="G222" s="15" t="s">
        <v>1587</v>
      </c>
      <c r="H222" t="s">
        <v>1770</v>
      </c>
      <c r="I222" s="12"/>
      <c r="L222" s="22" t="s">
        <v>2039</v>
      </c>
      <c r="M222" t="s">
        <v>1322</v>
      </c>
      <c r="N222" s="12"/>
      <c r="Z222" s="22"/>
      <c r="AA222" s="6"/>
    </row>
    <row r="223" spans="1:54" x14ac:dyDescent="0.2">
      <c r="A223" s="11">
        <v>588642</v>
      </c>
      <c r="G223" s="15" t="s">
        <v>1587</v>
      </c>
      <c r="H223" t="s">
        <v>1770</v>
      </c>
      <c r="I223" s="12"/>
      <c r="L223" s="22" t="s">
        <v>2040</v>
      </c>
      <c r="M223" t="s">
        <v>1322</v>
      </c>
      <c r="N223" s="12"/>
      <c r="Z223" s="22"/>
      <c r="AA223" s="6"/>
    </row>
    <row r="224" spans="1:54" x14ac:dyDescent="0.2">
      <c r="A224" s="11">
        <v>588642</v>
      </c>
      <c r="G224" s="15" t="s">
        <v>1587</v>
      </c>
      <c r="H224" t="s">
        <v>1770</v>
      </c>
      <c r="I224" s="12"/>
      <c r="L224" s="22" t="s">
        <v>2041</v>
      </c>
      <c r="N224" s="12"/>
      <c r="Z224" s="22"/>
      <c r="AA224" s="6"/>
    </row>
    <row r="225" spans="1:54" x14ac:dyDescent="0.2">
      <c r="A225" s="11">
        <v>588642</v>
      </c>
      <c r="G225" s="15" t="s">
        <v>1587</v>
      </c>
      <c r="H225" t="s">
        <v>1770</v>
      </c>
      <c r="I225" s="12"/>
      <c r="L225" s="22" t="s">
        <v>2042</v>
      </c>
      <c r="N225" s="12"/>
      <c r="Z225" s="22"/>
      <c r="AA225" s="6"/>
      <c r="BB225" t="s">
        <v>1</v>
      </c>
    </row>
    <row r="226" spans="1:54" x14ac:dyDescent="0.2">
      <c r="A226" s="11">
        <v>588642</v>
      </c>
      <c r="G226" s="15" t="s">
        <v>1643</v>
      </c>
      <c r="H226" t="s">
        <v>1609</v>
      </c>
      <c r="I226" s="6" t="s">
        <v>1342</v>
      </c>
      <c r="J226" s="6">
        <v>200000</v>
      </c>
      <c r="K226" t="s">
        <v>1502</v>
      </c>
      <c r="L226" s="6"/>
      <c r="M226" t="s">
        <v>1322</v>
      </c>
      <c r="Z226" s="6"/>
      <c r="AA226" s="6"/>
      <c r="BB226" t="s">
        <v>1</v>
      </c>
    </row>
    <row r="227" spans="1:54" x14ac:dyDescent="0.2">
      <c r="A227" s="11">
        <v>588643</v>
      </c>
      <c r="C227" t="s">
        <v>1207</v>
      </c>
      <c r="D227" s="12" t="s">
        <v>2035</v>
      </c>
      <c r="E227" t="s">
        <v>1174</v>
      </c>
      <c r="F227" t="s">
        <v>1158</v>
      </c>
      <c r="G227" s="15" t="s">
        <v>1639</v>
      </c>
      <c r="H227" t="s">
        <v>1784</v>
      </c>
      <c r="I227" s="12" t="s">
        <v>2035</v>
      </c>
      <c r="L227" s="6"/>
      <c r="M227" t="s">
        <v>1322</v>
      </c>
      <c r="N227" s="12" t="s">
        <v>2035</v>
      </c>
      <c r="O227" t="s">
        <v>1129</v>
      </c>
      <c r="P227" t="s">
        <v>1637</v>
      </c>
      <c r="Q227" t="s">
        <v>1552</v>
      </c>
      <c r="R227" t="s">
        <v>1113</v>
      </c>
      <c r="S227" t="s">
        <v>1218</v>
      </c>
      <c r="T227" t="s">
        <v>1096</v>
      </c>
      <c r="Y227" t="s">
        <v>1878</v>
      </c>
      <c r="Z227" s="22" t="s">
        <v>2017</v>
      </c>
      <c r="AA227" s="6">
        <v>30</v>
      </c>
      <c r="AB227" t="s">
        <v>1282</v>
      </c>
      <c r="BB227" t="s">
        <v>1</v>
      </c>
    </row>
    <row r="228" spans="1:54" x14ac:dyDescent="0.2">
      <c r="A228" s="11">
        <v>588643</v>
      </c>
      <c r="G228" s="15" t="s">
        <v>1587</v>
      </c>
      <c r="H228" t="s">
        <v>1770</v>
      </c>
      <c r="I228" s="12"/>
      <c r="L228" s="22" t="s">
        <v>2039</v>
      </c>
      <c r="M228" t="s">
        <v>1322</v>
      </c>
      <c r="N228" s="12"/>
      <c r="Z228" s="22"/>
      <c r="AA228" s="6"/>
      <c r="BB228" t="s">
        <v>1</v>
      </c>
    </row>
    <row r="229" spans="1:54" x14ac:dyDescent="0.2">
      <c r="A229" s="11">
        <v>588643</v>
      </c>
      <c r="G229" s="15" t="s">
        <v>1587</v>
      </c>
      <c r="H229" t="s">
        <v>1770</v>
      </c>
      <c r="I229" s="12"/>
      <c r="L229" s="22" t="s">
        <v>2040</v>
      </c>
      <c r="M229" t="s">
        <v>1322</v>
      </c>
      <c r="N229" s="12"/>
      <c r="Z229" s="22"/>
      <c r="AA229" s="6"/>
      <c r="BB229" t="s">
        <v>1</v>
      </c>
    </row>
    <row r="230" spans="1:54" x14ac:dyDescent="0.2">
      <c r="A230" s="11">
        <v>588643</v>
      </c>
      <c r="G230" s="15" t="s">
        <v>1587</v>
      </c>
      <c r="H230" t="s">
        <v>1770</v>
      </c>
      <c r="I230" s="12"/>
      <c r="L230" s="22" t="s">
        <v>2041</v>
      </c>
      <c r="N230" s="12"/>
      <c r="Z230" s="22"/>
      <c r="AA230" s="6"/>
      <c r="BB230" t="s">
        <v>1</v>
      </c>
    </row>
    <row r="231" spans="1:54" x14ac:dyDescent="0.2">
      <c r="A231" s="11">
        <v>588643</v>
      </c>
      <c r="G231" s="15" t="s">
        <v>1587</v>
      </c>
      <c r="H231" t="s">
        <v>1770</v>
      </c>
      <c r="I231" s="12"/>
      <c r="L231" s="22" t="s">
        <v>2042</v>
      </c>
      <c r="N231" s="12"/>
      <c r="Z231" s="22"/>
      <c r="AA231" s="6"/>
      <c r="BB231" t="s">
        <v>1</v>
      </c>
    </row>
    <row r="232" spans="1:54" x14ac:dyDescent="0.2">
      <c r="A232" s="11">
        <v>588643</v>
      </c>
      <c r="G232" s="15" t="s">
        <v>1643</v>
      </c>
      <c r="H232" t="s">
        <v>1609</v>
      </c>
      <c r="I232" s="6" t="s">
        <v>1342</v>
      </c>
      <c r="J232" s="6">
        <v>200000</v>
      </c>
      <c r="K232" t="s">
        <v>1502</v>
      </c>
      <c r="L232" s="6"/>
      <c r="M232" t="s">
        <v>1322</v>
      </c>
      <c r="Z232" s="6"/>
      <c r="AA232" s="6"/>
      <c r="BB232" t="s">
        <v>1</v>
      </c>
    </row>
    <row r="233" spans="1:54" x14ac:dyDescent="0.2">
      <c r="A233" s="11">
        <v>588644</v>
      </c>
      <c r="C233" t="s">
        <v>1207</v>
      </c>
      <c r="D233" s="12" t="s">
        <v>2034</v>
      </c>
      <c r="E233" t="s">
        <v>1174</v>
      </c>
      <c r="F233" t="s">
        <v>1158</v>
      </c>
      <c r="G233" s="15" t="s">
        <v>1639</v>
      </c>
      <c r="H233" t="s">
        <v>1784</v>
      </c>
      <c r="I233" s="12" t="s">
        <v>2034</v>
      </c>
      <c r="L233" s="6"/>
      <c r="M233" t="s">
        <v>1322</v>
      </c>
      <c r="N233" s="12" t="s">
        <v>2034</v>
      </c>
      <c r="O233" t="s">
        <v>1129</v>
      </c>
      <c r="P233" t="s">
        <v>1637</v>
      </c>
      <c r="Q233" t="s">
        <v>1552</v>
      </c>
      <c r="R233" t="s">
        <v>1113</v>
      </c>
      <c r="S233" t="s">
        <v>1218</v>
      </c>
      <c r="T233" t="s">
        <v>1096</v>
      </c>
      <c r="Y233" t="s">
        <v>1878</v>
      </c>
      <c r="Z233" s="22" t="s">
        <v>2017</v>
      </c>
      <c r="AA233" s="6">
        <v>30</v>
      </c>
      <c r="AB233" t="s">
        <v>1282</v>
      </c>
      <c r="BB233" t="s">
        <v>1</v>
      </c>
    </row>
    <row r="234" spans="1:54" x14ac:dyDescent="0.2">
      <c r="A234" s="11">
        <v>588644</v>
      </c>
      <c r="G234" s="15" t="s">
        <v>1587</v>
      </c>
      <c r="H234" t="s">
        <v>1770</v>
      </c>
      <c r="I234" s="12"/>
      <c r="L234" s="22" t="s">
        <v>2039</v>
      </c>
      <c r="M234" t="s">
        <v>1322</v>
      </c>
      <c r="N234" s="12"/>
      <c r="Z234" s="22"/>
      <c r="AA234" s="6"/>
      <c r="BB234" t="s">
        <v>1</v>
      </c>
    </row>
    <row r="235" spans="1:54" x14ac:dyDescent="0.2">
      <c r="A235" s="11">
        <v>588644</v>
      </c>
      <c r="G235" s="15" t="s">
        <v>1587</v>
      </c>
      <c r="H235" t="s">
        <v>1770</v>
      </c>
      <c r="I235" s="12"/>
      <c r="L235" s="22" t="s">
        <v>2040</v>
      </c>
      <c r="M235" t="s">
        <v>1322</v>
      </c>
      <c r="N235" s="12"/>
      <c r="Z235" s="22"/>
      <c r="AA235" s="6"/>
      <c r="BB235" t="s">
        <v>1</v>
      </c>
    </row>
    <row r="236" spans="1:54" x14ac:dyDescent="0.2">
      <c r="A236" s="11">
        <v>588644</v>
      </c>
      <c r="G236" s="15" t="s">
        <v>1587</v>
      </c>
      <c r="H236" t="s">
        <v>1770</v>
      </c>
      <c r="I236" s="12"/>
      <c r="L236" s="22" t="s">
        <v>2041</v>
      </c>
      <c r="N236" s="12"/>
      <c r="Z236" s="22"/>
      <c r="AA236" s="6"/>
    </row>
    <row r="237" spans="1:54" x14ac:dyDescent="0.2">
      <c r="A237" s="11">
        <v>588644</v>
      </c>
      <c r="G237" s="15" t="s">
        <v>1587</v>
      </c>
      <c r="H237" t="s">
        <v>1770</v>
      </c>
      <c r="I237" s="12"/>
      <c r="L237" s="22" t="s">
        <v>2042</v>
      </c>
      <c r="N237" s="12"/>
      <c r="Z237" s="22"/>
      <c r="AA237" s="6"/>
    </row>
    <row r="238" spans="1:54" x14ac:dyDescent="0.2">
      <c r="A238" s="11">
        <v>588644</v>
      </c>
      <c r="G238" s="15" t="s">
        <v>1643</v>
      </c>
      <c r="H238" t="s">
        <v>1609</v>
      </c>
      <c r="I238" s="6" t="s">
        <v>1342</v>
      </c>
      <c r="J238" s="6">
        <v>200000</v>
      </c>
      <c r="K238" t="s">
        <v>1502</v>
      </c>
      <c r="L238" s="6"/>
      <c r="M238" t="s">
        <v>1322</v>
      </c>
      <c r="Z238" s="6"/>
      <c r="AA238" s="6"/>
    </row>
    <row r="239" spans="1:54" x14ac:dyDescent="0.2">
      <c r="A239" s="11">
        <v>588646</v>
      </c>
      <c r="C239" t="s">
        <v>1207</v>
      </c>
      <c r="D239" s="12" t="s">
        <v>2036</v>
      </c>
      <c r="E239" t="s">
        <v>1174</v>
      </c>
      <c r="F239" t="s">
        <v>1158</v>
      </c>
      <c r="G239" s="15" t="s">
        <v>1639</v>
      </c>
      <c r="H239" t="s">
        <v>1784</v>
      </c>
      <c r="I239" s="12" t="s">
        <v>2036</v>
      </c>
      <c r="L239" s="6"/>
      <c r="M239" t="s">
        <v>1322</v>
      </c>
      <c r="N239" s="12" t="s">
        <v>2036</v>
      </c>
      <c r="O239" t="s">
        <v>1129</v>
      </c>
      <c r="P239" t="s">
        <v>1637</v>
      </c>
      <c r="Q239" t="s">
        <v>1552</v>
      </c>
      <c r="R239" t="s">
        <v>1113</v>
      </c>
      <c r="S239" t="s">
        <v>1218</v>
      </c>
      <c r="T239" t="s">
        <v>1096</v>
      </c>
      <c r="Y239" t="s">
        <v>1878</v>
      </c>
      <c r="Z239" s="22" t="s">
        <v>2017</v>
      </c>
      <c r="AA239" s="6">
        <v>30</v>
      </c>
      <c r="AB239" t="s">
        <v>1282</v>
      </c>
      <c r="BB239" t="s">
        <v>1</v>
      </c>
    </row>
    <row r="240" spans="1:54" x14ac:dyDescent="0.2">
      <c r="A240" s="11">
        <v>588646</v>
      </c>
      <c r="G240" s="15" t="s">
        <v>1587</v>
      </c>
      <c r="H240" t="s">
        <v>1770</v>
      </c>
      <c r="I240" s="12"/>
      <c r="L240" s="22" t="s">
        <v>2039</v>
      </c>
      <c r="M240" t="s">
        <v>1322</v>
      </c>
      <c r="N240" s="12"/>
      <c r="Z240" s="22"/>
      <c r="AA240" s="6"/>
      <c r="BB240" t="s">
        <v>1</v>
      </c>
    </row>
    <row r="241" spans="1:54" x14ac:dyDescent="0.2">
      <c r="A241" s="11">
        <v>588646</v>
      </c>
      <c r="G241" s="15" t="s">
        <v>1587</v>
      </c>
      <c r="H241" t="s">
        <v>1770</v>
      </c>
      <c r="I241" s="12"/>
      <c r="L241" s="22" t="s">
        <v>2040</v>
      </c>
      <c r="M241" t="s">
        <v>1322</v>
      </c>
      <c r="N241" s="12"/>
      <c r="Z241" s="22"/>
      <c r="AA241" s="6"/>
      <c r="BB241" t="s">
        <v>1</v>
      </c>
    </row>
    <row r="242" spans="1:54" x14ac:dyDescent="0.2">
      <c r="A242" s="11">
        <v>588646</v>
      </c>
      <c r="G242" s="15" t="s">
        <v>1587</v>
      </c>
      <c r="H242" t="s">
        <v>1770</v>
      </c>
      <c r="I242" s="12"/>
      <c r="L242" s="22" t="s">
        <v>2041</v>
      </c>
      <c r="N242" s="12"/>
      <c r="Z242" s="22"/>
      <c r="AA242" s="6"/>
      <c r="BB242" t="s">
        <v>1</v>
      </c>
    </row>
    <row r="243" spans="1:54" x14ac:dyDescent="0.2">
      <c r="A243" s="11">
        <v>588646</v>
      </c>
      <c r="G243" s="15" t="s">
        <v>1587</v>
      </c>
      <c r="H243" t="s">
        <v>1770</v>
      </c>
      <c r="I243" s="12"/>
      <c r="L243" s="22" t="s">
        <v>2042</v>
      </c>
      <c r="N243" s="12"/>
      <c r="Z243" s="22"/>
      <c r="AA243" s="6"/>
      <c r="BB243" t="s">
        <v>1</v>
      </c>
    </row>
    <row r="244" spans="1:54" x14ac:dyDescent="0.2">
      <c r="A244" s="11">
        <v>588646</v>
      </c>
      <c r="G244" s="15" t="s">
        <v>1643</v>
      </c>
      <c r="H244" t="s">
        <v>1609</v>
      </c>
      <c r="I244" s="6" t="s">
        <v>1342</v>
      </c>
      <c r="J244" s="6">
        <v>200000</v>
      </c>
      <c r="K244" t="s">
        <v>1502</v>
      </c>
      <c r="L244" s="6"/>
      <c r="M244" t="s">
        <v>1322</v>
      </c>
      <c r="Z244" s="6"/>
      <c r="AA244" s="6"/>
      <c r="BB244" t="s">
        <v>1</v>
      </c>
    </row>
    <row r="245" spans="1:54" x14ac:dyDescent="0.2">
      <c r="A245" s="11">
        <v>588648</v>
      </c>
      <c r="C245" t="s">
        <v>1207</v>
      </c>
      <c r="D245" s="12" t="s">
        <v>2034</v>
      </c>
      <c r="E245" t="s">
        <v>1174</v>
      </c>
      <c r="F245" t="s">
        <v>1158</v>
      </c>
      <c r="G245" s="15" t="s">
        <v>1639</v>
      </c>
      <c r="H245" t="s">
        <v>1784</v>
      </c>
      <c r="I245" s="12" t="s">
        <v>2034</v>
      </c>
      <c r="L245" s="6"/>
      <c r="M245" t="s">
        <v>1322</v>
      </c>
      <c r="N245" s="12" t="s">
        <v>2034</v>
      </c>
      <c r="O245" t="s">
        <v>1129</v>
      </c>
      <c r="P245" t="s">
        <v>1637</v>
      </c>
      <c r="Q245" t="s">
        <v>1552</v>
      </c>
      <c r="R245" t="s">
        <v>1113</v>
      </c>
      <c r="S245" t="s">
        <v>1218</v>
      </c>
      <c r="T245" t="s">
        <v>1096</v>
      </c>
      <c r="Y245" t="s">
        <v>1878</v>
      </c>
      <c r="Z245" s="22" t="s">
        <v>2017</v>
      </c>
      <c r="AA245" s="6">
        <v>30</v>
      </c>
      <c r="AB245" t="s">
        <v>1282</v>
      </c>
      <c r="BB245" t="s">
        <v>1</v>
      </c>
    </row>
    <row r="246" spans="1:54" x14ac:dyDescent="0.2">
      <c r="A246" s="11">
        <v>588648</v>
      </c>
      <c r="G246" s="15" t="s">
        <v>1587</v>
      </c>
      <c r="H246" t="s">
        <v>1770</v>
      </c>
      <c r="I246" s="12"/>
      <c r="L246" s="22" t="s">
        <v>2039</v>
      </c>
      <c r="M246" t="s">
        <v>1322</v>
      </c>
      <c r="N246" s="12"/>
      <c r="Z246" s="22"/>
      <c r="AA246" s="6"/>
      <c r="BB246" t="s">
        <v>1</v>
      </c>
    </row>
    <row r="247" spans="1:54" x14ac:dyDescent="0.2">
      <c r="A247" s="11">
        <v>588648</v>
      </c>
      <c r="G247" s="15" t="s">
        <v>1587</v>
      </c>
      <c r="H247" t="s">
        <v>1770</v>
      </c>
      <c r="I247" s="12"/>
      <c r="L247" s="22" t="s">
        <v>2040</v>
      </c>
      <c r="M247" t="s">
        <v>1322</v>
      </c>
      <c r="N247" s="12"/>
      <c r="Z247" s="22"/>
      <c r="AA247" s="6"/>
      <c r="BB247" t="s">
        <v>1</v>
      </c>
    </row>
    <row r="248" spans="1:54" x14ac:dyDescent="0.2">
      <c r="A248" s="11">
        <v>588648</v>
      </c>
      <c r="G248" s="15" t="s">
        <v>1587</v>
      </c>
      <c r="H248" t="s">
        <v>1770</v>
      </c>
      <c r="I248" s="12"/>
      <c r="L248" s="22" t="s">
        <v>2041</v>
      </c>
      <c r="N248" s="12"/>
      <c r="Z248" s="22"/>
      <c r="AA248" s="6"/>
      <c r="BB248" t="s">
        <v>1</v>
      </c>
    </row>
    <row r="249" spans="1:54" x14ac:dyDescent="0.2">
      <c r="A249" s="11">
        <v>588648</v>
      </c>
      <c r="G249" s="15" t="s">
        <v>1587</v>
      </c>
      <c r="H249" t="s">
        <v>1770</v>
      </c>
      <c r="I249" s="12"/>
      <c r="L249" s="22" t="s">
        <v>2042</v>
      </c>
      <c r="N249" s="12"/>
      <c r="Z249" s="22"/>
      <c r="AA249" s="6"/>
      <c r="BB249" t="s">
        <v>1</v>
      </c>
    </row>
    <row r="250" spans="1:54" x14ac:dyDescent="0.2">
      <c r="A250" s="11">
        <v>588648</v>
      </c>
      <c r="G250" s="15" t="s">
        <v>1643</v>
      </c>
      <c r="H250" t="s">
        <v>1609</v>
      </c>
      <c r="I250" s="6" t="s">
        <v>1342</v>
      </c>
      <c r="J250" s="6">
        <v>200000</v>
      </c>
      <c r="K250" t="s">
        <v>1502</v>
      </c>
      <c r="L250" s="6"/>
      <c r="M250" t="s">
        <v>1322</v>
      </c>
      <c r="Z250" s="6"/>
      <c r="AA250" s="6"/>
      <c r="BB250" t="s">
        <v>1</v>
      </c>
    </row>
    <row r="251" spans="1:54" x14ac:dyDescent="0.2">
      <c r="A251" s="11">
        <v>588649</v>
      </c>
      <c r="C251" t="s">
        <v>1207</v>
      </c>
      <c r="D251" s="12" t="s">
        <v>2033</v>
      </c>
      <c r="E251" t="s">
        <v>1157</v>
      </c>
      <c r="F251" t="s">
        <v>1158</v>
      </c>
      <c r="G251" s="15" t="s">
        <v>1639</v>
      </c>
      <c r="H251" t="s">
        <v>1787</v>
      </c>
      <c r="I251" s="12" t="s">
        <v>2033</v>
      </c>
      <c r="J251">
        <v>500</v>
      </c>
      <c r="K251" t="s">
        <v>1229</v>
      </c>
      <c r="L251" s="12" t="s">
        <v>2038</v>
      </c>
      <c r="M251" t="s">
        <v>1394</v>
      </c>
      <c r="N251" s="12" t="s">
        <v>2028</v>
      </c>
      <c r="O251" t="s">
        <v>1181</v>
      </c>
      <c r="P251" t="s">
        <v>1148</v>
      </c>
      <c r="Q251" s="20" t="s">
        <v>2029</v>
      </c>
      <c r="R251" t="s">
        <v>1113</v>
      </c>
      <c r="S251" t="s">
        <v>1218</v>
      </c>
      <c r="T251" t="s">
        <v>1151</v>
      </c>
      <c r="Y251" t="s">
        <v>1896</v>
      </c>
      <c r="Z251" s="12" t="s">
        <v>2017</v>
      </c>
      <c r="AA251">
        <v>60</v>
      </c>
      <c r="AB251" t="s">
        <v>1282</v>
      </c>
      <c r="BB251" t="s">
        <v>1</v>
      </c>
    </row>
    <row r="252" spans="1:54" x14ac:dyDescent="0.2">
      <c r="A252" s="11">
        <v>588649</v>
      </c>
      <c r="G252" s="15" t="s">
        <v>1372</v>
      </c>
      <c r="H252" t="s">
        <v>2026</v>
      </c>
      <c r="J252">
        <v>75</v>
      </c>
      <c r="K252" t="s">
        <v>1229</v>
      </c>
      <c r="L252" s="12" t="s">
        <v>2028</v>
      </c>
    </row>
    <row r="253" spans="1:54" x14ac:dyDescent="0.2">
      <c r="A253" s="11">
        <v>588650</v>
      </c>
      <c r="C253" t="s">
        <v>1207</v>
      </c>
      <c r="D253" s="12" t="s">
        <v>2034</v>
      </c>
      <c r="E253" t="s">
        <v>1174</v>
      </c>
      <c r="F253" t="s">
        <v>1158</v>
      </c>
      <c r="G253" s="15" t="s">
        <v>1639</v>
      </c>
      <c r="H253" t="s">
        <v>1784</v>
      </c>
      <c r="I253" s="12" t="s">
        <v>2034</v>
      </c>
      <c r="L253" s="6"/>
      <c r="M253" t="s">
        <v>1322</v>
      </c>
      <c r="N253" s="12" t="s">
        <v>2034</v>
      </c>
      <c r="O253" t="s">
        <v>1129</v>
      </c>
      <c r="P253" t="s">
        <v>1637</v>
      </c>
      <c r="Q253" t="s">
        <v>1552</v>
      </c>
      <c r="R253" t="s">
        <v>1113</v>
      </c>
      <c r="S253" t="s">
        <v>1218</v>
      </c>
      <c r="T253" t="s">
        <v>1096</v>
      </c>
      <c r="Y253" t="s">
        <v>1878</v>
      </c>
      <c r="Z253" s="22" t="s">
        <v>2017</v>
      </c>
      <c r="AA253" s="6">
        <v>30</v>
      </c>
      <c r="AB253" t="s">
        <v>1282</v>
      </c>
    </row>
    <row r="254" spans="1:54" x14ac:dyDescent="0.2">
      <c r="A254" s="11">
        <v>588650</v>
      </c>
      <c r="G254" s="15" t="s">
        <v>1587</v>
      </c>
      <c r="H254" t="s">
        <v>1770</v>
      </c>
      <c r="I254" s="12"/>
      <c r="L254" s="22" t="s">
        <v>2039</v>
      </c>
      <c r="M254" t="s">
        <v>1322</v>
      </c>
      <c r="N254" s="12"/>
      <c r="Z254" s="22"/>
      <c r="AA254" s="6"/>
    </row>
    <row r="255" spans="1:54" x14ac:dyDescent="0.2">
      <c r="A255" s="11">
        <v>588650</v>
      </c>
      <c r="G255" s="15" t="s">
        <v>1587</v>
      </c>
      <c r="H255" t="s">
        <v>1770</v>
      </c>
      <c r="I255" s="12"/>
      <c r="L255" s="22" t="s">
        <v>2040</v>
      </c>
      <c r="M255" t="s">
        <v>1322</v>
      </c>
      <c r="N255" s="12"/>
      <c r="Z255" s="22"/>
      <c r="AA255" s="6"/>
      <c r="BB255" t="s">
        <v>1</v>
      </c>
    </row>
    <row r="256" spans="1:54" x14ac:dyDescent="0.2">
      <c r="A256" s="11">
        <v>588650</v>
      </c>
      <c r="G256" s="15" t="s">
        <v>1587</v>
      </c>
      <c r="H256" t="s">
        <v>1770</v>
      </c>
      <c r="I256" s="12"/>
      <c r="L256" s="22" t="s">
        <v>2041</v>
      </c>
      <c r="N256" s="12"/>
      <c r="Z256" s="22"/>
      <c r="AA256" s="6"/>
      <c r="BB256" t="s">
        <v>1</v>
      </c>
    </row>
    <row r="257" spans="1:54" x14ac:dyDescent="0.2">
      <c r="A257" s="11">
        <v>588650</v>
      </c>
      <c r="G257" s="15" t="s">
        <v>1587</v>
      </c>
      <c r="H257" t="s">
        <v>1770</v>
      </c>
      <c r="I257" s="12"/>
      <c r="L257" s="22" t="s">
        <v>2042</v>
      </c>
      <c r="N257" s="12"/>
      <c r="Z257" s="22"/>
      <c r="AA257" s="6"/>
      <c r="BB257" t="s">
        <v>1</v>
      </c>
    </row>
    <row r="258" spans="1:54" x14ac:dyDescent="0.2">
      <c r="A258" s="11">
        <v>588650</v>
      </c>
      <c r="G258" s="15" t="s">
        <v>1643</v>
      </c>
      <c r="H258" t="s">
        <v>1609</v>
      </c>
      <c r="I258" s="6" t="s">
        <v>1342</v>
      </c>
      <c r="J258" s="6">
        <v>200000</v>
      </c>
      <c r="K258" t="s">
        <v>1502</v>
      </c>
      <c r="L258" s="6"/>
      <c r="M258" t="s">
        <v>1322</v>
      </c>
      <c r="Z258" s="6"/>
      <c r="AA258" s="6"/>
      <c r="BB258" t="s">
        <v>1</v>
      </c>
    </row>
    <row r="259" spans="1:54" x14ac:dyDescent="0.2">
      <c r="A259" s="11">
        <v>588651</v>
      </c>
      <c r="C259" t="s">
        <v>1207</v>
      </c>
      <c r="D259" s="12" t="s">
        <v>2033</v>
      </c>
      <c r="E259" t="s">
        <v>1157</v>
      </c>
      <c r="F259" t="s">
        <v>1158</v>
      </c>
      <c r="G259" s="15" t="s">
        <v>1639</v>
      </c>
      <c r="H259" t="s">
        <v>1787</v>
      </c>
      <c r="I259" s="12" t="s">
        <v>2033</v>
      </c>
      <c r="J259">
        <v>200</v>
      </c>
      <c r="K259" t="s">
        <v>1229</v>
      </c>
      <c r="L259" s="12" t="s">
        <v>2038</v>
      </c>
      <c r="M259" t="s">
        <v>1394</v>
      </c>
      <c r="N259" s="12" t="s">
        <v>2028</v>
      </c>
      <c r="O259" t="s">
        <v>1181</v>
      </c>
      <c r="P259" t="s">
        <v>1148</v>
      </c>
      <c r="Q259" s="20" t="s">
        <v>2029</v>
      </c>
      <c r="R259" t="s">
        <v>1113</v>
      </c>
      <c r="S259" t="s">
        <v>1218</v>
      </c>
      <c r="T259" t="s">
        <v>1151</v>
      </c>
      <c r="Y259" t="s">
        <v>1896</v>
      </c>
      <c r="Z259" s="12" t="s">
        <v>2017</v>
      </c>
      <c r="AA259">
        <v>60</v>
      </c>
      <c r="AB259" t="s">
        <v>1282</v>
      </c>
      <c r="BB259" t="s">
        <v>1</v>
      </c>
    </row>
    <row r="260" spans="1:54" x14ac:dyDescent="0.2">
      <c r="A260" s="11">
        <v>588651</v>
      </c>
      <c r="G260" s="15" t="s">
        <v>1372</v>
      </c>
      <c r="H260" t="s">
        <v>2026</v>
      </c>
      <c r="J260">
        <v>75</v>
      </c>
      <c r="K260" t="s">
        <v>1229</v>
      </c>
      <c r="L260" s="12" t="s">
        <v>2028</v>
      </c>
      <c r="BB260" t="s">
        <v>1</v>
      </c>
    </row>
    <row r="261" spans="1:54" x14ac:dyDescent="0.2">
      <c r="A261" s="11">
        <v>588652</v>
      </c>
      <c r="C261" t="s">
        <v>1207</v>
      </c>
      <c r="D261" s="12" t="s">
        <v>2037</v>
      </c>
      <c r="E261" t="s">
        <v>1174</v>
      </c>
      <c r="F261" t="s">
        <v>1158</v>
      </c>
      <c r="G261" s="15" t="s">
        <v>1639</v>
      </c>
      <c r="H261" t="s">
        <v>1784</v>
      </c>
      <c r="I261" s="12" t="s">
        <v>2037</v>
      </c>
      <c r="L261" s="6"/>
      <c r="M261" t="s">
        <v>1322</v>
      </c>
      <c r="N261" s="12" t="s">
        <v>2037</v>
      </c>
      <c r="O261" t="s">
        <v>1129</v>
      </c>
      <c r="P261" t="s">
        <v>1637</v>
      </c>
      <c r="Q261" t="s">
        <v>1552</v>
      </c>
      <c r="R261" t="s">
        <v>1113</v>
      </c>
      <c r="S261" t="s">
        <v>1218</v>
      </c>
      <c r="T261" t="s">
        <v>1096</v>
      </c>
      <c r="Y261" t="s">
        <v>1878</v>
      </c>
      <c r="Z261" s="22" t="s">
        <v>2017</v>
      </c>
      <c r="AA261" s="6">
        <v>30</v>
      </c>
      <c r="AB261" t="s">
        <v>1282</v>
      </c>
      <c r="BB261" t="s">
        <v>1</v>
      </c>
    </row>
    <row r="262" spans="1:54" x14ac:dyDescent="0.2">
      <c r="A262" s="11">
        <v>588652</v>
      </c>
      <c r="G262" s="15" t="s">
        <v>1587</v>
      </c>
      <c r="H262" t="s">
        <v>1770</v>
      </c>
      <c r="I262" s="12"/>
      <c r="L262" s="22" t="s">
        <v>2039</v>
      </c>
      <c r="M262" t="s">
        <v>1322</v>
      </c>
      <c r="N262" s="12"/>
      <c r="Z262" s="22"/>
      <c r="AA262" s="6"/>
      <c r="BB262" t="s">
        <v>1</v>
      </c>
    </row>
    <row r="263" spans="1:54" x14ac:dyDescent="0.2">
      <c r="A263" s="11">
        <v>588652</v>
      </c>
      <c r="G263" s="15" t="s">
        <v>1587</v>
      </c>
      <c r="H263" t="s">
        <v>1770</v>
      </c>
      <c r="I263" s="12"/>
      <c r="L263" s="22" t="s">
        <v>2040</v>
      </c>
      <c r="M263" t="s">
        <v>1322</v>
      </c>
      <c r="N263" s="12"/>
      <c r="Z263" s="22"/>
      <c r="AA263" s="6"/>
      <c r="BB263" t="s">
        <v>1</v>
      </c>
    </row>
    <row r="264" spans="1:54" x14ac:dyDescent="0.2">
      <c r="A264" s="11">
        <v>588652</v>
      </c>
      <c r="G264" s="15" t="s">
        <v>1587</v>
      </c>
      <c r="H264" t="s">
        <v>1770</v>
      </c>
      <c r="I264" s="12"/>
      <c r="L264" s="22" t="s">
        <v>2041</v>
      </c>
      <c r="N264" s="12"/>
      <c r="Z264" s="22"/>
      <c r="AA264" s="6"/>
      <c r="BB264" t="s">
        <v>1</v>
      </c>
    </row>
    <row r="265" spans="1:54" x14ac:dyDescent="0.2">
      <c r="A265" s="11">
        <v>588652</v>
      </c>
      <c r="G265" s="15" t="s">
        <v>1587</v>
      </c>
      <c r="H265" t="s">
        <v>1770</v>
      </c>
      <c r="I265" s="12"/>
      <c r="L265" s="22" t="s">
        <v>2042</v>
      </c>
      <c r="N265" s="12"/>
      <c r="Z265" s="22"/>
      <c r="AA265" s="6"/>
      <c r="BB265" t="s">
        <v>1</v>
      </c>
    </row>
    <row r="266" spans="1:54" x14ac:dyDescent="0.2">
      <c r="A266" s="11">
        <v>588652</v>
      </c>
      <c r="G266" s="15" t="s">
        <v>1643</v>
      </c>
      <c r="H266" t="s">
        <v>1609</v>
      </c>
      <c r="I266" s="6" t="s">
        <v>1342</v>
      </c>
      <c r="J266" s="6">
        <v>200000</v>
      </c>
      <c r="K266" t="s">
        <v>1502</v>
      </c>
      <c r="L266" s="6"/>
      <c r="M266" t="s">
        <v>1322</v>
      </c>
      <c r="Z266" s="6"/>
      <c r="AA266" s="6"/>
      <c r="BB266" t="s">
        <v>1</v>
      </c>
    </row>
    <row r="267" spans="1:54" x14ac:dyDescent="0.2">
      <c r="A267" s="11">
        <v>588653</v>
      </c>
      <c r="C267" t="s">
        <v>1207</v>
      </c>
      <c r="D267" s="12" t="s">
        <v>2034</v>
      </c>
      <c r="E267" t="s">
        <v>1174</v>
      </c>
      <c r="F267" t="s">
        <v>1158</v>
      </c>
      <c r="G267" s="15" t="s">
        <v>1639</v>
      </c>
      <c r="H267" t="s">
        <v>1784</v>
      </c>
      <c r="I267" s="12" t="s">
        <v>2034</v>
      </c>
      <c r="L267" s="6"/>
      <c r="M267" t="s">
        <v>1322</v>
      </c>
      <c r="N267" s="12" t="s">
        <v>2034</v>
      </c>
      <c r="O267" t="s">
        <v>1129</v>
      </c>
      <c r="P267" t="s">
        <v>1637</v>
      </c>
      <c r="Q267" t="s">
        <v>1552</v>
      </c>
      <c r="R267" t="s">
        <v>1113</v>
      </c>
      <c r="S267" t="s">
        <v>1218</v>
      </c>
      <c r="T267" t="s">
        <v>1096</v>
      </c>
      <c r="Y267" t="s">
        <v>1878</v>
      </c>
      <c r="Z267" s="22" t="s">
        <v>2017</v>
      </c>
      <c r="AA267" s="6">
        <v>30</v>
      </c>
      <c r="AB267" t="s">
        <v>1282</v>
      </c>
      <c r="BB267" t="s">
        <v>1</v>
      </c>
    </row>
    <row r="268" spans="1:54" x14ac:dyDescent="0.2">
      <c r="A268" s="11">
        <v>588653</v>
      </c>
      <c r="G268" s="15" t="s">
        <v>1587</v>
      </c>
      <c r="H268" t="s">
        <v>1770</v>
      </c>
      <c r="I268" s="12"/>
      <c r="L268" s="22" t="s">
        <v>2039</v>
      </c>
      <c r="M268" t="s">
        <v>1322</v>
      </c>
      <c r="N268" s="12"/>
      <c r="Z268" s="22"/>
      <c r="AA268" s="6"/>
    </row>
    <row r="269" spans="1:54" x14ac:dyDescent="0.2">
      <c r="A269" s="11">
        <v>588653</v>
      </c>
      <c r="G269" s="15" t="s">
        <v>1587</v>
      </c>
      <c r="H269" t="s">
        <v>1770</v>
      </c>
      <c r="I269" s="12"/>
      <c r="L269" s="22" t="s">
        <v>2040</v>
      </c>
      <c r="M269" t="s">
        <v>1322</v>
      </c>
      <c r="N269" s="12"/>
      <c r="Z269" s="22"/>
      <c r="AA269" s="6"/>
    </row>
    <row r="270" spans="1:54" x14ac:dyDescent="0.2">
      <c r="A270" s="11">
        <v>588653</v>
      </c>
      <c r="G270" s="15" t="s">
        <v>1587</v>
      </c>
      <c r="H270" t="s">
        <v>1770</v>
      </c>
      <c r="I270" s="12"/>
      <c r="L270" s="22" t="s">
        <v>2041</v>
      </c>
      <c r="N270" s="12"/>
      <c r="Z270" s="22"/>
      <c r="AA270" s="6"/>
      <c r="BB270" t="s">
        <v>1</v>
      </c>
    </row>
    <row r="271" spans="1:54" x14ac:dyDescent="0.2">
      <c r="A271" s="11">
        <v>588653</v>
      </c>
      <c r="G271" s="15" t="s">
        <v>1587</v>
      </c>
      <c r="H271" t="s">
        <v>1770</v>
      </c>
      <c r="I271" s="12"/>
      <c r="L271" s="22" t="s">
        <v>2042</v>
      </c>
      <c r="N271" s="12"/>
      <c r="Z271" s="22"/>
      <c r="AA271" s="6"/>
      <c r="BB271" t="s">
        <v>1</v>
      </c>
    </row>
    <row r="272" spans="1:54" x14ac:dyDescent="0.2">
      <c r="A272" s="11">
        <v>588653</v>
      </c>
      <c r="G272" s="15" t="s">
        <v>1643</v>
      </c>
      <c r="H272" t="s">
        <v>1609</v>
      </c>
      <c r="I272" s="6" t="s">
        <v>1342</v>
      </c>
      <c r="J272" s="6">
        <v>200000</v>
      </c>
      <c r="K272" t="s">
        <v>1502</v>
      </c>
      <c r="L272" s="6"/>
      <c r="M272" t="s">
        <v>1322</v>
      </c>
      <c r="Z272" s="6"/>
      <c r="AA272" s="6"/>
      <c r="BB272" t="s">
        <v>1</v>
      </c>
    </row>
    <row r="273" spans="1:54" x14ac:dyDescent="0.2">
      <c r="A273" s="11">
        <v>588654</v>
      </c>
      <c r="C273" t="s">
        <v>1207</v>
      </c>
      <c r="D273" s="12" t="s">
        <v>2034</v>
      </c>
      <c r="E273" t="s">
        <v>1174</v>
      </c>
      <c r="F273" t="s">
        <v>1158</v>
      </c>
      <c r="G273" s="15" t="s">
        <v>1639</v>
      </c>
      <c r="H273" t="s">
        <v>1784</v>
      </c>
      <c r="I273" s="12" t="s">
        <v>2034</v>
      </c>
      <c r="L273" s="6"/>
      <c r="M273" t="s">
        <v>1322</v>
      </c>
      <c r="N273" s="12" t="s">
        <v>2034</v>
      </c>
      <c r="O273" t="s">
        <v>1129</v>
      </c>
      <c r="P273" t="s">
        <v>1637</v>
      </c>
      <c r="Q273" t="s">
        <v>1552</v>
      </c>
      <c r="R273" t="s">
        <v>1113</v>
      </c>
      <c r="S273" t="s">
        <v>1218</v>
      </c>
      <c r="T273" t="s">
        <v>1096</v>
      </c>
      <c r="Y273" t="s">
        <v>1878</v>
      </c>
      <c r="Z273" s="22" t="s">
        <v>2017</v>
      </c>
      <c r="AA273" s="6">
        <v>30</v>
      </c>
      <c r="AB273" t="s">
        <v>1282</v>
      </c>
      <c r="BB273" t="s">
        <v>1</v>
      </c>
    </row>
    <row r="274" spans="1:54" x14ac:dyDescent="0.2">
      <c r="A274" s="11">
        <v>588654</v>
      </c>
      <c r="G274" s="15" t="s">
        <v>1587</v>
      </c>
      <c r="H274" t="s">
        <v>1770</v>
      </c>
      <c r="I274" s="12"/>
      <c r="L274" s="22" t="s">
        <v>2039</v>
      </c>
      <c r="M274" t="s">
        <v>1322</v>
      </c>
      <c r="N274" s="12"/>
      <c r="Z274" s="22"/>
      <c r="AA274" s="6"/>
      <c r="BB274" t="s">
        <v>1</v>
      </c>
    </row>
    <row r="275" spans="1:54" x14ac:dyDescent="0.2">
      <c r="A275" s="11">
        <v>588654</v>
      </c>
      <c r="G275" s="15" t="s">
        <v>1587</v>
      </c>
      <c r="H275" t="s">
        <v>1770</v>
      </c>
      <c r="I275" s="12"/>
      <c r="L275" s="22" t="s">
        <v>2040</v>
      </c>
      <c r="M275" t="s">
        <v>1322</v>
      </c>
      <c r="N275" s="12"/>
      <c r="Z275" s="22"/>
      <c r="AA275" s="6"/>
    </row>
    <row r="276" spans="1:54" x14ac:dyDescent="0.2">
      <c r="A276" s="11">
        <v>588654</v>
      </c>
      <c r="G276" s="15" t="s">
        <v>1587</v>
      </c>
      <c r="H276" t="s">
        <v>1770</v>
      </c>
      <c r="I276" s="12"/>
      <c r="L276" s="22" t="s">
        <v>2041</v>
      </c>
      <c r="N276" s="12"/>
      <c r="Z276" s="22"/>
      <c r="AA276" s="6"/>
    </row>
    <row r="277" spans="1:54" x14ac:dyDescent="0.2">
      <c r="A277" s="11">
        <v>588654</v>
      </c>
      <c r="G277" s="15" t="s">
        <v>1587</v>
      </c>
      <c r="H277" t="s">
        <v>1770</v>
      </c>
      <c r="I277" s="12"/>
      <c r="L277" s="22" t="s">
        <v>2042</v>
      </c>
      <c r="N277" s="12"/>
      <c r="Z277" s="22"/>
      <c r="AA277" s="6"/>
    </row>
    <row r="278" spans="1:54" x14ac:dyDescent="0.2">
      <c r="A278" s="11">
        <v>588654</v>
      </c>
      <c r="G278" s="15" t="s">
        <v>1643</v>
      </c>
      <c r="H278" t="s">
        <v>1609</v>
      </c>
      <c r="I278" s="6" t="s">
        <v>1412</v>
      </c>
      <c r="J278" s="6">
        <v>200000</v>
      </c>
      <c r="K278" t="s">
        <v>1502</v>
      </c>
      <c r="L278" s="6"/>
      <c r="Z278" s="6"/>
      <c r="AA278" s="6"/>
      <c r="BB278" t="s">
        <v>1</v>
      </c>
    </row>
    <row r="279" spans="1:54" x14ac:dyDescent="0.2">
      <c r="A279" s="11">
        <v>588655</v>
      </c>
      <c r="C279" t="s">
        <v>1207</v>
      </c>
      <c r="D279" s="12" t="s">
        <v>2035</v>
      </c>
      <c r="E279" t="s">
        <v>1174</v>
      </c>
      <c r="F279" t="s">
        <v>1158</v>
      </c>
      <c r="G279" s="15" t="s">
        <v>1639</v>
      </c>
      <c r="H279" t="s">
        <v>1784</v>
      </c>
      <c r="I279" s="12" t="s">
        <v>2035</v>
      </c>
      <c r="L279" s="6"/>
      <c r="N279" s="12" t="s">
        <v>2035</v>
      </c>
      <c r="O279" t="s">
        <v>1129</v>
      </c>
      <c r="P279" t="s">
        <v>1637</v>
      </c>
      <c r="Q279" t="s">
        <v>1552</v>
      </c>
      <c r="R279" t="s">
        <v>1113</v>
      </c>
      <c r="S279" t="s">
        <v>1218</v>
      </c>
      <c r="T279" t="s">
        <v>1096</v>
      </c>
      <c r="Y279" t="s">
        <v>1878</v>
      </c>
      <c r="Z279" s="22" t="s">
        <v>2017</v>
      </c>
      <c r="AA279" s="6">
        <v>30</v>
      </c>
      <c r="AB279" t="s">
        <v>1282</v>
      </c>
      <c r="BB279" t="s">
        <v>1</v>
      </c>
    </row>
    <row r="280" spans="1:54" x14ac:dyDescent="0.2">
      <c r="A280" s="11">
        <v>588655</v>
      </c>
      <c r="G280" s="15" t="s">
        <v>1587</v>
      </c>
      <c r="H280" t="s">
        <v>1770</v>
      </c>
      <c r="I280" s="12"/>
      <c r="L280" s="22" t="s">
        <v>2039</v>
      </c>
      <c r="M280" t="s">
        <v>1322</v>
      </c>
      <c r="N280" s="12"/>
      <c r="Z280" s="22"/>
      <c r="AA280" s="6"/>
      <c r="BB280" t="s">
        <v>1</v>
      </c>
    </row>
    <row r="281" spans="1:54" x14ac:dyDescent="0.2">
      <c r="A281" s="11">
        <v>588655</v>
      </c>
      <c r="G281" s="15" t="s">
        <v>1587</v>
      </c>
      <c r="H281" t="s">
        <v>1770</v>
      </c>
      <c r="I281" s="12"/>
      <c r="L281" s="22" t="s">
        <v>2040</v>
      </c>
      <c r="M281" t="s">
        <v>1322</v>
      </c>
      <c r="N281" s="12"/>
      <c r="Z281" s="22"/>
      <c r="AA281" s="6"/>
      <c r="BB281" t="s">
        <v>1</v>
      </c>
    </row>
    <row r="282" spans="1:54" x14ac:dyDescent="0.2">
      <c r="A282" s="11">
        <v>588655</v>
      </c>
      <c r="G282" s="15" t="s">
        <v>1587</v>
      </c>
      <c r="H282" t="s">
        <v>1770</v>
      </c>
      <c r="I282" s="12"/>
      <c r="L282" s="22" t="s">
        <v>2041</v>
      </c>
      <c r="N282" s="12"/>
      <c r="Z282" s="22"/>
      <c r="AA282" s="6"/>
      <c r="BB282" t="s">
        <v>1</v>
      </c>
    </row>
    <row r="283" spans="1:54" x14ac:dyDescent="0.2">
      <c r="A283" s="11">
        <v>588655</v>
      </c>
      <c r="G283" s="15" t="s">
        <v>1587</v>
      </c>
      <c r="H283" t="s">
        <v>1770</v>
      </c>
      <c r="I283" s="12"/>
      <c r="L283" s="22" t="s">
        <v>2042</v>
      </c>
      <c r="N283" s="12"/>
      <c r="Z283" s="22"/>
      <c r="AA283" s="6"/>
      <c r="BB283" t="s">
        <v>1</v>
      </c>
    </row>
    <row r="284" spans="1:54" x14ac:dyDescent="0.2">
      <c r="A284" s="11">
        <v>588655</v>
      </c>
      <c r="G284" s="15" t="s">
        <v>1643</v>
      </c>
      <c r="H284" t="s">
        <v>1609</v>
      </c>
      <c r="I284" s="6" t="s">
        <v>1412</v>
      </c>
      <c r="J284" s="6">
        <v>200000</v>
      </c>
      <c r="K284" t="s">
        <v>1502</v>
      </c>
      <c r="L284" s="6"/>
      <c r="Z284" s="6"/>
      <c r="AA284" s="6"/>
      <c r="BB284" t="s">
        <v>1</v>
      </c>
    </row>
    <row r="285" spans="1:54" x14ac:dyDescent="0.2">
      <c r="A285" s="11">
        <v>588656</v>
      </c>
      <c r="C285" t="s">
        <v>1207</v>
      </c>
      <c r="D285" s="12" t="s">
        <v>2035</v>
      </c>
      <c r="E285" t="s">
        <v>1174</v>
      </c>
      <c r="F285" t="s">
        <v>1158</v>
      </c>
      <c r="G285" s="15" t="s">
        <v>1639</v>
      </c>
      <c r="H285" t="s">
        <v>1784</v>
      </c>
      <c r="I285" s="12" t="s">
        <v>2035</v>
      </c>
      <c r="L285" s="6"/>
      <c r="N285" s="12" t="s">
        <v>2035</v>
      </c>
      <c r="O285" t="s">
        <v>1129</v>
      </c>
      <c r="P285" t="s">
        <v>1637</v>
      </c>
      <c r="Q285" t="s">
        <v>1552</v>
      </c>
      <c r="R285" t="s">
        <v>1113</v>
      </c>
      <c r="S285" t="s">
        <v>1218</v>
      </c>
      <c r="T285" t="s">
        <v>1096</v>
      </c>
      <c r="Y285" t="s">
        <v>1878</v>
      </c>
      <c r="Z285" s="22" t="s">
        <v>2017</v>
      </c>
      <c r="AA285" s="6">
        <v>30</v>
      </c>
      <c r="AB285" t="s">
        <v>1282</v>
      </c>
      <c r="BB285" t="s">
        <v>1</v>
      </c>
    </row>
    <row r="286" spans="1:54" x14ac:dyDescent="0.2">
      <c r="A286" s="11">
        <v>588656</v>
      </c>
      <c r="G286" s="15" t="s">
        <v>1587</v>
      </c>
      <c r="H286" t="s">
        <v>1770</v>
      </c>
      <c r="I286" s="12"/>
      <c r="L286" s="22" t="s">
        <v>2039</v>
      </c>
      <c r="M286" t="s">
        <v>1322</v>
      </c>
      <c r="Z286" s="6"/>
      <c r="AA286" s="6"/>
      <c r="BB286" t="s">
        <v>1</v>
      </c>
    </row>
    <row r="287" spans="1:54" x14ac:dyDescent="0.2">
      <c r="A287" s="11">
        <v>588656</v>
      </c>
      <c r="G287" s="15" t="s">
        <v>1587</v>
      </c>
      <c r="H287" t="s">
        <v>1770</v>
      </c>
      <c r="I287" s="12"/>
      <c r="L287" s="22" t="s">
        <v>2040</v>
      </c>
      <c r="Z287" s="11"/>
      <c r="AA287" s="11"/>
      <c r="AB287" s="11"/>
      <c r="BB287" t="s">
        <v>1</v>
      </c>
    </row>
    <row r="288" spans="1:54" x14ac:dyDescent="0.2">
      <c r="A288" s="11">
        <v>588656</v>
      </c>
      <c r="G288" s="15" t="s">
        <v>1587</v>
      </c>
      <c r="H288" t="s">
        <v>1770</v>
      </c>
      <c r="I288" s="12"/>
      <c r="L288" s="22" t="s">
        <v>2041</v>
      </c>
      <c r="Z288" s="11"/>
      <c r="AA288" s="11"/>
      <c r="AB288" s="11"/>
      <c r="BB288" t="s">
        <v>1</v>
      </c>
    </row>
    <row r="289" spans="1:54" x14ac:dyDescent="0.2">
      <c r="A289" s="11">
        <v>588656</v>
      </c>
      <c r="G289" s="15" t="s">
        <v>1587</v>
      </c>
      <c r="H289" t="s">
        <v>1770</v>
      </c>
      <c r="I289" s="12"/>
      <c r="L289" s="22" t="s">
        <v>2042</v>
      </c>
      <c r="Z289" s="11"/>
      <c r="AA289" s="11"/>
      <c r="AB289" s="11"/>
      <c r="BB289" t="s">
        <v>1</v>
      </c>
    </row>
    <row r="290" spans="1:54" x14ac:dyDescent="0.2">
      <c r="A290" s="11">
        <v>588656</v>
      </c>
      <c r="G290" s="15" t="s">
        <v>1643</v>
      </c>
      <c r="H290" t="s">
        <v>1609</v>
      </c>
      <c r="I290" s="6" t="s">
        <v>1412</v>
      </c>
      <c r="J290" s="6">
        <v>200000</v>
      </c>
      <c r="K290" t="s">
        <v>1502</v>
      </c>
      <c r="L290" s="6"/>
      <c r="Z290" s="11"/>
      <c r="AA290" s="11"/>
      <c r="AB290" s="11"/>
      <c r="BB290" t="s">
        <v>1</v>
      </c>
    </row>
    <row r="291" spans="1:54" x14ac:dyDescent="0.2">
      <c r="A291" s="11">
        <v>588657</v>
      </c>
      <c r="C291" t="s">
        <v>1207</v>
      </c>
      <c r="D291" s="12" t="s">
        <v>2034</v>
      </c>
      <c r="E291" t="s">
        <v>1174</v>
      </c>
      <c r="F291" t="s">
        <v>1158</v>
      </c>
      <c r="G291" s="15" t="s">
        <v>1639</v>
      </c>
      <c r="H291" t="s">
        <v>1784</v>
      </c>
      <c r="I291" s="12" t="s">
        <v>2034</v>
      </c>
      <c r="L291" s="6"/>
      <c r="M291" t="s">
        <v>1322</v>
      </c>
      <c r="N291" s="12" t="s">
        <v>2034</v>
      </c>
      <c r="O291" t="s">
        <v>1129</v>
      </c>
      <c r="P291" t="s">
        <v>1637</v>
      </c>
      <c r="Q291" t="s">
        <v>1552</v>
      </c>
      <c r="R291" t="s">
        <v>1113</v>
      </c>
      <c r="S291" t="s">
        <v>1218</v>
      </c>
      <c r="T291" t="s">
        <v>1096</v>
      </c>
      <c r="Y291" t="s">
        <v>1878</v>
      </c>
      <c r="Z291" s="22" t="s">
        <v>2017</v>
      </c>
      <c r="AA291" s="6">
        <v>30</v>
      </c>
      <c r="AB291" t="s">
        <v>1282</v>
      </c>
      <c r="BB291" t="s">
        <v>1</v>
      </c>
    </row>
    <row r="292" spans="1:54" x14ac:dyDescent="0.2">
      <c r="A292" s="11">
        <v>588657</v>
      </c>
      <c r="G292" s="15" t="s">
        <v>1587</v>
      </c>
      <c r="H292" t="s">
        <v>1770</v>
      </c>
      <c r="I292" s="12"/>
      <c r="L292" s="22" t="s">
        <v>2039</v>
      </c>
      <c r="M292" t="s">
        <v>1322</v>
      </c>
      <c r="N292" s="12"/>
      <c r="Z292" s="22"/>
      <c r="AA292" s="6"/>
    </row>
    <row r="293" spans="1:54" x14ac:dyDescent="0.2">
      <c r="A293" s="11">
        <v>588657</v>
      </c>
      <c r="G293" s="15" t="s">
        <v>1587</v>
      </c>
      <c r="H293" t="s">
        <v>1770</v>
      </c>
      <c r="I293" s="12"/>
      <c r="L293" s="22" t="s">
        <v>2040</v>
      </c>
      <c r="M293" t="s">
        <v>1322</v>
      </c>
      <c r="N293" s="12"/>
      <c r="Z293" s="22"/>
      <c r="AA293" s="6"/>
    </row>
    <row r="294" spans="1:54" x14ac:dyDescent="0.2">
      <c r="A294" s="11">
        <v>588657</v>
      </c>
      <c r="G294" s="15" t="s">
        <v>1587</v>
      </c>
      <c r="H294" t="s">
        <v>1770</v>
      </c>
      <c r="I294" s="12"/>
      <c r="L294" s="22" t="s">
        <v>2041</v>
      </c>
      <c r="N294" s="12"/>
      <c r="Z294" s="22"/>
      <c r="AA294" s="6"/>
    </row>
    <row r="295" spans="1:54" x14ac:dyDescent="0.2">
      <c r="A295" s="11">
        <v>588657</v>
      </c>
      <c r="G295" s="15" t="s">
        <v>1587</v>
      </c>
      <c r="H295" t="s">
        <v>1770</v>
      </c>
      <c r="I295" s="12"/>
      <c r="L295" s="22" t="s">
        <v>2042</v>
      </c>
      <c r="N295" s="12"/>
      <c r="Z295" s="22"/>
      <c r="AA295" s="6"/>
    </row>
    <row r="296" spans="1:54" x14ac:dyDescent="0.2">
      <c r="A296" s="11">
        <v>588657</v>
      </c>
      <c r="G296" s="15" t="s">
        <v>1643</v>
      </c>
      <c r="H296" t="s">
        <v>1609</v>
      </c>
      <c r="I296" s="6" t="s">
        <v>1412</v>
      </c>
      <c r="J296" s="6">
        <v>200000</v>
      </c>
      <c r="K296" t="s">
        <v>1502</v>
      </c>
      <c r="L296" s="6"/>
      <c r="Z296" s="6"/>
      <c r="AA296" s="6"/>
    </row>
    <row r="297" spans="1:54" x14ac:dyDescent="0.2">
      <c r="A297" s="11">
        <v>588658</v>
      </c>
      <c r="C297" t="s">
        <v>1207</v>
      </c>
      <c r="D297" s="12" t="s">
        <v>2036</v>
      </c>
      <c r="E297" t="s">
        <v>1174</v>
      </c>
      <c r="F297" t="s">
        <v>1158</v>
      </c>
      <c r="G297" s="15" t="s">
        <v>1639</v>
      </c>
      <c r="H297" t="s">
        <v>1784</v>
      </c>
      <c r="I297" s="12" t="s">
        <v>2036</v>
      </c>
      <c r="L297" s="6"/>
      <c r="M297" t="s">
        <v>1322</v>
      </c>
      <c r="N297" s="12" t="s">
        <v>2036</v>
      </c>
      <c r="O297" t="s">
        <v>1129</v>
      </c>
      <c r="P297" t="s">
        <v>1637</v>
      </c>
      <c r="Q297" t="s">
        <v>1552</v>
      </c>
      <c r="R297" t="s">
        <v>1113</v>
      </c>
      <c r="S297" t="s">
        <v>1218</v>
      </c>
      <c r="T297" t="s">
        <v>1096</v>
      </c>
      <c r="Y297" t="s">
        <v>1878</v>
      </c>
      <c r="Z297" s="22" t="s">
        <v>2017</v>
      </c>
      <c r="AA297" s="6">
        <v>30</v>
      </c>
      <c r="AB297" t="s">
        <v>1282</v>
      </c>
      <c r="BB297" t="s">
        <v>1</v>
      </c>
    </row>
    <row r="298" spans="1:54" x14ac:dyDescent="0.2">
      <c r="A298" s="11">
        <v>588658</v>
      </c>
      <c r="G298" s="15" t="s">
        <v>1587</v>
      </c>
      <c r="H298" t="s">
        <v>1770</v>
      </c>
      <c r="I298" s="12"/>
      <c r="L298" s="22" t="s">
        <v>2039</v>
      </c>
      <c r="M298" t="s">
        <v>1322</v>
      </c>
      <c r="N298" s="12"/>
      <c r="Z298" s="11"/>
      <c r="AA298" s="11"/>
      <c r="AB298" s="11"/>
    </row>
    <row r="299" spans="1:54" x14ac:dyDescent="0.2">
      <c r="A299" s="11">
        <v>588658</v>
      </c>
      <c r="G299" s="15" t="s">
        <v>1587</v>
      </c>
      <c r="H299" t="s">
        <v>1770</v>
      </c>
      <c r="I299" s="12"/>
      <c r="L299" s="22" t="s">
        <v>2040</v>
      </c>
      <c r="M299" t="s">
        <v>1322</v>
      </c>
      <c r="N299" s="12"/>
      <c r="Z299" s="11"/>
      <c r="AA299" s="11"/>
      <c r="AB299" s="11"/>
    </row>
    <row r="300" spans="1:54" x14ac:dyDescent="0.2">
      <c r="A300" s="11">
        <v>588658</v>
      </c>
      <c r="G300" s="15" t="s">
        <v>1587</v>
      </c>
      <c r="H300" t="s">
        <v>1770</v>
      </c>
      <c r="I300" s="12"/>
      <c r="L300" s="22" t="s">
        <v>2041</v>
      </c>
      <c r="N300" s="12"/>
      <c r="Z300" s="11"/>
      <c r="AA300" s="11"/>
      <c r="AB300" s="11"/>
    </row>
    <row r="301" spans="1:54" x14ac:dyDescent="0.2">
      <c r="A301" s="11">
        <v>588658</v>
      </c>
      <c r="G301" s="15" t="s">
        <v>1587</v>
      </c>
      <c r="H301" t="s">
        <v>1770</v>
      </c>
      <c r="I301" s="12"/>
      <c r="L301" s="22" t="s">
        <v>2042</v>
      </c>
      <c r="N301" s="12"/>
      <c r="Z301" s="11"/>
      <c r="AA301" s="11"/>
      <c r="AB301" s="11"/>
    </row>
    <row r="302" spans="1:54" x14ac:dyDescent="0.2">
      <c r="A302" s="11">
        <v>588658</v>
      </c>
      <c r="G302" s="15" t="s">
        <v>1643</v>
      </c>
      <c r="H302" t="s">
        <v>1609</v>
      </c>
      <c r="I302" s="6" t="s">
        <v>1412</v>
      </c>
      <c r="J302" s="6">
        <v>200000</v>
      </c>
      <c r="K302" t="s">
        <v>1502</v>
      </c>
      <c r="L302" s="6"/>
      <c r="M302" t="s">
        <v>1322</v>
      </c>
      <c r="Z302" s="11"/>
      <c r="AA302" s="11"/>
      <c r="AB302" s="11"/>
    </row>
    <row r="303" spans="1:54" x14ac:dyDescent="0.2">
      <c r="A303" s="11">
        <v>588659</v>
      </c>
      <c r="C303" t="s">
        <v>1207</v>
      </c>
      <c r="D303" s="12" t="s">
        <v>2036</v>
      </c>
      <c r="E303" t="s">
        <v>1174</v>
      </c>
      <c r="F303" t="s">
        <v>1158</v>
      </c>
      <c r="G303" s="15" t="s">
        <v>1639</v>
      </c>
      <c r="H303" t="s">
        <v>1784</v>
      </c>
      <c r="I303" s="12" t="s">
        <v>2036</v>
      </c>
      <c r="L303" s="6"/>
      <c r="M303" t="s">
        <v>1322</v>
      </c>
      <c r="N303" s="12" t="s">
        <v>2036</v>
      </c>
      <c r="O303" t="s">
        <v>1129</v>
      </c>
      <c r="P303" t="s">
        <v>1637</v>
      </c>
      <c r="Q303" t="s">
        <v>1552</v>
      </c>
      <c r="R303" t="s">
        <v>1113</v>
      </c>
      <c r="S303" t="s">
        <v>1218</v>
      </c>
      <c r="T303" t="s">
        <v>1096</v>
      </c>
      <c r="Y303" t="s">
        <v>1878</v>
      </c>
      <c r="Z303" s="22" t="s">
        <v>2017</v>
      </c>
      <c r="AA303" s="6">
        <v>30</v>
      </c>
      <c r="AB303" t="s">
        <v>1282</v>
      </c>
      <c r="BB303" t="s">
        <v>1</v>
      </c>
    </row>
    <row r="304" spans="1:54" x14ac:dyDescent="0.2">
      <c r="A304" s="11">
        <v>588659</v>
      </c>
      <c r="G304" s="15" t="s">
        <v>1587</v>
      </c>
      <c r="H304" t="s">
        <v>1770</v>
      </c>
      <c r="I304" s="12"/>
      <c r="L304" s="22" t="s">
        <v>2039</v>
      </c>
      <c r="M304" t="s">
        <v>1322</v>
      </c>
      <c r="N304" s="12"/>
      <c r="Z304" s="11"/>
      <c r="AA304" s="11"/>
      <c r="AB304" s="11"/>
    </row>
    <row r="305" spans="1:54" x14ac:dyDescent="0.2">
      <c r="A305" s="11">
        <v>588659</v>
      </c>
      <c r="G305" s="15" t="s">
        <v>1587</v>
      </c>
      <c r="H305" t="s">
        <v>1770</v>
      </c>
      <c r="I305" s="12"/>
      <c r="L305" s="22" t="s">
        <v>2040</v>
      </c>
      <c r="M305" t="s">
        <v>1322</v>
      </c>
      <c r="N305" s="12"/>
      <c r="Z305" s="11"/>
      <c r="AA305" s="11"/>
      <c r="AB305" s="11"/>
    </row>
    <row r="306" spans="1:54" x14ac:dyDescent="0.2">
      <c r="A306" s="11">
        <v>588659</v>
      </c>
      <c r="G306" s="15" t="s">
        <v>1587</v>
      </c>
      <c r="H306" t="s">
        <v>1770</v>
      </c>
      <c r="I306" s="12"/>
      <c r="L306" s="22" t="s">
        <v>2041</v>
      </c>
      <c r="N306" s="12"/>
      <c r="Z306" s="11"/>
      <c r="AA306" s="11"/>
      <c r="AB306" s="11"/>
    </row>
    <row r="307" spans="1:54" x14ac:dyDescent="0.2">
      <c r="A307" s="11">
        <v>588659</v>
      </c>
      <c r="G307" s="15" t="s">
        <v>1587</v>
      </c>
      <c r="H307" t="s">
        <v>1770</v>
      </c>
      <c r="I307" s="12"/>
      <c r="L307" s="22" t="s">
        <v>2042</v>
      </c>
      <c r="N307" s="12"/>
      <c r="Z307" s="11"/>
      <c r="AA307" s="11"/>
      <c r="AB307" s="11"/>
    </row>
    <row r="308" spans="1:54" x14ac:dyDescent="0.2">
      <c r="A308" s="11">
        <v>588659</v>
      </c>
      <c r="G308" s="15" t="s">
        <v>1643</v>
      </c>
      <c r="H308" t="s">
        <v>1609</v>
      </c>
      <c r="I308" s="6" t="s">
        <v>1412</v>
      </c>
      <c r="J308" s="6">
        <v>200000</v>
      </c>
      <c r="K308" t="s">
        <v>1502</v>
      </c>
      <c r="L308" s="6"/>
      <c r="M308" t="s">
        <v>1322</v>
      </c>
      <c r="Z308" s="11"/>
      <c r="AA308" s="11"/>
      <c r="AB308" s="11"/>
    </row>
    <row r="309" spans="1:54" x14ac:dyDescent="0.2">
      <c r="A309" s="11">
        <v>588660</v>
      </c>
      <c r="C309" t="s">
        <v>1207</v>
      </c>
      <c r="D309" s="12" t="s">
        <v>2037</v>
      </c>
      <c r="E309" t="s">
        <v>1174</v>
      </c>
      <c r="F309" t="s">
        <v>1158</v>
      </c>
      <c r="G309" s="15" t="s">
        <v>1639</v>
      </c>
      <c r="H309" t="s">
        <v>1784</v>
      </c>
      <c r="I309" s="12" t="s">
        <v>2037</v>
      </c>
      <c r="L309" s="6"/>
      <c r="M309" t="s">
        <v>1322</v>
      </c>
      <c r="N309" s="12" t="s">
        <v>2037</v>
      </c>
      <c r="O309" t="s">
        <v>1129</v>
      </c>
      <c r="P309" t="s">
        <v>1637</v>
      </c>
      <c r="Q309" t="s">
        <v>1552</v>
      </c>
      <c r="R309" t="s">
        <v>1113</v>
      </c>
      <c r="S309" t="s">
        <v>1218</v>
      </c>
      <c r="T309" t="s">
        <v>1096</v>
      </c>
      <c r="Y309" t="s">
        <v>1878</v>
      </c>
      <c r="Z309" s="22" t="s">
        <v>2017</v>
      </c>
      <c r="AA309" s="6">
        <v>30</v>
      </c>
      <c r="AB309" t="s">
        <v>1282</v>
      </c>
      <c r="BB309" t="s">
        <v>1</v>
      </c>
    </row>
    <row r="310" spans="1:54" x14ac:dyDescent="0.2">
      <c r="A310" s="11">
        <v>588660</v>
      </c>
      <c r="G310" s="15" t="s">
        <v>1587</v>
      </c>
      <c r="H310" t="s">
        <v>1770</v>
      </c>
      <c r="I310" s="12"/>
      <c r="L310" s="22" t="s">
        <v>2039</v>
      </c>
      <c r="M310" t="s">
        <v>1322</v>
      </c>
      <c r="N310" s="12"/>
      <c r="Z310" s="22"/>
      <c r="AA310" s="6"/>
    </row>
    <row r="311" spans="1:54" x14ac:dyDescent="0.2">
      <c r="A311" s="11">
        <v>588660</v>
      </c>
      <c r="G311" s="15" t="s">
        <v>1587</v>
      </c>
      <c r="H311" t="s">
        <v>1770</v>
      </c>
      <c r="I311" s="12"/>
      <c r="L311" s="22" t="s">
        <v>2040</v>
      </c>
      <c r="M311" t="s">
        <v>1322</v>
      </c>
      <c r="N311" s="12"/>
      <c r="Z311" s="22"/>
      <c r="AA311" s="6"/>
    </row>
    <row r="312" spans="1:54" x14ac:dyDescent="0.2">
      <c r="A312" s="11">
        <v>588660</v>
      </c>
      <c r="G312" s="15" t="s">
        <v>1587</v>
      </c>
      <c r="H312" t="s">
        <v>1770</v>
      </c>
      <c r="I312" s="12"/>
      <c r="L312" s="22" t="s">
        <v>2041</v>
      </c>
      <c r="N312" s="12"/>
      <c r="Z312" s="22"/>
      <c r="AA312" s="6"/>
    </row>
    <row r="313" spans="1:54" x14ac:dyDescent="0.2">
      <c r="A313" s="11">
        <v>588660</v>
      </c>
      <c r="G313" s="15" t="s">
        <v>1587</v>
      </c>
      <c r="H313" t="s">
        <v>1770</v>
      </c>
      <c r="I313" s="12"/>
      <c r="L313" s="22" t="s">
        <v>2042</v>
      </c>
      <c r="N313" s="12"/>
      <c r="Z313" s="22"/>
      <c r="AA313" s="6"/>
    </row>
    <row r="314" spans="1:54" x14ac:dyDescent="0.2">
      <c r="A314" s="11">
        <v>588660</v>
      </c>
      <c r="G314" s="15" t="s">
        <v>1643</v>
      </c>
      <c r="H314" t="s">
        <v>1609</v>
      </c>
      <c r="I314" s="6" t="s">
        <v>1412</v>
      </c>
      <c r="J314" s="6">
        <v>200000</v>
      </c>
      <c r="K314" t="s">
        <v>1502</v>
      </c>
      <c r="L314" s="6"/>
      <c r="M314" t="s">
        <v>1322</v>
      </c>
      <c r="Z314" s="6"/>
      <c r="AA314" s="6"/>
    </row>
    <row r="315" spans="1:54" x14ac:dyDescent="0.2">
      <c r="A315" s="11">
        <v>588661</v>
      </c>
      <c r="C315" t="s">
        <v>1207</v>
      </c>
      <c r="D315" s="12" t="s">
        <v>2037</v>
      </c>
      <c r="E315" t="s">
        <v>1174</v>
      </c>
      <c r="F315" t="s">
        <v>1158</v>
      </c>
      <c r="G315" s="15" t="s">
        <v>1639</v>
      </c>
      <c r="H315" t="s">
        <v>1784</v>
      </c>
      <c r="I315" s="12" t="s">
        <v>2037</v>
      </c>
      <c r="L315" s="6"/>
      <c r="M315" t="s">
        <v>1322</v>
      </c>
      <c r="N315" s="12" t="s">
        <v>2037</v>
      </c>
      <c r="O315" t="s">
        <v>1129</v>
      </c>
      <c r="P315" t="s">
        <v>1637</v>
      </c>
      <c r="Q315" t="s">
        <v>1552</v>
      </c>
      <c r="R315" t="s">
        <v>1113</v>
      </c>
      <c r="S315" t="s">
        <v>1218</v>
      </c>
      <c r="T315" t="s">
        <v>1096</v>
      </c>
      <c r="Y315" t="s">
        <v>1878</v>
      </c>
      <c r="Z315" s="22" t="s">
        <v>2017</v>
      </c>
      <c r="AA315" s="6">
        <v>30</v>
      </c>
      <c r="AB315" t="s">
        <v>1282</v>
      </c>
      <c r="BB315" t="s">
        <v>1</v>
      </c>
    </row>
    <row r="316" spans="1:54" x14ac:dyDescent="0.2">
      <c r="A316" s="11">
        <v>588661</v>
      </c>
      <c r="G316" s="15" t="s">
        <v>1587</v>
      </c>
      <c r="H316" t="s">
        <v>1770</v>
      </c>
      <c r="I316" s="12"/>
      <c r="L316" s="22" t="s">
        <v>2039</v>
      </c>
      <c r="M316" t="s">
        <v>1322</v>
      </c>
      <c r="N316" s="12"/>
      <c r="Z316" s="22"/>
      <c r="AA316" s="6"/>
    </row>
    <row r="317" spans="1:54" x14ac:dyDescent="0.2">
      <c r="A317" s="11">
        <v>588661</v>
      </c>
      <c r="G317" s="15" t="s">
        <v>1587</v>
      </c>
      <c r="H317" t="s">
        <v>1770</v>
      </c>
      <c r="I317" s="12"/>
      <c r="L317" s="22" t="s">
        <v>2040</v>
      </c>
      <c r="M317" t="s">
        <v>1322</v>
      </c>
      <c r="N317" s="12"/>
      <c r="Z317" s="22"/>
      <c r="AA317" s="6"/>
    </row>
    <row r="318" spans="1:54" x14ac:dyDescent="0.2">
      <c r="A318" s="11">
        <v>588661</v>
      </c>
      <c r="G318" s="15" t="s">
        <v>1587</v>
      </c>
      <c r="H318" t="s">
        <v>1770</v>
      </c>
      <c r="I318" s="12"/>
      <c r="L318" s="22" t="s">
        <v>2041</v>
      </c>
      <c r="N318" s="12"/>
      <c r="Z318" s="22"/>
      <c r="AA318" s="6"/>
    </row>
    <row r="319" spans="1:54" x14ac:dyDescent="0.2">
      <c r="A319" s="11">
        <v>588661</v>
      </c>
      <c r="G319" s="15" t="s">
        <v>1587</v>
      </c>
      <c r="H319" t="s">
        <v>1770</v>
      </c>
      <c r="I319" s="12"/>
      <c r="L319" s="22" t="s">
        <v>2042</v>
      </c>
      <c r="N319" s="12"/>
      <c r="Z319" s="22"/>
      <c r="AA319" s="6"/>
    </row>
    <row r="320" spans="1:54" x14ac:dyDescent="0.2">
      <c r="A320" s="11">
        <v>588661</v>
      </c>
      <c r="G320" s="15" t="s">
        <v>1643</v>
      </c>
      <c r="H320" t="s">
        <v>1609</v>
      </c>
      <c r="I320" s="20" t="s">
        <v>2043</v>
      </c>
      <c r="J320" s="6">
        <v>200000</v>
      </c>
      <c r="K320" t="s">
        <v>1502</v>
      </c>
      <c r="L320" s="6"/>
      <c r="M320" t="s">
        <v>1322</v>
      </c>
      <c r="Z320" s="6"/>
      <c r="AA320" s="6"/>
    </row>
    <row r="321" spans="1:54" x14ac:dyDescent="0.2">
      <c r="A321" s="11">
        <v>588662</v>
      </c>
      <c r="C321" t="s">
        <v>1207</v>
      </c>
      <c r="D321" s="12" t="s">
        <v>2036</v>
      </c>
      <c r="E321" t="s">
        <v>1174</v>
      </c>
      <c r="F321" t="s">
        <v>1158</v>
      </c>
      <c r="G321" s="15" t="s">
        <v>1639</v>
      </c>
      <c r="H321" t="s">
        <v>1784</v>
      </c>
      <c r="I321" s="12" t="s">
        <v>2036</v>
      </c>
      <c r="L321" s="6"/>
      <c r="M321" t="s">
        <v>1322</v>
      </c>
      <c r="N321" s="12" t="s">
        <v>2036</v>
      </c>
      <c r="O321" t="s">
        <v>1129</v>
      </c>
      <c r="P321" t="s">
        <v>1637</v>
      </c>
      <c r="Q321" t="s">
        <v>1552</v>
      </c>
      <c r="R321" t="s">
        <v>1113</v>
      </c>
      <c r="S321" t="s">
        <v>1218</v>
      </c>
      <c r="T321" t="s">
        <v>1096</v>
      </c>
      <c r="Y321" t="s">
        <v>1878</v>
      </c>
      <c r="Z321" s="22" t="s">
        <v>2017</v>
      </c>
      <c r="AA321" s="6">
        <v>30</v>
      </c>
      <c r="AB321" t="s">
        <v>1282</v>
      </c>
      <c r="BB321" t="s">
        <v>1</v>
      </c>
    </row>
    <row r="322" spans="1:54" x14ac:dyDescent="0.2">
      <c r="A322" s="11">
        <v>588662</v>
      </c>
      <c r="G322" s="15" t="s">
        <v>1587</v>
      </c>
      <c r="H322" t="s">
        <v>1770</v>
      </c>
      <c r="I322" s="12"/>
      <c r="L322" s="22" t="s">
        <v>2039</v>
      </c>
      <c r="M322" t="s">
        <v>1322</v>
      </c>
      <c r="N322" s="12"/>
      <c r="Z322" s="11"/>
      <c r="AA322" s="11"/>
      <c r="AB322" s="11"/>
    </row>
    <row r="323" spans="1:54" x14ac:dyDescent="0.2">
      <c r="A323" s="11">
        <v>588662</v>
      </c>
      <c r="G323" s="15" t="s">
        <v>1587</v>
      </c>
      <c r="H323" t="s">
        <v>1770</v>
      </c>
      <c r="I323" s="12"/>
      <c r="L323" s="22" t="s">
        <v>2040</v>
      </c>
      <c r="M323" t="s">
        <v>1322</v>
      </c>
      <c r="N323" s="12"/>
      <c r="Z323" s="11"/>
      <c r="AA323" s="11"/>
      <c r="AB323" s="11"/>
    </row>
    <row r="324" spans="1:54" x14ac:dyDescent="0.2">
      <c r="A324" s="11">
        <v>588662</v>
      </c>
      <c r="G324" s="15" t="s">
        <v>1587</v>
      </c>
      <c r="H324" t="s">
        <v>1770</v>
      </c>
      <c r="I324" s="12"/>
      <c r="L324" s="22" t="s">
        <v>2041</v>
      </c>
      <c r="N324" s="12"/>
      <c r="Z324" s="11"/>
      <c r="AA324" s="11"/>
      <c r="AB324" s="11"/>
    </row>
    <row r="325" spans="1:54" x14ac:dyDescent="0.2">
      <c r="A325" s="11">
        <v>588662</v>
      </c>
      <c r="G325" s="15" t="s">
        <v>1587</v>
      </c>
      <c r="H325" t="s">
        <v>1770</v>
      </c>
      <c r="I325" s="12"/>
      <c r="L325" s="22" t="s">
        <v>2042</v>
      </c>
      <c r="N325" s="12"/>
      <c r="Z325" s="11"/>
      <c r="AA325" s="11"/>
      <c r="AB325" s="11"/>
    </row>
    <row r="326" spans="1:54" x14ac:dyDescent="0.2">
      <c r="A326" s="11">
        <v>588662</v>
      </c>
      <c r="G326" s="15" t="s">
        <v>1643</v>
      </c>
      <c r="H326" t="s">
        <v>1609</v>
      </c>
      <c r="I326" s="20" t="s">
        <v>2043</v>
      </c>
      <c r="J326" s="6">
        <v>200000</v>
      </c>
      <c r="K326" t="s">
        <v>1502</v>
      </c>
      <c r="L326" s="6"/>
      <c r="M326" t="s">
        <v>1322</v>
      </c>
      <c r="Z326" s="11"/>
      <c r="AA326" s="11"/>
      <c r="AB326" s="11"/>
    </row>
    <row r="327" spans="1:54" x14ac:dyDescent="0.2">
      <c r="A327" s="11">
        <v>588663</v>
      </c>
      <c r="C327" t="s">
        <v>1207</v>
      </c>
      <c r="D327" s="12" t="s">
        <v>2036</v>
      </c>
      <c r="E327" t="s">
        <v>1174</v>
      </c>
      <c r="F327" t="s">
        <v>1158</v>
      </c>
      <c r="G327" s="15" t="s">
        <v>1639</v>
      </c>
      <c r="H327" t="s">
        <v>1784</v>
      </c>
      <c r="I327" s="12" t="s">
        <v>2036</v>
      </c>
      <c r="L327" s="6"/>
      <c r="M327" t="s">
        <v>1322</v>
      </c>
      <c r="N327" s="12" t="s">
        <v>2036</v>
      </c>
      <c r="O327" t="s">
        <v>1129</v>
      </c>
      <c r="P327" t="s">
        <v>1637</v>
      </c>
      <c r="Q327" t="s">
        <v>1552</v>
      </c>
      <c r="R327" t="s">
        <v>1113</v>
      </c>
      <c r="S327" t="s">
        <v>1218</v>
      </c>
      <c r="T327" t="s">
        <v>1096</v>
      </c>
      <c r="Y327" t="s">
        <v>1878</v>
      </c>
      <c r="Z327" s="22" t="s">
        <v>2017</v>
      </c>
      <c r="AA327" s="6">
        <v>30</v>
      </c>
      <c r="AB327" t="s">
        <v>1282</v>
      </c>
      <c r="BB327" t="s">
        <v>1</v>
      </c>
    </row>
    <row r="328" spans="1:54" x14ac:dyDescent="0.2">
      <c r="A328" s="11">
        <v>588663</v>
      </c>
      <c r="G328" s="15" t="s">
        <v>1587</v>
      </c>
      <c r="H328" t="s">
        <v>1770</v>
      </c>
      <c r="I328" s="12"/>
      <c r="L328" s="22" t="s">
        <v>2039</v>
      </c>
      <c r="M328" t="s">
        <v>1322</v>
      </c>
      <c r="N328" s="12"/>
      <c r="Z328" s="11"/>
      <c r="AA328" s="11"/>
      <c r="AB328" s="11"/>
    </row>
    <row r="329" spans="1:54" x14ac:dyDescent="0.2">
      <c r="A329" s="11">
        <v>588663</v>
      </c>
      <c r="G329" s="15" t="s">
        <v>1587</v>
      </c>
      <c r="H329" t="s">
        <v>1770</v>
      </c>
      <c r="I329" s="12"/>
      <c r="L329" s="22" t="s">
        <v>2040</v>
      </c>
      <c r="M329" t="s">
        <v>1322</v>
      </c>
      <c r="N329" s="12"/>
      <c r="Z329" s="11"/>
      <c r="AA329" s="11"/>
      <c r="AB329" s="11"/>
    </row>
    <row r="330" spans="1:54" x14ac:dyDescent="0.2">
      <c r="A330" s="11">
        <v>588663</v>
      </c>
      <c r="G330" s="15" t="s">
        <v>1587</v>
      </c>
      <c r="H330" t="s">
        <v>1770</v>
      </c>
      <c r="I330" s="12"/>
      <c r="L330" s="22" t="s">
        <v>2041</v>
      </c>
      <c r="N330" s="12"/>
      <c r="Z330" s="11"/>
      <c r="AA330" s="11"/>
      <c r="AB330" s="11"/>
    </row>
    <row r="331" spans="1:54" x14ac:dyDescent="0.2">
      <c r="A331" s="11">
        <v>588663</v>
      </c>
      <c r="G331" s="15" t="s">
        <v>1587</v>
      </c>
      <c r="H331" t="s">
        <v>1770</v>
      </c>
      <c r="I331" s="12"/>
      <c r="L331" s="22" t="s">
        <v>2042</v>
      </c>
      <c r="N331" s="12"/>
      <c r="Z331" s="11"/>
      <c r="AA331" s="11"/>
      <c r="AB331" s="11"/>
    </row>
    <row r="332" spans="1:54" x14ac:dyDescent="0.2">
      <c r="A332" s="11">
        <v>588663</v>
      </c>
      <c r="G332" s="15" t="s">
        <v>1643</v>
      </c>
      <c r="H332" t="s">
        <v>1609</v>
      </c>
      <c r="I332" s="20" t="s">
        <v>2043</v>
      </c>
      <c r="J332" s="6">
        <v>200000</v>
      </c>
      <c r="K332" t="s">
        <v>1502</v>
      </c>
      <c r="L332" s="6"/>
      <c r="M332" t="s">
        <v>1322</v>
      </c>
      <c r="Z332" s="11"/>
      <c r="AA332" s="11"/>
      <c r="AB332" s="11"/>
    </row>
    <row r="333" spans="1:54" x14ac:dyDescent="0.2">
      <c r="A333" s="11">
        <v>588665</v>
      </c>
      <c r="C333" t="s">
        <v>1207</v>
      </c>
      <c r="D333" s="12" t="s">
        <v>2034</v>
      </c>
      <c r="E333" t="s">
        <v>1174</v>
      </c>
      <c r="F333" t="s">
        <v>1158</v>
      </c>
      <c r="G333" s="15" t="s">
        <v>1639</v>
      </c>
      <c r="H333" t="s">
        <v>1784</v>
      </c>
      <c r="I333" s="12" t="s">
        <v>2034</v>
      </c>
      <c r="L333" s="6"/>
      <c r="M333" t="s">
        <v>1322</v>
      </c>
      <c r="N333" s="12" t="s">
        <v>2034</v>
      </c>
      <c r="O333" t="s">
        <v>1129</v>
      </c>
      <c r="P333" t="s">
        <v>1637</v>
      </c>
      <c r="Q333" t="s">
        <v>1552</v>
      </c>
      <c r="R333" t="s">
        <v>1113</v>
      </c>
      <c r="S333" t="s">
        <v>1218</v>
      </c>
      <c r="T333" t="s">
        <v>1096</v>
      </c>
      <c r="Y333" t="s">
        <v>1878</v>
      </c>
      <c r="Z333" s="22" t="s">
        <v>2017</v>
      </c>
      <c r="AA333" s="6">
        <v>30</v>
      </c>
      <c r="AB333" t="s">
        <v>1282</v>
      </c>
      <c r="BB333" t="s">
        <v>1</v>
      </c>
    </row>
    <row r="334" spans="1:54" x14ac:dyDescent="0.2">
      <c r="A334" s="11">
        <v>588665</v>
      </c>
      <c r="G334" s="15" t="s">
        <v>1587</v>
      </c>
      <c r="H334" t="s">
        <v>1770</v>
      </c>
      <c r="I334" s="12"/>
      <c r="L334" s="22" t="s">
        <v>2039</v>
      </c>
      <c r="M334" t="s">
        <v>1322</v>
      </c>
      <c r="N334" s="12"/>
      <c r="Z334" s="22"/>
      <c r="AA334" s="6"/>
    </row>
    <row r="335" spans="1:54" x14ac:dyDescent="0.2">
      <c r="A335" s="11">
        <v>588665</v>
      </c>
      <c r="G335" s="15" t="s">
        <v>1587</v>
      </c>
      <c r="H335" t="s">
        <v>1770</v>
      </c>
      <c r="I335" s="12"/>
      <c r="L335" s="22" t="s">
        <v>2040</v>
      </c>
      <c r="M335" t="s">
        <v>1322</v>
      </c>
      <c r="N335" s="12"/>
      <c r="Z335" s="22"/>
      <c r="AA335" s="6"/>
    </row>
    <row r="336" spans="1:54" x14ac:dyDescent="0.2">
      <c r="A336" s="11">
        <v>588665</v>
      </c>
      <c r="G336" s="15" t="s">
        <v>1587</v>
      </c>
      <c r="H336" t="s">
        <v>1770</v>
      </c>
      <c r="I336" s="12"/>
      <c r="L336" s="22" t="s">
        <v>2041</v>
      </c>
      <c r="N336" s="12"/>
      <c r="Z336" s="22"/>
      <c r="AA336" s="6"/>
    </row>
    <row r="337" spans="1:54" x14ac:dyDescent="0.2">
      <c r="A337" s="11">
        <v>588665</v>
      </c>
      <c r="G337" s="15" t="s">
        <v>1587</v>
      </c>
      <c r="H337" t="s">
        <v>1770</v>
      </c>
      <c r="I337" s="12"/>
      <c r="L337" s="22" t="s">
        <v>2042</v>
      </c>
      <c r="N337" s="12"/>
      <c r="Z337" s="22"/>
      <c r="AA337" s="6"/>
    </row>
    <row r="338" spans="1:54" x14ac:dyDescent="0.2">
      <c r="A338" s="11">
        <v>588665</v>
      </c>
      <c r="G338" s="15" t="s">
        <v>1643</v>
      </c>
      <c r="H338" t="s">
        <v>1609</v>
      </c>
      <c r="I338" s="20" t="s">
        <v>2043</v>
      </c>
      <c r="J338" s="6">
        <v>200000</v>
      </c>
      <c r="K338" t="s">
        <v>1502</v>
      </c>
      <c r="L338" s="6"/>
      <c r="Z338" s="6"/>
      <c r="AA338" s="6"/>
    </row>
    <row r="339" spans="1:54" x14ac:dyDescent="0.2">
      <c r="A339" s="11">
        <v>588666</v>
      </c>
      <c r="C339" t="s">
        <v>1207</v>
      </c>
      <c r="D339" s="12" t="s">
        <v>2035</v>
      </c>
      <c r="E339" t="s">
        <v>1174</v>
      </c>
      <c r="F339" t="s">
        <v>1158</v>
      </c>
      <c r="G339" s="15" t="s">
        <v>1639</v>
      </c>
      <c r="H339" t="s">
        <v>1784</v>
      </c>
      <c r="I339" s="12" t="s">
        <v>2035</v>
      </c>
      <c r="L339" s="6"/>
      <c r="N339" s="12" t="s">
        <v>2035</v>
      </c>
      <c r="O339" t="s">
        <v>1129</v>
      </c>
      <c r="P339" t="s">
        <v>1637</v>
      </c>
      <c r="Q339" t="s">
        <v>1552</v>
      </c>
      <c r="R339" t="s">
        <v>1113</v>
      </c>
      <c r="S339" t="s">
        <v>1218</v>
      </c>
      <c r="T339" t="s">
        <v>1096</v>
      </c>
      <c r="Y339" t="s">
        <v>1878</v>
      </c>
      <c r="Z339" s="22" t="s">
        <v>2017</v>
      </c>
      <c r="AA339" s="6">
        <v>30</v>
      </c>
      <c r="AB339" t="s">
        <v>1282</v>
      </c>
      <c r="BB339" t="s">
        <v>1</v>
      </c>
    </row>
    <row r="340" spans="1:54" x14ac:dyDescent="0.2">
      <c r="A340" s="11">
        <v>588666</v>
      </c>
      <c r="G340" s="15" t="s">
        <v>1587</v>
      </c>
      <c r="H340" t="s">
        <v>1770</v>
      </c>
      <c r="I340" s="12"/>
      <c r="L340" s="22" t="s">
        <v>2039</v>
      </c>
      <c r="M340" t="s">
        <v>1322</v>
      </c>
      <c r="Z340" s="6"/>
      <c r="AA340" s="6"/>
    </row>
    <row r="341" spans="1:54" x14ac:dyDescent="0.2">
      <c r="A341" s="11">
        <v>588666</v>
      </c>
      <c r="G341" s="15" t="s">
        <v>1587</v>
      </c>
      <c r="H341" t="s">
        <v>1770</v>
      </c>
      <c r="I341" s="12"/>
      <c r="L341" s="22" t="s">
        <v>2040</v>
      </c>
      <c r="Z341" s="11"/>
      <c r="AA341" s="11"/>
      <c r="AB341" s="11"/>
    </row>
    <row r="342" spans="1:54" x14ac:dyDescent="0.2">
      <c r="A342" s="11">
        <v>588666</v>
      </c>
      <c r="G342" s="15" t="s">
        <v>1587</v>
      </c>
      <c r="H342" t="s">
        <v>1770</v>
      </c>
      <c r="I342" s="12"/>
      <c r="L342" s="22" t="s">
        <v>2041</v>
      </c>
      <c r="Z342" s="11"/>
      <c r="AA342" s="11"/>
      <c r="AB342" s="11"/>
    </row>
    <row r="343" spans="1:54" x14ac:dyDescent="0.2">
      <c r="A343" s="11">
        <v>588666</v>
      </c>
      <c r="G343" s="15" t="s">
        <v>1587</v>
      </c>
      <c r="H343" t="s">
        <v>1770</v>
      </c>
      <c r="I343" s="12"/>
      <c r="L343" s="22" t="s">
        <v>2042</v>
      </c>
      <c r="Z343" s="11"/>
      <c r="AA343" s="11"/>
      <c r="AB343" s="11"/>
    </row>
    <row r="344" spans="1:54" x14ac:dyDescent="0.2">
      <c r="A344" s="11">
        <v>588666</v>
      </c>
      <c r="G344" s="15" t="s">
        <v>1643</v>
      </c>
      <c r="H344" t="s">
        <v>1609</v>
      </c>
      <c r="I344" s="20" t="s">
        <v>2043</v>
      </c>
      <c r="J344" s="6">
        <v>200000</v>
      </c>
      <c r="K344" t="s">
        <v>1502</v>
      </c>
      <c r="L344" s="6"/>
      <c r="Z344" s="11"/>
      <c r="AA344" s="11"/>
      <c r="AB344" s="11"/>
    </row>
    <row r="345" spans="1:54" x14ac:dyDescent="0.2">
      <c r="A345" s="11">
        <v>588667</v>
      </c>
      <c r="C345" t="s">
        <v>1207</v>
      </c>
      <c r="D345" s="12" t="s">
        <v>2034</v>
      </c>
      <c r="E345" t="s">
        <v>1174</v>
      </c>
      <c r="F345" t="s">
        <v>1158</v>
      </c>
      <c r="G345" s="15" t="s">
        <v>1639</v>
      </c>
      <c r="H345" t="s">
        <v>1784</v>
      </c>
      <c r="I345" s="12" t="s">
        <v>2034</v>
      </c>
      <c r="L345" s="6"/>
      <c r="M345" t="s">
        <v>1322</v>
      </c>
      <c r="N345" s="12" t="s">
        <v>2034</v>
      </c>
      <c r="O345" t="s">
        <v>1129</v>
      </c>
      <c r="P345" t="s">
        <v>1637</v>
      </c>
      <c r="Q345" t="s">
        <v>1552</v>
      </c>
      <c r="R345" t="s">
        <v>1113</v>
      </c>
      <c r="S345" t="s">
        <v>1218</v>
      </c>
      <c r="T345" t="s">
        <v>1096</v>
      </c>
      <c r="Y345" t="s">
        <v>1878</v>
      </c>
      <c r="Z345" s="22" t="s">
        <v>2017</v>
      </c>
      <c r="AA345" s="6">
        <v>30</v>
      </c>
      <c r="AB345" t="s">
        <v>1282</v>
      </c>
      <c r="BB345" t="s">
        <v>1</v>
      </c>
    </row>
    <row r="346" spans="1:54" x14ac:dyDescent="0.2">
      <c r="A346" s="11">
        <v>588667</v>
      </c>
      <c r="G346" s="15" t="s">
        <v>1587</v>
      </c>
      <c r="H346" t="s">
        <v>1770</v>
      </c>
      <c r="I346" s="12"/>
      <c r="L346" s="22" t="s">
        <v>2039</v>
      </c>
      <c r="M346" t="s">
        <v>1322</v>
      </c>
      <c r="N346" s="12"/>
      <c r="Z346" s="22"/>
      <c r="AA346" s="6"/>
    </row>
    <row r="347" spans="1:54" x14ac:dyDescent="0.2">
      <c r="A347" s="11">
        <v>588667</v>
      </c>
      <c r="G347" s="15" t="s">
        <v>1587</v>
      </c>
      <c r="H347" t="s">
        <v>1770</v>
      </c>
      <c r="I347" s="12"/>
      <c r="L347" s="22" t="s">
        <v>2040</v>
      </c>
      <c r="M347" t="s">
        <v>1322</v>
      </c>
      <c r="N347" s="12"/>
      <c r="Z347" s="22"/>
      <c r="AA347" s="6"/>
    </row>
    <row r="348" spans="1:54" x14ac:dyDescent="0.2">
      <c r="A348" s="11">
        <v>588667</v>
      </c>
      <c r="G348" s="15" t="s">
        <v>1587</v>
      </c>
      <c r="H348" t="s">
        <v>1770</v>
      </c>
      <c r="I348" s="12"/>
      <c r="L348" s="22" t="s">
        <v>2041</v>
      </c>
      <c r="N348" s="12"/>
      <c r="Z348" s="22"/>
      <c r="AA348" s="6"/>
    </row>
    <row r="349" spans="1:54" x14ac:dyDescent="0.2">
      <c r="A349" s="11">
        <v>588667</v>
      </c>
      <c r="G349" s="15" t="s">
        <v>1587</v>
      </c>
      <c r="H349" t="s">
        <v>1770</v>
      </c>
      <c r="I349" s="12"/>
      <c r="L349" s="22" t="s">
        <v>2042</v>
      </c>
      <c r="N349" s="12"/>
      <c r="Z349" s="22"/>
      <c r="AA349" s="6"/>
    </row>
    <row r="350" spans="1:54" x14ac:dyDescent="0.2">
      <c r="A350" s="11">
        <v>588667</v>
      </c>
      <c r="G350" s="15" t="s">
        <v>1643</v>
      </c>
      <c r="H350" t="s">
        <v>1609</v>
      </c>
      <c r="I350" s="20" t="s">
        <v>2043</v>
      </c>
      <c r="J350" s="6">
        <v>200000</v>
      </c>
      <c r="K350" t="s">
        <v>1502</v>
      </c>
      <c r="L350" s="6"/>
      <c r="Z350" s="6"/>
      <c r="AA350" s="6"/>
    </row>
    <row r="351" spans="1:54" x14ac:dyDescent="0.2">
      <c r="A351" s="11">
        <v>588668</v>
      </c>
      <c r="C351" t="s">
        <v>1207</v>
      </c>
      <c r="D351" s="12" t="s">
        <v>2035</v>
      </c>
      <c r="E351" t="s">
        <v>1174</v>
      </c>
      <c r="F351" t="s">
        <v>1158</v>
      </c>
      <c r="G351" s="15" t="s">
        <v>1639</v>
      </c>
      <c r="H351" t="s">
        <v>1784</v>
      </c>
      <c r="I351" s="12" t="s">
        <v>2035</v>
      </c>
      <c r="L351" s="6"/>
      <c r="N351" s="12" t="s">
        <v>2035</v>
      </c>
      <c r="O351" t="s">
        <v>1129</v>
      </c>
      <c r="P351" t="s">
        <v>1637</v>
      </c>
      <c r="Q351" t="s">
        <v>1552</v>
      </c>
      <c r="R351" t="s">
        <v>1113</v>
      </c>
      <c r="S351" t="s">
        <v>1218</v>
      </c>
      <c r="T351" t="s">
        <v>1096</v>
      </c>
      <c r="Y351" t="s">
        <v>1878</v>
      </c>
      <c r="Z351" s="22" t="s">
        <v>2017</v>
      </c>
      <c r="AA351" s="6">
        <v>30</v>
      </c>
      <c r="AB351" t="s">
        <v>1282</v>
      </c>
      <c r="BB351" t="s">
        <v>1</v>
      </c>
    </row>
    <row r="352" spans="1:54" x14ac:dyDescent="0.2">
      <c r="A352" s="11">
        <v>588668</v>
      </c>
      <c r="G352" s="15" t="s">
        <v>1587</v>
      </c>
      <c r="H352" t="s">
        <v>1770</v>
      </c>
      <c r="I352" s="12"/>
      <c r="L352" s="22" t="s">
        <v>2039</v>
      </c>
      <c r="M352" t="s">
        <v>1322</v>
      </c>
      <c r="Z352" s="6"/>
      <c r="AA352" s="6"/>
    </row>
    <row r="353" spans="1:54" x14ac:dyDescent="0.2">
      <c r="A353" s="11">
        <v>588668</v>
      </c>
      <c r="G353" s="15" t="s">
        <v>1587</v>
      </c>
      <c r="H353" t="s">
        <v>1770</v>
      </c>
      <c r="I353" s="12"/>
      <c r="L353" s="22" t="s">
        <v>2040</v>
      </c>
      <c r="Z353" s="11"/>
      <c r="AA353" s="11"/>
      <c r="AB353" s="11"/>
    </row>
    <row r="354" spans="1:54" x14ac:dyDescent="0.2">
      <c r="A354" s="11">
        <v>588668</v>
      </c>
      <c r="G354" s="15" t="s">
        <v>1587</v>
      </c>
      <c r="H354" t="s">
        <v>1770</v>
      </c>
      <c r="I354" s="12"/>
      <c r="L354" s="22" t="s">
        <v>2041</v>
      </c>
      <c r="Z354" s="11"/>
      <c r="AA354" s="11"/>
      <c r="AB354" s="11"/>
    </row>
    <row r="355" spans="1:54" x14ac:dyDescent="0.2">
      <c r="A355" s="11">
        <v>588668</v>
      </c>
      <c r="G355" s="15" t="s">
        <v>1587</v>
      </c>
      <c r="H355" t="s">
        <v>1770</v>
      </c>
      <c r="I355" s="12"/>
      <c r="L355" s="22" t="s">
        <v>2042</v>
      </c>
      <c r="Z355" s="11"/>
      <c r="AA355" s="11"/>
      <c r="AB355" s="11"/>
    </row>
    <row r="356" spans="1:54" x14ac:dyDescent="0.2">
      <c r="A356" s="11">
        <v>588668</v>
      </c>
      <c r="G356" s="15" t="s">
        <v>1643</v>
      </c>
      <c r="H356" t="s">
        <v>1609</v>
      </c>
      <c r="I356" s="20" t="s">
        <v>2043</v>
      </c>
      <c r="J356" s="6">
        <v>200000</v>
      </c>
      <c r="K356" t="s">
        <v>1502</v>
      </c>
      <c r="L356" s="6"/>
      <c r="Z356" s="11"/>
      <c r="AA356" s="11"/>
      <c r="AB356" s="11"/>
    </row>
    <row r="357" spans="1:54" x14ac:dyDescent="0.2">
      <c r="A357" s="11">
        <v>588677</v>
      </c>
      <c r="C357" t="s">
        <v>1207</v>
      </c>
      <c r="D357" s="12" t="s">
        <v>2034</v>
      </c>
      <c r="E357" t="s">
        <v>1174</v>
      </c>
      <c r="F357" t="s">
        <v>1158</v>
      </c>
      <c r="G357" s="15" t="s">
        <v>1639</v>
      </c>
      <c r="H357" t="s">
        <v>1784</v>
      </c>
      <c r="I357" s="12" t="s">
        <v>2034</v>
      </c>
      <c r="L357" s="6"/>
      <c r="M357" t="s">
        <v>1322</v>
      </c>
      <c r="N357" s="12" t="s">
        <v>2034</v>
      </c>
      <c r="O357" t="s">
        <v>1129</v>
      </c>
      <c r="P357" t="s">
        <v>1637</v>
      </c>
      <c r="Q357" t="s">
        <v>1552</v>
      </c>
      <c r="R357" t="s">
        <v>1113</v>
      </c>
      <c r="S357" t="s">
        <v>1218</v>
      </c>
      <c r="T357" t="s">
        <v>1096</v>
      </c>
      <c r="Y357" t="s">
        <v>1878</v>
      </c>
      <c r="Z357" s="22" t="s">
        <v>2017</v>
      </c>
      <c r="AA357" s="6">
        <v>30</v>
      </c>
      <c r="AB357" t="s">
        <v>1282</v>
      </c>
      <c r="BB357" t="s">
        <v>1</v>
      </c>
    </row>
    <row r="358" spans="1:54" x14ac:dyDescent="0.2">
      <c r="A358" s="11">
        <v>588677</v>
      </c>
      <c r="G358" s="15" t="s">
        <v>1587</v>
      </c>
      <c r="H358" t="s">
        <v>1770</v>
      </c>
      <c r="I358" s="12"/>
      <c r="L358" s="22" t="s">
        <v>2039</v>
      </c>
      <c r="M358" t="s">
        <v>1322</v>
      </c>
      <c r="N358" s="12"/>
      <c r="Z358" s="22"/>
      <c r="AA358" s="6"/>
    </row>
    <row r="359" spans="1:54" x14ac:dyDescent="0.2">
      <c r="A359" s="11">
        <v>588677</v>
      </c>
      <c r="G359" s="15" t="s">
        <v>1587</v>
      </c>
      <c r="H359" t="s">
        <v>1770</v>
      </c>
      <c r="I359" s="12"/>
      <c r="L359" s="22" t="s">
        <v>2040</v>
      </c>
      <c r="M359" t="s">
        <v>1322</v>
      </c>
      <c r="N359" s="12"/>
      <c r="Z359" s="22"/>
      <c r="AA359" s="6"/>
    </row>
    <row r="360" spans="1:54" x14ac:dyDescent="0.2">
      <c r="A360" s="11">
        <v>588677</v>
      </c>
      <c r="G360" s="15" t="s">
        <v>1587</v>
      </c>
      <c r="H360" t="s">
        <v>1770</v>
      </c>
      <c r="I360" s="12"/>
      <c r="L360" s="22" t="s">
        <v>2041</v>
      </c>
      <c r="N360" s="12"/>
      <c r="Z360" s="22"/>
      <c r="AA360" s="6"/>
    </row>
    <row r="361" spans="1:54" x14ac:dyDescent="0.2">
      <c r="A361" s="11">
        <v>588677</v>
      </c>
      <c r="G361" s="15" t="s">
        <v>1587</v>
      </c>
      <c r="H361" t="s">
        <v>1770</v>
      </c>
      <c r="I361" s="12"/>
      <c r="L361" s="22" t="s">
        <v>2042</v>
      </c>
      <c r="N361" s="12"/>
      <c r="Z361" s="22"/>
      <c r="AA361" s="6"/>
    </row>
    <row r="362" spans="1:54" x14ac:dyDescent="0.2">
      <c r="A362" s="11">
        <v>588677</v>
      </c>
      <c r="G362" s="15" t="s">
        <v>1643</v>
      </c>
      <c r="H362" t="s">
        <v>1609</v>
      </c>
      <c r="I362" s="20" t="s">
        <v>2043</v>
      </c>
      <c r="J362" s="6">
        <v>200000</v>
      </c>
      <c r="K362" t="s">
        <v>1502</v>
      </c>
      <c r="L362" s="6"/>
      <c r="Z362" s="6"/>
      <c r="AA362" s="6"/>
    </row>
    <row r="363" spans="1:54" x14ac:dyDescent="0.2">
      <c r="A363" s="11">
        <v>588681</v>
      </c>
      <c r="C363" t="s">
        <v>1207</v>
      </c>
      <c r="D363" s="12" t="s">
        <v>2014</v>
      </c>
      <c r="E363" t="s">
        <v>1157</v>
      </c>
      <c r="F363" t="s">
        <v>1158</v>
      </c>
      <c r="G363" s="15" t="s">
        <v>1639</v>
      </c>
      <c r="H363" t="s">
        <v>1784</v>
      </c>
      <c r="I363" s="12" t="s">
        <v>2014</v>
      </c>
      <c r="J363">
        <v>8</v>
      </c>
      <c r="K363" t="s">
        <v>1243</v>
      </c>
      <c r="M363" t="s">
        <v>1322</v>
      </c>
      <c r="N363" s="12" t="s">
        <v>2015</v>
      </c>
      <c r="O363" t="s">
        <v>1181</v>
      </c>
      <c r="P363" t="s">
        <v>1165</v>
      </c>
      <c r="Q363" t="s">
        <v>1434</v>
      </c>
      <c r="R363" t="s">
        <v>1113</v>
      </c>
      <c r="S363" t="s">
        <v>1150</v>
      </c>
      <c r="T363" t="s">
        <v>1133</v>
      </c>
      <c r="U363" t="s">
        <v>1281</v>
      </c>
      <c r="V363" s="12" t="s">
        <v>2016</v>
      </c>
      <c r="W363" s="12" t="s">
        <v>2013</v>
      </c>
      <c r="Y363" t="s">
        <v>1857</v>
      </c>
      <c r="Z363" s="21" t="s">
        <v>1947</v>
      </c>
      <c r="AA363" s="11">
        <v>10</v>
      </c>
      <c r="AB363" s="11" t="s">
        <v>1591</v>
      </c>
      <c r="BB363" t="s">
        <v>1</v>
      </c>
    </row>
    <row r="364" spans="1:54" x14ac:dyDescent="0.2">
      <c r="A364" s="11">
        <v>588681</v>
      </c>
      <c r="G364" s="15" t="s">
        <v>1454</v>
      </c>
      <c r="H364" t="s">
        <v>1784</v>
      </c>
      <c r="I364" s="12" t="s">
        <v>2018</v>
      </c>
      <c r="J364">
        <v>500</v>
      </c>
      <c r="K364" t="s">
        <v>1229</v>
      </c>
      <c r="M364" s="12" t="s">
        <v>2019</v>
      </c>
      <c r="Z364" s="11"/>
      <c r="AA364" s="11"/>
      <c r="AB364" s="11"/>
    </row>
    <row r="365" spans="1:54" x14ac:dyDescent="0.2">
      <c r="A365" s="11">
        <v>588681</v>
      </c>
      <c r="G365" s="15" t="s">
        <v>1391</v>
      </c>
      <c r="H365" t="s">
        <v>1778</v>
      </c>
      <c r="I365" t="s">
        <v>2020</v>
      </c>
      <c r="J365">
        <v>100</v>
      </c>
      <c r="K365" t="s">
        <v>1229</v>
      </c>
      <c r="L365" s="12" t="s">
        <v>2015</v>
      </c>
      <c r="Z365" s="11"/>
      <c r="AA365" s="11"/>
      <c r="AB365" s="11"/>
    </row>
    <row r="366" spans="1:54" x14ac:dyDescent="0.2">
      <c r="A366" s="11">
        <v>588709</v>
      </c>
      <c r="C366" t="s">
        <v>1083</v>
      </c>
      <c r="D366" s="12" t="s">
        <v>1936</v>
      </c>
      <c r="E366" t="s">
        <v>1174</v>
      </c>
      <c r="F366" t="s">
        <v>1650</v>
      </c>
      <c r="G366" s="15" t="s">
        <v>1643</v>
      </c>
      <c r="H366" t="s">
        <v>1609</v>
      </c>
      <c r="I366" t="s">
        <v>1088</v>
      </c>
      <c r="J366">
        <v>500</v>
      </c>
      <c r="K366" t="s">
        <v>1502</v>
      </c>
      <c r="M366" t="s">
        <v>1322</v>
      </c>
      <c r="N366" s="12" t="s">
        <v>1937</v>
      </c>
      <c r="O366" t="s">
        <v>1181</v>
      </c>
      <c r="P366" t="s">
        <v>1637</v>
      </c>
      <c r="Q366" t="s">
        <v>1434</v>
      </c>
      <c r="R366" t="s">
        <v>1113</v>
      </c>
      <c r="S366" t="s">
        <v>1218</v>
      </c>
      <c r="T366" t="s">
        <v>1151</v>
      </c>
      <c r="U366" t="s">
        <v>1281</v>
      </c>
      <c r="Y366" t="s">
        <v>1859</v>
      </c>
      <c r="Z366" s="12" t="s">
        <v>1938</v>
      </c>
      <c r="AA366" s="11">
        <v>10</v>
      </c>
      <c r="AB366" t="s">
        <v>1591</v>
      </c>
      <c r="BB366" t="s">
        <v>1</v>
      </c>
    </row>
    <row r="367" spans="1:54" x14ac:dyDescent="0.2">
      <c r="A367" s="11">
        <v>588709</v>
      </c>
      <c r="G367" s="15" t="s">
        <v>1372</v>
      </c>
      <c r="H367" t="s">
        <v>1298</v>
      </c>
      <c r="L367" s="12" t="s">
        <v>1937</v>
      </c>
    </row>
    <row r="368" spans="1:54" x14ac:dyDescent="0.2">
      <c r="A368" s="11">
        <v>588711</v>
      </c>
      <c r="C368" t="s">
        <v>1207</v>
      </c>
      <c r="D368" s="12" t="s">
        <v>2014</v>
      </c>
      <c r="E368" t="s">
        <v>1157</v>
      </c>
      <c r="F368" t="s">
        <v>1158</v>
      </c>
      <c r="G368" s="15" t="s">
        <v>1639</v>
      </c>
      <c r="H368" t="s">
        <v>1784</v>
      </c>
      <c r="I368" s="12" t="s">
        <v>2014</v>
      </c>
      <c r="J368">
        <v>20</v>
      </c>
      <c r="K368" t="s">
        <v>1243</v>
      </c>
      <c r="M368" t="s">
        <v>1322</v>
      </c>
      <c r="N368" s="12" t="s">
        <v>2015</v>
      </c>
      <c r="O368" t="s">
        <v>1181</v>
      </c>
      <c r="P368" t="s">
        <v>1165</v>
      </c>
      <c r="Q368" t="s">
        <v>1434</v>
      </c>
      <c r="R368" t="s">
        <v>1113</v>
      </c>
      <c r="S368" t="s">
        <v>1150</v>
      </c>
      <c r="T368" t="s">
        <v>1133</v>
      </c>
      <c r="U368" t="s">
        <v>1281</v>
      </c>
      <c r="V368" s="12" t="s">
        <v>2016</v>
      </c>
      <c r="W368" s="12" t="s">
        <v>2013</v>
      </c>
      <c r="Y368" t="s">
        <v>1859</v>
      </c>
      <c r="Z368" s="21" t="s">
        <v>1947</v>
      </c>
      <c r="AA368" s="11">
        <v>10</v>
      </c>
      <c r="AB368" s="11" t="s">
        <v>1591</v>
      </c>
      <c r="BB368" t="s">
        <v>1</v>
      </c>
    </row>
    <row r="369" spans="1:54" x14ac:dyDescent="0.2">
      <c r="A369" s="11">
        <v>588711</v>
      </c>
      <c r="G369" s="15" t="s">
        <v>1454</v>
      </c>
      <c r="H369" t="s">
        <v>1784</v>
      </c>
      <c r="I369" s="12" t="s">
        <v>2018</v>
      </c>
      <c r="J369">
        <v>500</v>
      </c>
      <c r="K369" t="s">
        <v>1229</v>
      </c>
      <c r="M369" s="12" t="s">
        <v>2019</v>
      </c>
      <c r="Z369" s="11"/>
      <c r="AA369" s="11"/>
      <c r="AB369" s="11"/>
    </row>
    <row r="370" spans="1:54" x14ac:dyDescent="0.2">
      <c r="A370" s="11">
        <v>588711</v>
      </c>
      <c r="G370" s="15" t="s">
        <v>1391</v>
      </c>
      <c r="H370" t="s">
        <v>1778</v>
      </c>
      <c r="I370" t="s">
        <v>2020</v>
      </c>
      <c r="J370">
        <v>100</v>
      </c>
      <c r="K370" t="s">
        <v>1229</v>
      </c>
      <c r="L370" s="12" t="s">
        <v>2015</v>
      </c>
      <c r="Z370" s="11"/>
      <c r="AA370" s="11"/>
      <c r="AB370" s="11"/>
    </row>
    <row r="371" spans="1:54" x14ac:dyDescent="0.2">
      <c r="A371" s="11">
        <v>588712</v>
      </c>
      <c r="C371" t="s">
        <v>1173</v>
      </c>
      <c r="D371" s="12" t="s">
        <v>2014</v>
      </c>
      <c r="E371" t="s">
        <v>1174</v>
      </c>
      <c r="F371" t="s">
        <v>1158</v>
      </c>
      <c r="G371" s="15" t="s">
        <v>1639</v>
      </c>
      <c r="H371" t="s">
        <v>1784</v>
      </c>
      <c r="I371" t="s">
        <v>2014</v>
      </c>
      <c r="M371" t="s">
        <v>1322</v>
      </c>
      <c r="N371" t="s">
        <v>2015</v>
      </c>
      <c r="O371" t="s">
        <v>1215</v>
      </c>
      <c r="P371" t="s">
        <v>1165</v>
      </c>
      <c r="Q371" t="s">
        <v>1434</v>
      </c>
      <c r="R371" t="s">
        <v>1113</v>
      </c>
      <c r="S371" t="s">
        <v>1150</v>
      </c>
      <c r="T371" t="s">
        <v>1133</v>
      </c>
      <c r="U371" t="s">
        <v>1281</v>
      </c>
      <c r="V371" t="s">
        <v>2016</v>
      </c>
      <c r="W371" t="s">
        <v>2013</v>
      </c>
      <c r="Y371" t="s">
        <v>1859</v>
      </c>
      <c r="Z371" t="s">
        <v>1947</v>
      </c>
      <c r="AA371">
        <v>10</v>
      </c>
      <c r="AB371" t="s">
        <v>1591</v>
      </c>
      <c r="BB371" t="s">
        <v>1</v>
      </c>
    </row>
    <row r="372" spans="1:54" x14ac:dyDescent="0.2">
      <c r="A372" s="11">
        <v>588712</v>
      </c>
      <c r="G372" s="15" t="s">
        <v>1643</v>
      </c>
      <c r="H372" t="s">
        <v>1609</v>
      </c>
      <c r="I372" t="s">
        <v>1088</v>
      </c>
      <c r="J372">
        <v>1000000</v>
      </c>
      <c r="K372" t="s">
        <v>1384</v>
      </c>
      <c r="M372" t="s">
        <v>1322</v>
      </c>
    </row>
    <row r="373" spans="1:54" x14ac:dyDescent="0.2">
      <c r="A373" s="11">
        <v>588712</v>
      </c>
      <c r="G373" s="15" t="s">
        <v>1454</v>
      </c>
      <c r="H373" t="s">
        <v>1784</v>
      </c>
      <c r="I373" t="s">
        <v>2018</v>
      </c>
      <c r="J373">
        <v>750</v>
      </c>
      <c r="K373" t="s">
        <v>1229</v>
      </c>
      <c r="M373" t="s">
        <v>2019</v>
      </c>
    </row>
    <row r="374" spans="1:54" x14ac:dyDescent="0.2">
      <c r="A374" s="11">
        <v>588712</v>
      </c>
      <c r="G374" s="15" t="s">
        <v>1391</v>
      </c>
      <c r="H374" t="s">
        <v>1778</v>
      </c>
      <c r="I374" t="s">
        <v>2020</v>
      </c>
      <c r="J374">
        <v>150</v>
      </c>
      <c r="K374" t="s">
        <v>1229</v>
      </c>
      <c r="L374" t="s">
        <v>2015</v>
      </c>
      <c r="M374" t="s">
        <v>1322</v>
      </c>
    </row>
    <row r="375" spans="1:54" x14ac:dyDescent="0.2">
      <c r="A375" s="11">
        <v>588718</v>
      </c>
      <c r="C375" t="s">
        <v>1173</v>
      </c>
      <c r="D375" s="12" t="s">
        <v>2014</v>
      </c>
      <c r="E375" t="s">
        <v>1174</v>
      </c>
      <c r="F375" t="s">
        <v>1158</v>
      </c>
      <c r="G375" s="15" t="s">
        <v>1639</v>
      </c>
      <c r="H375" t="s">
        <v>1784</v>
      </c>
      <c r="I375" t="s">
        <v>2014</v>
      </c>
      <c r="M375" t="s">
        <v>1322</v>
      </c>
      <c r="N375" t="s">
        <v>2015</v>
      </c>
      <c r="O375" t="s">
        <v>1215</v>
      </c>
      <c r="P375" t="s">
        <v>1165</v>
      </c>
      <c r="Q375" t="s">
        <v>1434</v>
      </c>
      <c r="R375" t="s">
        <v>1113</v>
      </c>
      <c r="S375" t="s">
        <v>1150</v>
      </c>
      <c r="T375" t="s">
        <v>1133</v>
      </c>
      <c r="U375" t="s">
        <v>1281</v>
      </c>
      <c r="V375" t="s">
        <v>2016</v>
      </c>
      <c r="W375" t="s">
        <v>2013</v>
      </c>
      <c r="Y375" t="s">
        <v>1859</v>
      </c>
      <c r="Z375" t="s">
        <v>1947</v>
      </c>
      <c r="AA375">
        <v>10</v>
      </c>
      <c r="AB375" t="s">
        <v>1591</v>
      </c>
      <c r="BB375" t="s">
        <v>1</v>
      </c>
    </row>
    <row r="376" spans="1:54" x14ac:dyDescent="0.2">
      <c r="A376" s="11">
        <v>588718</v>
      </c>
      <c r="G376" s="15" t="s">
        <v>1643</v>
      </c>
      <c r="H376" t="s">
        <v>1609</v>
      </c>
      <c r="I376" t="s">
        <v>1088</v>
      </c>
      <c r="J376">
        <v>1000000</v>
      </c>
      <c r="K376" t="s">
        <v>1384</v>
      </c>
      <c r="M376" t="s">
        <v>1322</v>
      </c>
    </row>
    <row r="377" spans="1:54" x14ac:dyDescent="0.2">
      <c r="A377" s="11">
        <v>588718</v>
      </c>
      <c r="G377" s="15" t="s">
        <v>1454</v>
      </c>
      <c r="H377" t="s">
        <v>1784</v>
      </c>
      <c r="I377" t="s">
        <v>2018</v>
      </c>
      <c r="J377">
        <v>750</v>
      </c>
      <c r="K377" t="s">
        <v>1229</v>
      </c>
      <c r="M377" t="s">
        <v>2019</v>
      </c>
    </row>
    <row r="378" spans="1:54" x14ac:dyDescent="0.2">
      <c r="A378" s="11">
        <v>588718</v>
      </c>
      <c r="G378" s="15" t="s">
        <v>1391</v>
      </c>
      <c r="H378" t="s">
        <v>1778</v>
      </c>
      <c r="I378" t="s">
        <v>2020</v>
      </c>
      <c r="J378">
        <v>150</v>
      </c>
      <c r="K378" t="s">
        <v>1229</v>
      </c>
      <c r="L378" t="s">
        <v>2015</v>
      </c>
      <c r="M378" t="s">
        <v>1322</v>
      </c>
    </row>
    <row r="379" spans="1:54" x14ac:dyDescent="0.2">
      <c r="A379" s="13">
        <v>588725</v>
      </c>
      <c r="BB379" t="s">
        <v>1</v>
      </c>
    </row>
    <row r="380" spans="1:54" x14ac:dyDescent="0.2">
      <c r="A380" s="11">
        <v>588726</v>
      </c>
      <c r="C380" t="s">
        <v>1207</v>
      </c>
      <c r="D380" s="12" t="s">
        <v>2044</v>
      </c>
      <c r="E380" t="s">
        <v>1157</v>
      </c>
      <c r="F380" t="s">
        <v>1158</v>
      </c>
      <c r="G380" s="15" t="s">
        <v>1639</v>
      </c>
      <c r="H380" t="s">
        <v>1784</v>
      </c>
      <c r="I380" s="12" t="s">
        <v>2044</v>
      </c>
      <c r="J380">
        <v>400</v>
      </c>
      <c r="K380" t="s">
        <v>1229</v>
      </c>
      <c r="M380" t="s">
        <v>1404</v>
      </c>
      <c r="N380" t="s">
        <v>1977</v>
      </c>
      <c r="O380" t="s">
        <v>1215</v>
      </c>
      <c r="P380" t="s">
        <v>1148</v>
      </c>
      <c r="Q380" t="s">
        <v>1451</v>
      </c>
      <c r="R380" t="s">
        <v>1113</v>
      </c>
      <c r="S380" t="s">
        <v>1218</v>
      </c>
      <c r="T380" t="s">
        <v>1151</v>
      </c>
      <c r="U380" t="s">
        <v>1281</v>
      </c>
      <c r="V380" t="s">
        <v>1979</v>
      </c>
      <c r="W380" t="s">
        <v>1987</v>
      </c>
      <c r="Y380" s="8" t="s">
        <v>1798</v>
      </c>
      <c r="Z380" s="8" t="s">
        <v>1952</v>
      </c>
      <c r="AA380" s="8">
        <v>1</v>
      </c>
    </row>
    <row r="381" spans="1:54" x14ac:dyDescent="0.2">
      <c r="A381" s="11">
        <v>588726</v>
      </c>
      <c r="G381" s="15" t="s">
        <v>1562</v>
      </c>
      <c r="H381" t="s">
        <v>1784</v>
      </c>
      <c r="I381" s="12" t="s">
        <v>2045</v>
      </c>
      <c r="J381">
        <v>4000000</v>
      </c>
      <c r="K381" t="s">
        <v>1457</v>
      </c>
      <c r="M381" t="s">
        <v>1404</v>
      </c>
    </row>
    <row r="382" spans="1:54" x14ac:dyDescent="0.2">
      <c r="A382" s="11">
        <v>588726</v>
      </c>
      <c r="G382" s="15" t="s">
        <v>1562</v>
      </c>
      <c r="H382" t="s">
        <v>1784</v>
      </c>
      <c r="I382" s="12" t="s">
        <v>1976</v>
      </c>
      <c r="J382">
        <v>4000000</v>
      </c>
      <c r="K382" t="s">
        <v>1457</v>
      </c>
      <c r="M382" t="s">
        <v>1322</v>
      </c>
    </row>
    <row r="383" spans="1:54" x14ac:dyDescent="0.2">
      <c r="A383" s="11">
        <v>588726</v>
      </c>
      <c r="G383" s="15" t="s">
        <v>1391</v>
      </c>
      <c r="H383" t="s">
        <v>1977</v>
      </c>
      <c r="J383">
        <v>160</v>
      </c>
      <c r="K383" t="s">
        <v>1145</v>
      </c>
    </row>
    <row r="384" spans="1:54" x14ac:dyDescent="0.2">
      <c r="A384" s="13">
        <v>588729</v>
      </c>
    </row>
    <row r="385" spans="1:54" x14ac:dyDescent="0.2">
      <c r="A385" s="11">
        <v>588762</v>
      </c>
      <c r="C385" t="s">
        <v>1139</v>
      </c>
      <c r="D385" t="s">
        <v>2046</v>
      </c>
      <c r="E385" t="s">
        <v>1174</v>
      </c>
      <c r="F385" t="s">
        <v>1104</v>
      </c>
      <c r="G385" s="15" t="s">
        <v>1639</v>
      </c>
      <c r="H385" t="s">
        <v>1784</v>
      </c>
      <c r="I385" t="s">
        <v>2046</v>
      </c>
      <c r="M385" t="s">
        <v>1333</v>
      </c>
      <c r="N385" t="s">
        <v>2048</v>
      </c>
      <c r="O385" t="s">
        <v>1181</v>
      </c>
      <c r="P385" t="s">
        <v>1629</v>
      </c>
      <c r="Q385" t="s">
        <v>1434</v>
      </c>
      <c r="R385" t="s">
        <v>1113</v>
      </c>
      <c r="S385" t="s">
        <v>1218</v>
      </c>
      <c r="T385" t="s">
        <v>1202</v>
      </c>
      <c r="U385" t="s">
        <v>1314</v>
      </c>
      <c r="Y385" t="s">
        <v>1857</v>
      </c>
      <c r="Z385" t="s">
        <v>1947</v>
      </c>
      <c r="AA385">
        <v>10</v>
      </c>
      <c r="AB385" t="s">
        <v>1591</v>
      </c>
    </row>
    <row r="386" spans="1:54" x14ac:dyDescent="0.2">
      <c r="A386" s="11">
        <v>588762</v>
      </c>
      <c r="G386" s="15" t="s">
        <v>1643</v>
      </c>
      <c r="H386" t="s">
        <v>1609</v>
      </c>
      <c r="I386" t="s">
        <v>1107</v>
      </c>
      <c r="J386">
        <v>100000</v>
      </c>
      <c r="K386" t="s">
        <v>1384</v>
      </c>
      <c r="M386" t="s">
        <v>1322</v>
      </c>
    </row>
    <row r="387" spans="1:54" x14ac:dyDescent="0.2">
      <c r="A387" s="11">
        <v>588762</v>
      </c>
      <c r="G387" s="15" t="s">
        <v>1297</v>
      </c>
      <c r="H387" t="s">
        <v>1740</v>
      </c>
      <c r="J387">
        <v>125</v>
      </c>
      <c r="K387" t="s">
        <v>1448</v>
      </c>
      <c r="L387" t="s">
        <v>2047</v>
      </c>
    </row>
    <row r="388" spans="1:54" x14ac:dyDescent="0.2">
      <c r="A388" s="11">
        <v>588762</v>
      </c>
      <c r="G388" s="15" t="s">
        <v>1297</v>
      </c>
      <c r="H388" t="s">
        <v>1740</v>
      </c>
      <c r="J388">
        <v>4000</v>
      </c>
      <c r="K388" t="s">
        <v>1448</v>
      </c>
      <c r="L388" t="s">
        <v>2048</v>
      </c>
    </row>
    <row r="389" spans="1:54" x14ac:dyDescent="0.2">
      <c r="A389" s="11">
        <v>588762</v>
      </c>
      <c r="G389" s="15" t="s">
        <v>1391</v>
      </c>
      <c r="H389" t="s">
        <v>1563</v>
      </c>
      <c r="L389" t="s">
        <v>2049</v>
      </c>
    </row>
    <row r="390" spans="1:54" x14ac:dyDescent="0.2">
      <c r="A390" s="11">
        <v>588766</v>
      </c>
      <c r="C390" t="s">
        <v>1207</v>
      </c>
      <c r="D390" s="12" t="s">
        <v>2025</v>
      </c>
      <c r="E390" t="s">
        <v>1157</v>
      </c>
      <c r="F390" t="s">
        <v>1158</v>
      </c>
      <c r="G390" s="15" t="s">
        <v>1639</v>
      </c>
      <c r="H390" t="s">
        <v>1787</v>
      </c>
      <c r="I390" s="12" t="s">
        <v>2025</v>
      </c>
      <c r="J390">
        <v>25000</v>
      </c>
      <c r="K390" t="s">
        <v>1448</v>
      </c>
      <c r="L390" s="12" t="s">
        <v>2027</v>
      </c>
      <c r="M390" t="s">
        <v>1394</v>
      </c>
      <c r="N390" s="12" t="s">
        <v>2028</v>
      </c>
      <c r="O390" t="s">
        <v>1181</v>
      </c>
      <c r="P390" t="s">
        <v>1148</v>
      </c>
      <c r="Q390" s="20" t="s">
        <v>2029</v>
      </c>
      <c r="R390" t="s">
        <v>1113</v>
      </c>
      <c r="S390" t="s">
        <v>1218</v>
      </c>
      <c r="T390" t="s">
        <v>1151</v>
      </c>
      <c r="Y390" t="s">
        <v>1859</v>
      </c>
      <c r="Z390" s="12" t="s">
        <v>1947</v>
      </c>
      <c r="AA390">
        <v>0.5</v>
      </c>
      <c r="AB390" t="s">
        <v>1591</v>
      </c>
    </row>
    <row r="391" spans="1:54" x14ac:dyDescent="0.2">
      <c r="A391" s="11">
        <v>588766</v>
      </c>
      <c r="G391" s="15" t="s">
        <v>1372</v>
      </c>
      <c r="H391" t="s">
        <v>2026</v>
      </c>
      <c r="J391">
        <v>1</v>
      </c>
      <c r="K391" t="s">
        <v>1466</v>
      </c>
      <c r="L391" s="12" t="s">
        <v>2028</v>
      </c>
    </row>
    <row r="392" spans="1:54" x14ac:dyDescent="0.2">
      <c r="A392" s="11">
        <v>588767</v>
      </c>
      <c r="C392" t="s">
        <v>1207</v>
      </c>
      <c r="D392" s="12" t="s">
        <v>2025</v>
      </c>
      <c r="E392" t="s">
        <v>1208</v>
      </c>
      <c r="F392" t="s">
        <v>1158</v>
      </c>
      <c r="G392" s="15" t="s">
        <v>1639</v>
      </c>
      <c r="H392" t="s">
        <v>1787</v>
      </c>
      <c r="I392" s="12" t="s">
        <v>2025</v>
      </c>
      <c r="L392" s="12" t="s">
        <v>2027</v>
      </c>
      <c r="M392" t="s">
        <v>1394</v>
      </c>
      <c r="N392" s="12" t="s">
        <v>2028</v>
      </c>
      <c r="O392" t="s">
        <v>1181</v>
      </c>
      <c r="P392" t="s">
        <v>1148</v>
      </c>
      <c r="Q392" s="20" t="s">
        <v>2029</v>
      </c>
      <c r="R392" t="s">
        <v>1113</v>
      </c>
      <c r="S392" t="s">
        <v>1218</v>
      </c>
      <c r="T392" t="s">
        <v>1151</v>
      </c>
      <c r="Y392" t="s">
        <v>1896</v>
      </c>
      <c r="Z392" s="12" t="s">
        <v>2017</v>
      </c>
      <c r="AA392">
        <v>50</v>
      </c>
      <c r="AB392" t="s">
        <v>1282</v>
      </c>
      <c r="BB392" t="s">
        <v>1</v>
      </c>
    </row>
    <row r="393" spans="1:54" x14ac:dyDescent="0.2">
      <c r="A393" s="11">
        <v>588767</v>
      </c>
      <c r="G393" s="15" t="s">
        <v>1372</v>
      </c>
      <c r="H393" t="s">
        <v>2026</v>
      </c>
      <c r="J393">
        <v>1</v>
      </c>
      <c r="K393" t="s">
        <v>1466</v>
      </c>
      <c r="L393" s="12" t="s">
        <v>2028</v>
      </c>
    </row>
    <row r="394" spans="1:54" x14ac:dyDescent="0.2">
      <c r="A394" s="11">
        <v>588768</v>
      </c>
      <c r="C394" t="s">
        <v>1083</v>
      </c>
      <c r="D394" s="12" t="s">
        <v>1936</v>
      </c>
      <c r="E394" t="s">
        <v>1174</v>
      </c>
      <c r="F394" t="s">
        <v>1650</v>
      </c>
      <c r="G394" s="15" t="s">
        <v>1643</v>
      </c>
      <c r="H394" t="s">
        <v>1609</v>
      </c>
      <c r="I394" t="s">
        <v>1107</v>
      </c>
      <c r="J394">
        <v>15000</v>
      </c>
      <c r="K394" t="s">
        <v>1502</v>
      </c>
      <c r="M394" t="s">
        <v>1322</v>
      </c>
      <c r="N394" t="s">
        <v>2050</v>
      </c>
      <c r="O394" t="s">
        <v>1215</v>
      </c>
      <c r="P394" t="s">
        <v>1671</v>
      </c>
      <c r="Q394" t="s">
        <v>1552</v>
      </c>
      <c r="R394" t="s">
        <v>1113</v>
      </c>
      <c r="S394" t="s">
        <v>1218</v>
      </c>
      <c r="T394" t="s">
        <v>1202</v>
      </c>
      <c r="U394" t="s">
        <v>1347</v>
      </c>
      <c r="Y394" t="s">
        <v>1848</v>
      </c>
      <c r="Z394" t="s">
        <v>1947</v>
      </c>
      <c r="AA394">
        <v>5</v>
      </c>
      <c r="AB394" t="s">
        <v>1591</v>
      </c>
    </row>
    <row r="395" spans="1:54" x14ac:dyDescent="0.2">
      <c r="A395" s="11">
        <v>588768</v>
      </c>
      <c r="G395" s="15" t="s">
        <v>1391</v>
      </c>
      <c r="H395" t="s">
        <v>1796</v>
      </c>
      <c r="L395" t="s">
        <v>2050</v>
      </c>
    </row>
    <row r="396" spans="1:54" x14ac:dyDescent="0.2">
      <c r="A396" s="11">
        <v>588769</v>
      </c>
      <c r="C396" t="s">
        <v>1207</v>
      </c>
      <c r="D396" s="12" t="s">
        <v>2025</v>
      </c>
      <c r="E396" t="s">
        <v>1157</v>
      </c>
      <c r="F396" t="s">
        <v>1158</v>
      </c>
      <c r="G396" s="15" t="s">
        <v>1639</v>
      </c>
      <c r="H396" t="s">
        <v>1787</v>
      </c>
      <c r="I396" s="12" t="s">
        <v>2025</v>
      </c>
      <c r="J396">
        <v>250000</v>
      </c>
      <c r="K396" t="s">
        <v>1448</v>
      </c>
      <c r="L396" s="12" t="s">
        <v>2027</v>
      </c>
      <c r="M396" t="s">
        <v>1394</v>
      </c>
      <c r="N396" s="12" t="s">
        <v>2028</v>
      </c>
      <c r="O396" t="s">
        <v>1181</v>
      </c>
      <c r="P396" t="s">
        <v>1148</v>
      </c>
      <c r="Q396" s="20" t="s">
        <v>2029</v>
      </c>
      <c r="R396" t="s">
        <v>1113</v>
      </c>
      <c r="S396" t="s">
        <v>1218</v>
      </c>
      <c r="T396" t="s">
        <v>1151</v>
      </c>
      <c r="Y396" t="s">
        <v>1859</v>
      </c>
      <c r="Z396" s="12" t="s">
        <v>1947</v>
      </c>
      <c r="AA396">
        <v>0.5</v>
      </c>
      <c r="AB396" t="s">
        <v>1591</v>
      </c>
    </row>
    <row r="397" spans="1:54" x14ac:dyDescent="0.2">
      <c r="A397" s="11">
        <v>588769</v>
      </c>
      <c r="G397" s="15" t="s">
        <v>1372</v>
      </c>
      <c r="H397" t="s">
        <v>2026</v>
      </c>
      <c r="J397">
        <v>1</v>
      </c>
      <c r="K397" t="s">
        <v>1466</v>
      </c>
      <c r="L397" s="12" t="s">
        <v>2028</v>
      </c>
    </row>
    <row r="398" spans="1:54" x14ac:dyDescent="0.2">
      <c r="A398" s="11">
        <v>588770</v>
      </c>
      <c r="C398" t="s">
        <v>1207</v>
      </c>
      <c r="D398" s="12" t="s">
        <v>2025</v>
      </c>
      <c r="E398" t="s">
        <v>1157</v>
      </c>
      <c r="F398" t="s">
        <v>1158</v>
      </c>
      <c r="G398" s="15" t="s">
        <v>1639</v>
      </c>
      <c r="H398" t="s">
        <v>1787</v>
      </c>
      <c r="I398" s="12" t="s">
        <v>2025</v>
      </c>
      <c r="J398">
        <v>250000</v>
      </c>
      <c r="K398" t="s">
        <v>1448</v>
      </c>
      <c r="L398" s="12" t="s">
        <v>2027</v>
      </c>
      <c r="M398" t="s">
        <v>1394</v>
      </c>
      <c r="N398" s="12" t="s">
        <v>2028</v>
      </c>
      <c r="O398" t="s">
        <v>1181</v>
      </c>
      <c r="P398" t="s">
        <v>1148</v>
      </c>
      <c r="Q398" s="20" t="s">
        <v>2029</v>
      </c>
      <c r="R398" t="s">
        <v>1113</v>
      </c>
      <c r="S398" t="s">
        <v>1218</v>
      </c>
      <c r="T398" t="s">
        <v>1151</v>
      </c>
      <c r="Y398" t="s">
        <v>1859</v>
      </c>
      <c r="Z398" s="12" t="s">
        <v>1947</v>
      </c>
      <c r="AA398">
        <v>0.5</v>
      </c>
      <c r="AB398" t="s">
        <v>1591</v>
      </c>
      <c r="BB398" t="s">
        <v>1</v>
      </c>
    </row>
    <row r="399" spans="1:54" x14ac:dyDescent="0.2">
      <c r="A399" s="11">
        <v>588770</v>
      </c>
      <c r="G399" s="15" t="s">
        <v>1372</v>
      </c>
      <c r="H399" t="s">
        <v>2026</v>
      </c>
      <c r="J399">
        <v>1</v>
      </c>
      <c r="K399" t="s">
        <v>1466</v>
      </c>
      <c r="L399" s="12" t="s">
        <v>2028</v>
      </c>
    </row>
    <row r="400" spans="1:54" x14ac:dyDescent="0.2">
      <c r="A400" s="11">
        <v>588771</v>
      </c>
      <c r="C400" t="s">
        <v>1173</v>
      </c>
      <c r="D400" t="s">
        <v>2051</v>
      </c>
      <c r="E400" t="s">
        <v>1157</v>
      </c>
      <c r="F400" t="s">
        <v>1123</v>
      </c>
      <c r="G400" s="15" t="s">
        <v>1639</v>
      </c>
      <c r="H400" t="s">
        <v>1784</v>
      </c>
      <c r="I400" t="s">
        <v>2051</v>
      </c>
      <c r="J400">
        <v>250</v>
      </c>
      <c r="K400" t="s">
        <v>1229</v>
      </c>
      <c r="M400" t="s">
        <v>1494</v>
      </c>
      <c r="N400" t="s">
        <v>2052</v>
      </c>
      <c r="O400" t="s">
        <v>1215</v>
      </c>
      <c r="P400" t="s">
        <v>1182</v>
      </c>
      <c r="Q400" t="s">
        <v>1291</v>
      </c>
      <c r="R400" t="s">
        <v>1113</v>
      </c>
      <c r="S400" t="s">
        <v>1218</v>
      </c>
      <c r="T400" t="s">
        <v>1151</v>
      </c>
      <c r="U400" t="s">
        <v>1347</v>
      </c>
      <c r="V400" t="s">
        <v>2016</v>
      </c>
      <c r="W400" t="s">
        <v>1946</v>
      </c>
      <c r="Y400" t="s">
        <v>1859</v>
      </c>
      <c r="Z400" s="12" t="s">
        <v>1947</v>
      </c>
      <c r="AA400">
        <v>10</v>
      </c>
      <c r="AB400" t="s">
        <v>1591</v>
      </c>
      <c r="BB400" t="s">
        <v>1</v>
      </c>
    </row>
    <row r="401" spans="1:54" x14ac:dyDescent="0.2">
      <c r="A401" s="11">
        <v>588771</v>
      </c>
      <c r="G401" s="15" t="s">
        <v>1391</v>
      </c>
      <c r="H401" t="s">
        <v>1793</v>
      </c>
      <c r="J401">
        <v>2</v>
      </c>
      <c r="K401" t="s">
        <v>1145</v>
      </c>
      <c r="L401" t="s">
        <v>2052</v>
      </c>
    </row>
    <row r="402" spans="1:54" x14ac:dyDescent="0.2">
      <c r="A402" s="11">
        <v>588772</v>
      </c>
      <c r="C402" t="s">
        <v>1173</v>
      </c>
      <c r="D402" t="s">
        <v>2051</v>
      </c>
      <c r="E402" t="s">
        <v>1157</v>
      </c>
      <c r="F402" t="s">
        <v>1123</v>
      </c>
      <c r="G402" s="15" t="s">
        <v>1639</v>
      </c>
      <c r="H402" t="s">
        <v>1784</v>
      </c>
      <c r="I402" t="s">
        <v>2051</v>
      </c>
      <c r="J402">
        <v>250</v>
      </c>
      <c r="K402" t="s">
        <v>1229</v>
      </c>
      <c r="M402" t="s">
        <v>1494</v>
      </c>
      <c r="N402" t="s">
        <v>2052</v>
      </c>
      <c r="O402" t="s">
        <v>1215</v>
      </c>
      <c r="P402" t="s">
        <v>1182</v>
      </c>
      <c r="Q402" t="s">
        <v>1291</v>
      </c>
      <c r="R402" t="s">
        <v>1113</v>
      </c>
      <c r="S402" t="s">
        <v>1218</v>
      </c>
      <c r="T402" t="s">
        <v>1151</v>
      </c>
      <c r="U402" t="s">
        <v>1347</v>
      </c>
      <c r="V402" t="s">
        <v>2016</v>
      </c>
      <c r="W402" t="s">
        <v>1946</v>
      </c>
      <c r="Y402" t="s">
        <v>1896</v>
      </c>
      <c r="Z402" s="12" t="s">
        <v>1952</v>
      </c>
      <c r="AA402">
        <v>50</v>
      </c>
      <c r="AB402" t="s">
        <v>1282</v>
      </c>
      <c r="BB402" t="s">
        <v>1</v>
      </c>
    </row>
    <row r="403" spans="1:54" x14ac:dyDescent="0.2">
      <c r="A403" s="11">
        <v>588772</v>
      </c>
      <c r="G403" s="15" t="s">
        <v>1391</v>
      </c>
      <c r="H403" t="s">
        <v>1793</v>
      </c>
      <c r="J403">
        <v>2</v>
      </c>
      <c r="K403" t="s">
        <v>1145</v>
      </c>
      <c r="L403" t="s">
        <v>2052</v>
      </c>
    </row>
    <row r="404" spans="1:54" x14ac:dyDescent="0.2">
      <c r="A404" s="13">
        <v>588773</v>
      </c>
    </row>
    <row r="405" spans="1:54" x14ac:dyDescent="0.2">
      <c r="A405" s="13">
        <v>588774</v>
      </c>
    </row>
    <row r="406" spans="1:54" x14ac:dyDescent="0.2">
      <c r="A406" s="13">
        <v>588785</v>
      </c>
      <c r="BB406" t="s">
        <v>1</v>
      </c>
    </row>
    <row r="407" spans="1:54" x14ac:dyDescent="0.2">
      <c r="A407" s="11">
        <v>588786</v>
      </c>
      <c r="C407" t="s">
        <v>1173</v>
      </c>
      <c r="D407" t="s">
        <v>2051</v>
      </c>
      <c r="E407" t="s">
        <v>1157</v>
      </c>
      <c r="F407" t="s">
        <v>1123</v>
      </c>
      <c r="G407" s="15" t="s">
        <v>1639</v>
      </c>
      <c r="H407" t="s">
        <v>1784</v>
      </c>
      <c r="I407" t="s">
        <v>2051</v>
      </c>
      <c r="J407">
        <v>250</v>
      </c>
      <c r="K407" t="s">
        <v>1229</v>
      </c>
      <c r="M407" t="s">
        <v>1494</v>
      </c>
      <c r="N407" t="s">
        <v>2052</v>
      </c>
      <c r="O407" t="s">
        <v>1215</v>
      </c>
      <c r="P407" t="s">
        <v>1182</v>
      </c>
      <c r="Q407" t="s">
        <v>1291</v>
      </c>
      <c r="R407" t="s">
        <v>1113</v>
      </c>
      <c r="S407" t="s">
        <v>1218</v>
      </c>
      <c r="T407" t="s">
        <v>1151</v>
      </c>
      <c r="U407" t="s">
        <v>1347</v>
      </c>
      <c r="V407" t="s">
        <v>2016</v>
      </c>
      <c r="W407" t="s">
        <v>1946</v>
      </c>
      <c r="Y407" t="s">
        <v>1859</v>
      </c>
      <c r="Z407" s="12" t="s">
        <v>1947</v>
      </c>
      <c r="AA407">
        <v>10</v>
      </c>
      <c r="AB407" t="s">
        <v>1591</v>
      </c>
      <c r="BB407" t="s">
        <v>1</v>
      </c>
    </row>
    <row r="408" spans="1:54" x14ac:dyDescent="0.2">
      <c r="A408" s="11">
        <v>588786</v>
      </c>
      <c r="G408" s="15" t="s">
        <v>1391</v>
      </c>
      <c r="H408" t="s">
        <v>1793</v>
      </c>
      <c r="J408">
        <v>2</v>
      </c>
      <c r="K408" t="s">
        <v>1145</v>
      </c>
      <c r="L408" t="s">
        <v>2052</v>
      </c>
    </row>
    <row r="409" spans="1:54" x14ac:dyDescent="0.2">
      <c r="A409" s="13">
        <v>588787</v>
      </c>
      <c r="BB409" t="s">
        <v>1</v>
      </c>
    </row>
    <row r="410" spans="1:54" x14ac:dyDescent="0.2">
      <c r="A410" s="11">
        <v>588788</v>
      </c>
      <c r="C410" t="s">
        <v>1207</v>
      </c>
      <c r="D410" s="12" t="s">
        <v>2053</v>
      </c>
      <c r="E410" t="s">
        <v>1157</v>
      </c>
      <c r="F410" t="s">
        <v>1158</v>
      </c>
      <c r="G410" s="15" t="s">
        <v>1639</v>
      </c>
      <c r="H410" t="s">
        <v>1787</v>
      </c>
      <c r="I410" s="12" t="s">
        <v>2053</v>
      </c>
      <c r="J410">
        <v>40</v>
      </c>
      <c r="K410" t="s">
        <v>1145</v>
      </c>
      <c r="L410" t="s">
        <v>2055</v>
      </c>
      <c r="M410" t="s">
        <v>1322</v>
      </c>
      <c r="N410" t="s">
        <v>2055</v>
      </c>
      <c r="O410" t="s">
        <v>1129</v>
      </c>
      <c r="P410" s="8" t="s">
        <v>2056</v>
      </c>
      <c r="Q410" s="8" t="s">
        <v>2057</v>
      </c>
      <c r="R410" t="s">
        <v>1113</v>
      </c>
      <c r="S410" t="s">
        <v>1201</v>
      </c>
      <c r="T410" t="s">
        <v>1096</v>
      </c>
      <c r="BB410" t="s">
        <v>1</v>
      </c>
    </row>
    <row r="411" spans="1:54" x14ac:dyDescent="0.2">
      <c r="A411" s="11">
        <v>588788</v>
      </c>
      <c r="G411" s="15" t="s">
        <v>1647</v>
      </c>
      <c r="H411" t="s">
        <v>1784</v>
      </c>
      <c r="I411" t="s">
        <v>2054</v>
      </c>
      <c r="M411" t="s">
        <v>1535</v>
      </c>
    </row>
    <row r="412" spans="1:54" x14ac:dyDescent="0.2">
      <c r="A412" s="11">
        <v>588789</v>
      </c>
      <c r="C412" t="s">
        <v>1207</v>
      </c>
      <c r="D412" s="12" t="s">
        <v>2025</v>
      </c>
      <c r="E412" t="s">
        <v>1306</v>
      </c>
      <c r="F412" t="s">
        <v>1158</v>
      </c>
      <c r="G412" s="15" t="s">
        <v>1639</v>
      </c>
      <c r="H412" t="s">
        <v>1784</v>
      </c>
      <c r="I412" s="12" t="s">
        <v>2025</v>
      </c>
      <c r="M412" t="s">
        <v>1394</v>
      </c>
      <c r="N412" t="s">
        <v>2060</v>
      </c>
      <c r="O412" t="s">
        <v>1181</v>
      </c>
      <c r="P412" t="s">
        <v>1148</v>
      </c>
      <c r="Q412" s="20" t="s">
        <v>2029</v>
      </c>
      <c r="R412" t="s">
        <v>1113</v>
      </c>
      <c r="S412" t="s">
        <v>1218</v>
      </c>
      <c r="T412" t="s">
        <v>1151</v>
      </c>
      <c r="Y412" t="s">
        <v>1896</v>
      </c>
      <c r="Z412" s="12" t="s">
        <v>1952</v>
      </c>
      <c r="AA412">
        <v>50</v>
      </c>
      <c r="AB412" t="s">
        <v>1282</v>
      </c>
      <c r="BB412" t="s">
        <v>1</v>
      </c>
    </row>
    <row r="413" spans="1:54" x14ac:dyDescent="0.2">
      <c r="A413" s="11">
        <v>588789</v>
      </c>
      <c r="D413" s="12"/>
      <c r="G413" s="15" t="s">
        <v>1623</v>
      </c>
      <c r="H413" t="s">
        <v>1710</v>
      </c>
      <c r="L413" t="s">
        <v>2059</v>
      </c>
      <c r="M413" t="s">
        <v>1394</v>
      </c>
    </row>
    <row r="414" spans="1:54" x14ac:dyDescent="0.2">
      <c r="A414" s="11">
        <v>588789</v>
      </c>
      <c r="G414" s="15" t="s">
        <v>1372</v>
      </c>
      <c r="H414" t="s">
        <v>2058</v>
      </c>
      <c r="J414">
        <v>1</v>
      </c>
      <c r="K414" t="s">
        <v>1145</v>
      </c>
      <c r="L414" t="s">
        <v>2060</v>
      </c>
    </row>
    <row r="415" spans="1:54" x14ac:dyDescent="0.2">
      <c r="A415" s="11">
        <v>588792</v>
      </c>
      <c r="C415" t="s">
        <v>1139</v>
      </c>
      <c r="D415" t="s">
        <v>1990</v>
      </c>
      <c r="E415" t="s">
        <v>1174</v>
      </c>
      <c r="F415" t="s">
        <v>1612</v>
      </c>
      <c r="G415" s="15" t="s">
        <v>1639</v>
      </c>
      <c r="H415" t="s">
        <v>1779</v>
      </c>
      <c r="I415" t="s">
        <v>1990</v>
      </c>
      <c r="L415" t="s">
        <v>2061</v>
      </c>
      <c r="M415" t="s">
        <v>1322</v>
      </c>
      <c r="N415" t="s">
        <v>1994</v>
      </c>
      <c r="O415" t="s">
        <v>1181</v>
      </c>
      <c r="P415" t="s">
        <v>1629</v>
      </c>
      <c r="Q415" t="s">
        <v>1451</v>
      </c>
      <c r="R415" t="s">
        <v>1113</v>
      </c>
      <c r="S415" t="s">
        <v>1218</v>
      </c>
      <c r="T415" t="s">
        <v>1151</v>
      </c>
      <c r="U415" t="s">
        <v>1281</v>
      </c>
      <c r="Y415" s="8" t="s">
        <v>1798</v>
      </c>
      <c r="Z415" s="8" t="s">
        <v>1952</v>
      </c>
      <c r="AA415" s="8">
        <v>43</v>
      </c>
    </row>
    <row r="416" spans="1:54" x14ac:dyDescent="0.2">
      <c r="A416" s="11">
        <v>588792</v>
      </c>
      <c r="G416" s="15" t="s">
        <v>1643</v>
      </c>
      <c r="H416" t="s">
        <v>1609</v>
      </c>
      <c r="I416" t="s">
        <v>1088</v>
      </c>
      <c r="J416">
        <v>3750</v>
      </c>
      <c r="K416" t="s">
        <v>1502</v>
      </c>
      <c r="L416" t="s">
        <v>2062</v>
      </c>
      <c r="M416" t="s">
        <v>1322</v>
      </c>
    </row>
    <row r="417" spans="1:54" x14ac:dyDescent="0.2">
      <c r="A417" s="11">
        <v>588792</v>
      </c>
      <c r="G417" s="15" t="s">
        <v>1297</v>
      </c>
      <c r="H417" t="s">
        <v>1740</v>
      </c>
      <c r="L417" t="s">
        <v>1992</v>
      </c>
    </row>
    <row r="418" spans="1:54" x14ac:dyDescent="0.2">
      <c r="A418" s="11">
        <v>588792</v>
      </c>
      <c r="G418" s="15" t="s">
        <v>1297</v>
      </c>
      <c r="H418" t="s">
        <v>1740</v>
      </c>
      <c r="L418" t="s">
        <v>1994</v>
      </c>
    </row>
    <row r="419" spans="1:54" x14ac:dyDescent="0.2">
      <c r="A419" s="11">
        <v>588792</v>
      </c>
      <c r="G419" s="15" t="s">
        <v>1391</v>
      </c>
      <c r="H419" t="s">
        <v>1473</v>
      </c>
      <c r="L419" t="s">
        <v>2063</v>
      </c>
    </row>
    <row r="420" spans="1:54" x14ac:dyDescent="0.2">
      <c r="A420" s="11">
        <v>588794</v>
      </c>
      <c r="C420" t="s">
        <v>1139</v>
      </c>
      <c r="D420" t="s">
        <v>2064</v>
      </c>
      <c r="E420" t="s">
        <v>1174</v>
      </c>
      <c r="F420" t="s">
        <v>1612</v>
      </c>
      <c r="G420" s="15" t="s">
        <v>1639</v>
      </c>
      <c r="H420" t="s">
        <v>1779</v>
      </c>
      <c r="I420" t="s">
        <v>2064</v>
      </c>
      <c r="L420" t="s">
        <v>2065</v>
      </c>
      <c r="M420" t="s">
        <v>1322</v>
      </c>
      <c r="N420" t="s">
        <v>1994</v>
      </c>
      <c r="O420" t="s">
        <v>1181</v>
      </c>
      <c r="P420" t="s">
        <v>1629</v>
      </c>
      <c r="Q420" t="s">
        <v>1451</v>
      </c>
      <c r="R420" t="s">
        <v>1113</v>
      </c>
      <c r="S420" t="s">
        <v>1218</v>
      </c>
      <c r="T420" t="s">
        <v>1151</v>
      </c>
      <c r="U420" t="s">
        <v>1281</v>
      </c>
      <c r="Y420" s="8" t="s">
        <v>1798</v>
      </c>
      <c r="Z420" s="8" t="s">
        <v>1952</v>
      </c>
      <c r="AA420" s="8">
        <v>29</v>
      </c>
      <c r="BB420" t="s">
        <v>1</v>
      </c>
    </row>
    <row r="421" spans="1:54" x14ac:dyDescent="0.2">
      <c r="A421" s="11">
        <v>588794</v>
      </c>
      <c r="G421" s="15" t="s">
        <v>1643</v>
      </c>
      <c r="H421" t="s">
        <v>1609</v>
      </c>
      <c r="I421" t="s">
        <v>1088</v>
      </c>
      <c r="J421">
        <v>3750</v>
      </c>
      <c r="K421" t="s">
        <v>1502</v>
      </c>
      <c r="L421" t="s">
        <v>2066</v>
      </c>
      <c r="M421" t="s">
        <v>1322</v>
      </c>
    </row>
    <row r="422" spans="1:54" x14ac:dyDescent="0.2">
      <c r="A422" s="11">
        <v>588794</v>
      </c>
      <c r="G422" s="15" t="s">
        <v>1297</v>
      </c>
      <c r="H422" t="s">
        <v>1740</v>
      </c>
      <c r="L422" t="s">
        <v>2067</v>
      </c>
    </row>
    <row r="423" spans="1:54" x14ac:dyDescent="0.2">
      <c r="A423" s="11">
        <v>588794</v>
      </c>
      <c r="G423" s="15" t="s">
        <v>1297</v>
      </c>
      <c r="H423" t="s">
        <v>1740</v>
      </c>
      <c r="L423" t="s">
        <v>1994</v>
      </c>
    </row>
    <row r="424" spans="1:54" x14ac:dyDescent="0.2">
      <c r="A424" s="11">
        <v>588794</v>
      </c>
      <c r="G424" s="15" t="s">
        <v>1391</v>
      </c>
      <c r="H424" t="s">
        <v>1473</v>
      </c>
      <c r="L424" t="s">
        <v>2063</v>
      </c>
    </row>
    <row r="425" spans="1:54" x14ac:dyDescent="0.2">
      <c r="A425" s="11">
        <v>588796</v>
      </c>
      <c r="C425" t="s">
        <v>1207</v>
      </c>
      <c r="D425" t="s">
        <v>2068</v>
      </c>
      <c r="E425" t="s">
        <v>1208</v>
      </c>
      <c r="F425" t="s">
        <v>1158</v>
      </c>
      <c r="G425" s="15" t="s">
        <v>1639</v>
      </c>
      <c r="H425" t="s">
        <v>1784</v>
      </c>
      <c r="I425" t="s">
        <v>2068</v>
      </c>
      <c r="M425" t="s">
        <v>1394</v>
      </c>
      <c r="N425" s="12" t="s">
        <v>2028</v>
      </c>
      <c r="O425" t="s">
        <v>1181</v>
      </c>
      <c r="P425" t="s">
        <v>1148</v>
      </c>
      <c r="Q425" s="20" t="s">
        <v>2029</v>
      </c>
      <c r="R425" t="s">
        <v>1113</v>
      </c>
      <c r="S425" t="s">
        <v>1218</v>
      </c>
      <c r="T425" t="s">
        <v>1151</v>
      </c>
      <c r="Y425" t="s">
        <v>1859</v>
      </c>
      <c r="Z425" s="12" t="s">
        <v>1947</v>
      </c>
      <c r="AA425">
        <v>0.5</v>
      </c>
      <c r="AB425" t="s">
        <v>1591</v>
      </c>
    </row>
    <row r="426" spans="1:54" x14ac:dyDescent="0.2">
      <c r="A426" s="11">
        <v>588796</v>
      </c>
      <c r="G426" s="15" t="s">
        <v>1372</v>
      </c>
      <c r="H426" t="s">
        <v>2026</v>
      </c>
      <c r="J426">
        <v>1</v>
      </c>
      <c r="K426" t="s">
        <v>1466</v>
      </c>
      <c r="L426" s="12" t="s">
        <v>2028</v>
      </c>
    </row>
    <row r="427" spans="1:54" x14ac:dyDescent="0.2">
      <c r="A427" s="11">
        <v>588797</v>
      </c>
      <c r="C427" t="s">
        <v>1139</v>
      </c>
      <c r="D427" t="s">
        <v>2069</v>
      </c>
      <c r="E427" t="s">
        <v>1174</v>
      </c>
      <c r="F427" t="s">
        <v>1612</v>
      </c>
      <c r="G427" s="15" t="s">
        <v>1639</v>
      </c>
      <c r="H427" t="s">
        <v>1779</v>
      </c>
      <c r="I427" t="s">
        <v>2069</v>
      </c>
      <c r="L427" t="s">
        <v>2070</v>
      </c>
      <c r="M427" t="s">
        <v>1322</v>
      </c>
      <c r="N427" t="s">
        <v>2073</v>
      </c>
      <c r="O427" t="s">
        <v>1181</v>
      </c>
      <c r="P427" t="s">
        <v>1629</v>
      </c>
      <c r="Q427" t="s">
        <v>1451</v>
      </c>
      <c r="R427" t="s">
        <v>1113</v>
      </c>
      <c r="S427" t="s">
        <v>1218</v>
      </c>
      <c r="T427" t="s">
        <v>1202</v>
      </c>
      <c r="U427" t="s">
        <v>1281</v>
      </c>
      <c r="Y427" t="s">
        <v>1859</v>
      </c>
      <c r="Z427" s="12" t="s">
        <v>1947</v>
      </c>
      <c r="AA427">
        <v>10</v>
      </c>
      <c r="AB427" t="s">
        <v>1591</v>
      </c>
    </row>
    <row r="428" spans="1:54" x14ac:dyDescent="0.2">
      <c r="A428" s="11">
        <v>588797</v>
      </c>
      <c r="G428" s="15" t="s">
        <v>1643</v>
      </c>
      <c r="H428" t="s">
        <v>1609</v>
      </c>
      <c r="I428" t="s">
        <v>1088</v>
      </c>
      <c r="J428">
        <v>750000</v>
      </c>
      <c r="K428" t="s">
        <v>1384</v>
      </c>
      <c r="L428" t="s">
        <v>2071</v>
      </c>
      <c r="M428" t="s">
        <v>1322</v>
      </c>
    </row>
    <row r="429" spans="1:54" x14ac:dyDescent="0.2">
      <c r="A429" s="11">
        <v>588797</v>
      </c>
      <c r="G429" s="15" t="s">
        <v>1297</v>
      </c>
      <c r="H429" t="s">
        <v>1740</v>
      </c>
      <c r="L429" t="s">
        <v>2072</v>
      </c>
    </row>
    <row r="430" spans="1:54" x14ac:dyDescent="0.2">
      <c r="A430" s="11">
        <v>588797</v>
      </c>
      <c r="G430" s="15" t="s">
        <v>1297</v>
      </c>
      <c r="H430" t="s">
        <v>1740</v>
      </c>
      <c r="L430" t="s">
        <v>2073</v>
      </c>
    </row>
    <row r="431" spans="1:54" x14ac:dyDescent="0.2">
      <c r="A431" s="11">
        <v>588797</v>
      </c>
      <c r="G431" s="15" t="s">
        <v>1391</v>
      </c>
      <c r="H431" t="s">
        <v>1473</v>
      </c>
      <c r="L431" t="s">
        <v>2063</v>
      </c>
    </row>
    <row r="432" spans="1:54" x14ac:dyDescent="0.2">
      <c r="A432" s="11">
        <v>588799</v>
      </c>
      <c r="C432" t="s">
        <v>1139</v>
      </c>
      <c r="D432" t="s">
        <v>2069</v>
      </c>
      <c r="E432" t="s">
        <v>1174</v>
      </c>
      <c r="F432" t="s">
        <v>1612</v>
      </c>
      <c r="G432" s="15" t="s">
        <v>1643</v>
      </c>
      <c r="H432" t="s">
        <v>1609</v>
      </c>
      <c r="I432" t="s">
        <v>1088</v>
      </c>
      <c r="J432">
        <v>750000</v>
      </c>
      <c r="K432" t="s">
        <v>1384</v>
      </c>
      <c r="L432" t="s">
        <v>2075</v>
      </c>
      <c r="M432" t="s">
        <v>1322</v>
      </c>
      <c r="N432" t="s">
        <v>2073</v>
      </c>
      <c r="O432" t="s">
        <v>1181</v>
      </c>
      <c r="P432" t="s">
        <v>1629</v>
      </c>
      <c r="Q432" t="s">
        <v>1451</v>
      </c>
      <c r="R432" t="s">
        <v>1113</v>
      </c>
      <c r="S432" t="s">
        <v>1218</v>
      </c>
      <c r="T432" t="s">
        <v>1096</v>
      </c>
      <c r="U432" t="s">
        <v>1281</v>
      </c>
      <c r="Y432" t="s">
        <v>1859</v>
      </c>
      <c r="Z432" s="12" t="s">
        <v>1947</v>
      </c>
      <c r="AA432">
        <v>10</v>
      </c>
      <c r="AB432" t="s">
        <v>1591</v>
      </c>
    </row>
    <row r="433" spans="1:54" x14ac:dyDescent="0.2">
      <c r="A433" s="11">
        <v>588799</v>
      </c>
      <c r="G433" s="15" t="s">
        <v>1297</v>
      </c>
      <c r="H433" t="s">
        <v>1740</v>
      </c>
      <c r="L433" t="s">
        <v>2074</v>
      </c>
    </row>
    <row r="434" spans="1:54" x14ac:dyDescent="0.2">
      <c r="A434" s="11">
        <v>588799</v>
      </c>
      <c r="G434" s="15" t="s">
        <v>1297</v>
      </c>
      <c r="H434" t="s">
        <v>1740</v>
      </c>
      <c r="L434" t="s">
        <v>2073</v>
      </c>
    </row>
    <row r="435" spans="1:54" x14ac:dyDescent="0.2">
      <c r="A435" s="11">
        <v>588799</v>
      </c>
      <c r="G435" s="15" t="s">
        <v>1391</v>
      </c>
      <c r="H435" t="s">
        <v>1473</v>
      </c>
      <c r="L435" t="s">
        <v>2063</v>
      </c>
    </row>
    <row r="436" spans="1:54" x14ac:dyDescent="0.2">
      <c r="A436" s="11">
        <v>588801</v>
      </c>
      <c r="C436" t="s">
        <v>1207</v>
      </c>
      <c r="D436" t="s">
        <v>2068</v>
      </c>
      <c r="E436" t="s">
        <v>1295</v>
      </c>
      <c r="F436" t="s">
        <v>1158</v>
      </c>
      <c r="G436" s="15" t="s">
        <v>1639</v>
      </c>
      <c r="H436" t="s">
        <v>1784</v>
      </c>
      <c r="I436" t="s">
        <v>2068</v>
      </c>
      <c r="J436">
        <v>1000000</v>
      </c>
      <c r="K436" t="s">
        <v>1448</v>
      </c>
      <c r="M436" t="s">
        <v>1394</v>
      </c>
      <c r="N436" s="12" t="s">
        <v>2028</v>
      </c>
      <c r="O436" t="s">
        <v>1181</v>
      </c>
      <c r="P436" t="s">
        <v>1148</v>
      </c>
      <c r="Q436" s="20" t="s">
        <v>2029</v>
      </c>
      <c r="R436" t="s">
        <v>1113</v>
      </c>
      <c r="S436" t="s">
        <v>1218</v>
      </c>
      <c r="T436" t="s">
        <v>1151</v>
      </c>
      <c r="Y436" t="s">
        <v>1859</v>
      </c>
      <c r="Z436" s="12" t="s">
        <v>1947</v>
      </c>
      <c r="AA436">
        <v>0.5</v>
      </c>
      <c r="AB436" t="s">
        <v>1591</v>
      </c>
      <c r="BB436" t="s">
        <v>1</v>
      </c>
    </row>
    <row r="437" spans="1:54" x14ac:dyDescent="0.2">
      <c r="A437" s="11">
        <v>588801</v>
      </c>
      <c r="G437" s="15" t="s">
        <v>1643</v>
      </c>
      <c r="H437" t="s">
        <v>1609</v>
      </c>
      <c r="I437" s="8" t="s">
        <v>2076</v>
      </c>
      <c r="M437" t="s">
        <v>1394</v>
      </c>
    </row>
    <row r="438" spans="1:54" x14ac:dyDescent="0.2">
      <c r="A438" s="11">
        <v>588801</v>
      </c>
      <c r="G438" s="15" t="s">
        <v>1372</v>
      </c>
      <c r="H438" t="s">
        <v>2026</v>
      </c>
      <c r="L438" s="12" t="s">
        <v>2028</v>
      </c>
    </row>
    <row r="439" spans="1:54" x14ac:dyDescent="0.2">
      <c r="A439" s="11">
        <v>588802</v>
      </c>
      <c r="C439" t="s">
        <v>1207</v>
      </c>
      <c r="D439" t="s">
        <v>2068</v>
      </c>
      <c r="E439" t="s">
        <v>1208</v>
      </c>
      <c r="F439" t="s">
        <v>1158</v>
      </c>
      <c r="G439" s="15" t="s">
        <v>1639</v>
      </c>
      <c r="H439" t="s">
        <v>1784</v>
      </c>
      <c r="I439" t="s">
        <v>2068</v>
      </c>
      <c r="M439" t="s">
        <v>1394</v>
      </c>
      <c r="N439" s="12" t="s">
        <v>2028</v>
      </c>
      <c r="O439" t="s">
        <v>1181</v>
      </c>
      <c r="P439" t="s">
        <v>1148</v>
      </c>
      <c r="Q439" s="20" t="s">
        <v>2029</v>
      </c>
      <c r="R439" t="s">
        <v>1113</v>
      </c>
      <c r="S439" t="s">
        <v>1218</v>
      </c>
      <c r="T439" t="s">
        <v>1151</v>
      </c>
      <c r="Y439" t="s">
        <v>1859</v>
      </c>
      <c r="Z439" s="12" t="s">
        <v>1947</v>
      </c>
      <c r="AA439">
        <v>0.5</v>
      </c>
      <c r="AB439" t="s">
        <v>1591</v>
      </c>
    </row>
    <row r="440" spans="1:54" x14ac:dyDescent="0.2">
      <c r="A440" s="11">
        <v>588802</v>
      </c>
      <c r="G440" s="15" t="s">
        <v>1372</v>
      </c>
      <c r="H440" t="s">
        <v>2026</v>
      </c>
      <c r="J440">
        <v>1</v>
      </c>
      <c r="K440" t="s">
        <v>1466</v>
      </c>
      <c r="L440" s="12" t="s">
        <v>2028</v>
      </c>
    </row>
    <row r="441" spans="1:54" x14ac:dyDescent="0.2">
      <c r="A441" s="13">
        <v>588803</v>
      </c>
      <c r="BB441" t="s">
        <v>1</v>
      </c>
    </row>
    <row r="442" spans="1:54" x14ac:dyDescent="0.2">
      <c r="A442" s="11">
        <v>588804</v>
      </c>
      <c r="C442" t="s">
        <v>1083</v>
      </c>
      <c r="D442" s="12" t="s">
        <v>1936</v>
      </c>
      <c r="E442" t="s">
        <v>1174</v>
      </c>
      <c r="F442" t="s">
        <v>1650</v>
      </c>
      <c r="G442" s="15" t="s">
        <v>1643</v>
      </c>
      <c r="H442" t="s">
        <v>1609</v>
      </c>
      <c r="I442" s="8" t="s">
        <v>2076</v>
      </c>
      <c r="J442">
        <v>15000</v>
      </c>
      <c r="K442" t="s">
        <v>1502</v>
      </c>
      <c r="M442" t="s">
        <v>1322</v>
      </c>
      <c r="N442" t="s">
        <v>2050</v>
      </c>
      <c r="O442" t="s">
        <v>1215</v>
      </c>
      <c r="P442" t="s">
        <v>1671</v>
      </c>
      <c r="Q442" t="s">
        <v>1552</v>
      </c>
      <c r="R442" t="s">
        <v>1113</v>
      </c>
      <c r="S442" t="s">
        <v>1218</v>
      </c>
      <c r="T442" t="s">
        <v>1202</v>
      </c>
      <c r="U442" t="s">
        <v>1347</v>
      </c>
      <c r="Y442" t="s">
        <v>1848</v>
      </c>
      <c r="Z442" t="s">
        <v>1947</v>
      </c>
      <c r="AA442">
        <v>5</v>
      </c>
      <c r="AB442" t="s">
        <v>1591</v>
      </c>
    </row>
    <row r="443" spans="1:54" x14ac:dyDescent="0.2">
      <c r="A443" s="11">
        <v>588804</v>
      </c>
      <c r="G443" s="15" t="s">
        <v>1391</v>
      </c>
      <c r="H443" t="s">
        <v>1796</v>
      </c>
      <c r="L443" t="s">
        <v>2050</v>
      </c>
    </row>
    <row r="444" spans="1:54" x14ac:dyDescent="0.2">
      <c r="A444" s="13">
        <v>588805</v>
      </c>
    </row>
    <row r="445" spans="1:54" x14ac:dyDescent="0.2">
      <c r="A445" s="11">
        <v>588806</v>
      </c>
      <c r="C445" t="s">
        <v>1207</v>
      </c>
      <c r="D445" t="s">
        <v>2068</v>
      </c>
      <c r="E445" t="s">
        <v>1295</v>
      </c>
      <c r="F445" t="s">
        <v>1158</v>
      </c>
      <c r="G445" s="15" t="s">
        <v>1639</v>
      </c>
      <c r="H445" t="s">
        <v>1784</v>
      </c>
      <c r="I445" t="s">
        <v>2068</v>
      </c>
      <c r="J445">
        <v>1000000</v>
      </c>
      <c r="K445" t="s">
        <v>1448</v>
      </c>
      <c r="M445" t="s">
        <v>1394</v>
      </c>
      <c r="N445" s="12" t="s">
        <v>2028</v>
      </c>
      <c r="O445" t="s">
        <v>1181</v>
      </c>
      <c r="P445" t="s">
        <v>1148</v>
      </c>
      <c r="Q445" s="20" t="s">
        <v>2029</v>
      </c>
      <c r="R445" t="s">
        <v>1113</v>
      </c>
      <c r="S445" t="s">
        <v>1218</v>
      </c>
      <c r="T445" t="s">
        <v>1151</v>
      </c>
      <c r="Y445" t="s">
        <v>1896</v>
      </c>
      <c r="Z445" s="12" t="s">
        <v>2017</v>
      </c>
      <c r="AA445">
        <v>50</v>
      </c>
      <c r="AB445" t="s">
        <v>1282</v>
      </c>
    </row>
    <row r="446" spans="1:54" x14ac:dyDescent="0.2">
      <c r="A446" s="11">
        <v>588806</v>
      </c>
      <c r="G446" s="15" t="s">
        <v>1643</v>
      </c>
      <c r="H446" t="s">
        <v>1609</v>
      </c>
      <c r="I446" s="8" t="s">
        <v>2077</v>
      </c>
      <c r="M446" t="s">
        <v>1394</v>
      </c>
    </row>
    <row r="447" spans="1:54" x14ac:dyDescent="0.2">
      <c r="A447" s="11">
        <v>588806</v>
      </c>
      <c r="G447" s="15" t="s">
        <v>1372</v>
      </c>
      <c r="H447" t="s">
        <v>2026</v>
      </c>
      <c r="L447" s="12" t="s">
        <v>2028</v>
      </c>
    </row>
    <row r="448" spans="1:54" x14ac:dyDescent="0.2">
      <c r="A448" s="13">
        <v>588807</v>
      </c>
      <c r="BB448" t="s">
        <v>1</v>
      </c>
    </row>
    <row r="449" spans="1:54" x14ac:dyDescent="0.2">
      <c r="A449" s="11">
        <v>588817</v>
      </c>
      <c r="C449" t="s">
        <v>1207</v>
      </c>
      <c r="D449" s="12" t="s">
        <v>2025</v>
      </c>
      <c r="E449" t="s">
        <v>1295</v>
      </c>
      <c r="F449" t="s">
        <v>1158</v>
      </c>
      <c r="G449" s="15" t="s">
        <v>1639</v>
      </c>
      <c r="H449" t="s">
        <v>1784</v>
      </c>
      <c r="I449" s="12" t="s">
        <v>2025</v>
      </c>
      <c r="J449">
        <v>1000000</v>
      </c>
      <c r="K449" t="s">
        <v>1448</v>
      </c>
      <c r="M449" t="s">
        <v>1394</v>
      </c>
      <c r="N449" s="12" t="s">
        <v>2028</v>
      </c>
      <c r="O449" t="s">
        <v>1181</v>
      </c>
      <c r="P449" t="s">
        <v>1148</v>
      </c>
      <c r="Q449" s="20" t="s">
        <v>2029</v>
      </c>
      <c r="R449" t="s">
        <v>1113</v>
      </c>
      <c r="S449" t="s">
        <v>1218</v>
      </c>
      <c r="T449" t="s">
        <v>1151</v>
      </c>
      <c r="Y449" t="s">
        <v>1896</v>
      </c>
      <c r="Z449" s="12" t="s">
        <v>2017</v>
      </c>
      <c r="AA449">
        <v>50</v>
      </c>
      <c r="AB449" t="s">
        <v>1282</v>
      </c>
    </row>
    <row r="450" spans="1:54" x14ac:dyDescent="0.2">
      <c r="A450" s="11">
        <v>588817</v>
      </c>
      <c r="G450" s="15" t="s">
        <v>1643</v>
      </c>
      <c r="H450" t="s">
        <v>1609</v>
      </c>
      <c r="I450" s="8" t="s">
        <v>2077</v>
      </c>
      <c r="M450" t="s">
        <v>1394</v>
      </c>
    </row>
    <row r="451" spans="1:54" x14ac:dyDescent="0.2">
      <c r="A451" s="11">
        <v>588817</v>
      </c>
      <c r="G451" s="15" t="s">
        <v>1372</v>
      </c>
      <c r="H451" t="s">
        <v>2026</v>
      </c>
      <c r="L451" s="12" t="s">
        <v>2028</v>
      </c>
    </row>
    <row r="452" spans="1:54" x14ac:dyDescent="0.2">
      <c r="A452" s="11">
        <v>588820</v>
      </c>
      <c r="C452" t="s">
        <v>1139</v>
      </c>
      <c r="D452" t="s">
        <v>1990</v>
      </c>
      <c r="E452" t="s">
        <v>1174</v>
      </c>
      <c r="F452" t="s">
        <v>1612</v>
      </c>
      <c r="G452" s="15" t="s">
        <v>1639</v>
      </c>
      <c r="H452" t="s">
        <v>1779</v>
      </c>
      <c r="I452" t="s">
        <v>1990</v>
      </c>
      <c r="L452" t="s">
        <v>2061</v>
      </c>
      <c r="M452" t="s">
        <v>1322</v>
      </c>
      <c r="N452" t="s">
        <v>1994</v>
      </c>
      <c r="O452" t="s">
        <v>1181</v>
      </c>
      <c r="P452" t="s">
        <v>1629</v>
      </c>
      <c r="Q452" t="s">
        <v>1451</v>
      </c>
      <c r="R452" t="s">
        <v>1113</v>
      </c>
      <c r="S452" t="s">
        <v>1218</v>
      </c>
      <c r="T452" t="s">
        <v>1151</v>
      </c>
      <c r="U452" t="s">
        <v>1281</v>
      </c>
      <c r="Y452" s="8" t="s">
        <v>1798</v>
      </c>
      <c r="Z452" s="8" t="s">
        <v>1952</v>
      </c>
      <c r="AA452" s="8">
        <v>46</v>
      </c>
    </row>
    <row r="453" spans="1:54" x14ac:dyDescent="0.2">
      <c r="A453" s="11">
        <v>588820</v>
      </c>
      <c r="G453" s="15" t="s">
        <v>1643</v>
      </c>
      <c r="H453" t="s">
        <v>1609</v>
      </c>
      <c r="I453" t="s">
        <v>1088</v>
      </c>
      <c r="J453">
        <v>3750</v>
      </c>
      <c r="K453" t="s">
        <v>1502</v>
      </c>
      <c r="L453" t="s">
        <v>2062</v>
      </c>
      <c r="M453" t="s">
        <v>1322</v>
      </c>
    </row>
    <row r="454" spans="1:54" x14ac:dyDescent="0.2">
      <c r="A454" s="11">
        <v>588820</v>
      </c>
      <c r="G454" s="15" t="s">
        <v>1297</v>
      </c>
      <c r="H454" t="s">
        <v>1740</v>
      </c>
      <c r="L454" t="s">
        <v>1992</v>
      </c>
    </row>
    <row r="455" spans="1:54" x14ac:dyDescent="0.2">
      <c r="A455" s="11">
        <v>588820</v>
      </c>
      <c r="G455" s="15" t="s">
        <v>1297</v>
      </c>
      <c r="H455" t="s">
        <v>1740</v>
      </c>
      <c r="L455" t="s">
        <v>1994</v>
      </c>
    </row>
    <row r="456" spans="1:54" x14ac:dyDescent="0.2">
      <c r="A456" s="11">
        <v>588820</v>
      </c>
      <c r="G456" s="15" t="s">
        <v>1391</v>
      </c>
      <c r="H456" t="s">
        <v>1473</v>
      </c>
      <c r="L456" t="s">
        <v>2063</v>
      </c>
    </row>
    <row r="457" spans="1:54" x14ac:dyDescent="0.2">
      <c r="A457" s="13">
        <v>588823</v>
      </c>
    </row>
    <row r="458" spans="1:54" x14ac:dyDescent="0.2">
      <c r="A458" s="11">
        <v>588824</v>
      </c>
      <c r="C458" t="s">
        <v>1139</v>
      </c>
      <c r="D458" t="s">
        <v>2064</v>
      </c>
      <c r="E458" t="s">
        <v>1174</v>
      </c>
      <c r="F458" t="s">
        <v>1612</v>
      </c>
      <c r="G458" s="15" t="s">
        <v>1639</v>
      </c>
      <c r="H458" t="s">
        <v>1779</v>
      </c>
      <c r="I458" t="s">
        <v>2064</v>
      </c>
      <c r="L458" t="s">
        <v>2065</v>
      </c>
      <c r="M458" t="s">
        <v>1322</v>
      </c>
      <c r="N458" t="s">
        <v>1994</v>
      </c>
      <c r="O458" t="s">
        <v>1181</v>
      </c>
      <c r="P458" t="s">
        <v>1629</v>
      </c>
      <c r="Q458" t="s">
        <v>1451</v>
      </c>
      <c r="R458" t="s">
        <v>1113</v>
      </c>
      <c r="S458" t="s">
        <v>1218</v>
      </c>
      <c r="T458" t="s">
        <v>1151</v>
      </c>
      <c r="U458" t="s">
        <v>1281</v>
      </c>
      <c r="Y458" s="8" t="s">
        <v>1798</v>
      </c>
      <c r="Z458" s="8" t="s">
        <v>1952</v>
      </c>
      <c r="AA458" s="8">
        <v>25</v>
      </c>
      <c r="BB458" t="s">
        <v>1</v>
      </c>
    </row>
    <row r="459" spans="1:54" x14ac:dyDescent="0.2">
      <c r="A459" s="11">
        <v>588824</v>
      </c>
      <c r="G459" s="15" t="s">
        <v>1643</v>
      </c>
      <c r="H459" t="s">
        <v>1609</v>
      </c>
      <c r="I459" t="s">
        <v>1088</v>
      </c>
      <c r="J459">
        <v>3750</v>
      </c>
      <c r="K459" t="s">
        <v>1502</v>
      </c>
      <c r="L459" t="s">
        <v>2066</v>
      </c>
      <c r="M459" t="s">
        <v>1322</v>
      </c>
    </row>
    <row r="460" spans="1:54" x14ac:dyDescent="0.2">
      <c r="A460" s="11">
        <v>588824</v>
      </c>
      <c r="G460" s="15" t="s">
        <v>1297</v>
      </c>
      <c r="H460" t="s">
        <v>1740</v>
      </c>
      <c r="L460" t="s">
        <v>2067</v>
      </c>
    </row>
    <row r="461" spans="1:54" x14ac:dyDescent="0.2">
      <c r="A461" s="11">
        <v>588824</v>
      </c>
      <c r="G461" s="15" t="s">
        <v>1297</v>
      </c>
      <c r="H461" t="s">
        <v>1740</v>
      </c>
      <c r="L461" t="s">
        <v>1994</v>
      </c>
    </row>
    <row r="462" spans="1:54" x14ac:dyDescent="0.2">
      <c r="A462" s="11">
        <v>588824</v>
      </c>
      <c r="G462" s="15" t="s">
        <v>1391</v>
      </c>
      <c r="H462" t="s">
        <v>1473</v>
      </c>
      <c r="L462" t="s">
        <v>2063</v>
      </c>
    </row>
    <row r="463" spans="1:54" x14ac:dyDescent="0.2">
      <c r="A463" s="13">
        <v>588835</v>
      </c>
    </row>
    <row r="464" spans="1:54" x14ac:dyDescent="0.2">
      <c r="A464" s="11">
        <v>588852</v>
      </c>
      <c r="C464" t="s">
        <v>1207</v>
      </c>
      <c r="D464" s="12" t="s">
        <v>2078</v>
      </c>
      <c r="E464" t="s">
        <v>1174</v>
      </c>
      <c r="F464" t="s">
        <v>1158</v>
      </c>
      <c r="G464" s="15" t="s">
        <v>1639</v>
      </c>
      <c r="H464" t="s">
        <v>1784</v>
      </c>
      <c r="I464" s="12" t="s">
        <v>2078</v>
      </c>
      <c r="M464" t="s">
        <v>1322</v>
      </c>
      <c r="N464" s="12" t="s">
        <v>1970</v>
      </c>
      <c r="O464" t="s">
        <v>1110</v>
      </c>
      <c r="P464" t="s">
        <v>1148</v>
      </c>
      <c r="Q464" t="s">
        <v>1280</v>
      </c>
      <c r="R464" t="s">
        <v>1113</v>
      </c>
      <c r="S464" t="s">
        <v>1218</v>
      </c>
      <c r="T464" t="s">
        <v>1151</v>
      </c>
      <c r="U464" t="s">
        <v>1281</v>
      </c>
      <c r="V464" s="12" t="s">
        <v>1956</v>
      </c>
      <c r="W464" s="12" t="s">
        <v>1957</v>
      </c>
      <c r="Y464" s="8" t="s">
        <v>1798</v>
      </c>
      <c r="Z464" s="20" t="s">
        <v>1952</v>
      </c>
      <c r="AA464" s="8">
        <v>7</v>
      </c>
      <c r="BB464" t="s">
        <v>1</v>
      </c>
    </row>
    <row r="465" spans="1:54" x14ac:dyDescent="0.2">
      <c r="A465" s="11">
        <v>588852</v>
      </c>
      <c r="G465" s="15" t="s">
        <v>1643</v>
      </c>
      <c r="H465" t="s">
        <v>1609</v>
      </c>
      <c r="I465" t="s">
        <v>1266</v>
      </c>
      <c r="J465">
        <v>3000</v>
      </c>
      <c r="K465" t="s">
        <v>1502</v>
      </c>
      <c r="L465" s="12" t="s">
        <v>2079</v>
      </c>
      <c r="M465" s="20" t="s">
        <v>1943</v>
      </c>
    </row>
    <row r="466" spans="1:54" x14ac:dyDescent="0.2">
      <c r="A466" s="11">
        <v>588852</v>
      </c>
      <c r="G466" s="15" t="s">
        <v>1340</v>
      </c>
      <c r="H466" t="s">
        <v>1954</v>
      </c>
      <c r="M466" s="6"/>
    </row>
    <row r="467" spans="1:54" x14ac:dyDescent="0.2">
      <c r="A467" s="11">
        <v>588852</v>
      </c>
      <c r="G467" s="15" t="s">
        <v>1330</v>
      </c>
      <c r="H467" t="s">
        <v>1331</v>
      </c>
      <c r="L467" s="12" t="s">
        <v>1970</v>
      </c>
      <c r="M467" s="6"/>
    </row>
    <row r="468" spans="1:54" x14ac:dyDescent="0.2">
      <c r="A468" s="11">
        <v>602123</v>
      </c>
      <c r="C468" t="s">
        <v>1207</v>
      </c>
      <c r="D468" t="s">
        <v>2080</v>
      </c>
      <c r="E468" t="s">
        <v>1157</v>
      </c>
      <c r="F468" t="s">
        <v>1158</v>
      </c>
      <c r="G468" s="15" t="s">
        <v>1639</v>
      </c>
      <c r="H468" t="s">
        <v>1784</v>
      </c>
      <c r="I468" t="s">
        <v>2080</v>
      </c>
      <c r="J468">
        <v>1.25</v>
      </c>
      <c r="K468" t="s">
        <v>1145</v>
      </c>
      <c r="M468" t="s">
        <v>1267</v>
      </c>
      <c r="N468" t="s">
        <v>2083</v>
      </c>
      <c r="O468" t="s">
        <v>1181</v>
      </c>
      <c r="P468" t="s">
        <v>1165</v>
      </c>
      <c r="Q468" t="s">
        <v>1451</v>
      </c>
      <c r="R468" t="s">
        <v>1113</v>
      </c>
      <c r="S468" t="s">
        <v>1150</v>
      </c>
      <c r="T468" t="s">
        <v>1151</v>
      </c>
      <c r="U468" t="s">
        <v>1281</v>
      </c>
      <c r="V468" t="s">
        <v>2016</v>
      </c>
      <c r="W468" t="s">
        <v>2013</v>
      </c>
    </row>
    <row r="469" spans="1:54" x14ac:dyDescent="0.2">
      <c r="A469" s="11">
        <v>602123</v>
      </c>
      <c r="G469" s="15" t="s">
        <v>1372</v>
      </c>
      <c r="H469" t="s">
        <v>2081</v>
      </c>
      <c r="J469">
        <v>25</v>
      </c>
      <c r="K469" t="s">
        <v>1229</v>
      </c>
      <c r="L469" t="s">
        <v>2083</v>
      </c>
    </row>
    <row r="470" spans="1:54" x14ac:dyDescent="0.2">
      <c r="A470" s="11">
        <v>602123</v>
      </c>
      <c r="G470" s="15" t="s">
        <v>1593</v>
      </c>
      <c r="H470" t="s">
        <v>2082</v>
      </c>
      <c r="J470">
        <v>125</v>
      </c>
      <c r="K470" t="s">
        <v>1145</v>
      </c>
      <c r="L470" t="s">
        <v>2084</v>
      </c>
    </row>
    <row r="471" spans="1:54" x14ac:dyDescent="0.2">
      <c r="A471" s="11">
        <v>602125</v>
      </c>
      <c r="C471" t="s">
        <v>1207</v>
      </c>
      <c r="D471" t="s">
        <v>2085</v>
      </c>
      <c r="E471" t="s">
        <v>1157</v>
      </c>
      <c r="F471" t="s">
        <v>1158</v>
      </c>
      <c r="G471" s="15" t="s">
        <v>1639</v>
      </c>
      <c r="H471" t="s">
        <v>1779</v>
      </c>
      <c r="I471" t="s">
        <v>2085</v>
      </c>
      <c r="J471">
        <v>100</v>
      </c>
      <c r="K471" t="s">
        <v>1229</v>
      </c>
      <c r="L471" t="s">
        <v>2086</v>
      </c>
      <c r="M471" t="s">
        <v>1322</v>
      </c>
      <c r="N471" t="s">
        <v>2086</v>
      </c>
      <c r="O471" t="s">
        <v>1129</v>
      </c>
      <c r="P471" t="s">
        <v>1148</v>
      </c>
      <c r="Q471" t="s">
        <v>1451</v>
      </c>
      <c r="R471" t="s">
        <v>1113</v>
      </c>
      <c r="S471" t="s">
        <v>1218</v>
      </c>
      <c r="T471" t="s">
        <v>1096</v>
      </c>
      <c r="U471" t="s">
        <v>1281</v>
      </c>
      <c r="V471" t="s">
        <v>2016</v>
      </c>
      <c r="W471" t="s">
        <v>2013</v>
      </c>
      <c r="Y471" s="8" t="s">
        <v>1798</v>
      </c>
      <c r="Z471" s="20" t="s">
        <v>1952</v>
      </c>
      <c r="AA471" s="8">
        <v>10</v>
      </c>
      <c r="BB471" t="s">
        <v>1</v>
      </c>
    </row>
    <row r="472" spans="1:54" x14ac:dyDescent="0.2">
      <c r="A472" s="11">
        <v>602163</v>
      </c>
      <c r="C472" t="s">
        <v>1173</v>
      </c>
      <c r="D472" t="s">
        <v>2087</v>
      </c>
      <c r="E472" t="s">
        <v>1140</v>
      </c>
      <c r="F472" t="s">
        <v>1123</v>
      </c>
      <c r="G472" s="15" t="s">
        <v>1639</v>
      </c>
      <c r="H472" t="s">
        <v>1787</v>
      </c>
      <c r="I472" t="s">
        <v>2087</v>
      </c>
      <c r="L472" t="s">
        <v>2091</v>
      </c>
      <c r="M472" t="s">
        <v>1128</v>
      </c>
      <c r="N472" t="s">
        <v>2091</v>
      </c>
      <c r="O472" t="s">
        <v>1129</v>
      </c>
      <c r="P472" t="s">
        <v>1671</v>
      </c>
      <c r="Q472" t="s">
        <v>1434</v>
      </c>
      <c r="R472" t="s">
        <v>1113</v>
      </c>
      <c r="S472" t="s">
        <v>1218</v>
      </c>
      <c r="T472" t="s">
        <v>1133</v>
      </c>
      <c r="U472" t="s">
        <v>1281</v>
      </c>
      <c r="X472" t="s">
        <v>1979</v>
      </c>
      <c r="Y472" s="8" t="s">
        <v>1798</v>
      </c>
      <c r="Z472" s="20" t="s">
        <v>1952</v>
      </c>
      <c r="AA472" s="8">
        <v>8</v>
      </c>
    </row>
    <row r="473" spans="1:54" x14ac:dyDescent="0.2">
      <c r="A473" s="11">
        <v>602163</v>
      </c>
      <c r="G473" s="15" t="s">
        <v>1562</v>
      </c>
      <c r="H473" t="s">
        <v>1784</v>
      </c>
      <c r="I473" t="s">
        <v>2089</v>
      </c>
      <c r="M473" t="s">
        <v>1520</v>
      </c>
    </row>
    <row r="474" spans="1:54" x14ac:dyDescent="0.2">
      <c r="A474" s="11">
        <v>602163</v>
      </c>
      <c r="G474" s="15" t="s">
        <v>1562</v>
      </c>
      <c r="H474" t="s">
        <v>1784</v>
      </c>
      <c r="I474" t="s">
        <v>2090</v>
      </c>
      <c r="M474" t="s">
        <v>1520</v>
      </c>
    </row>
    <row r="475" spans="1:54" x14ac:dyDescent="0.2">
      <c r="A475" s="11">
        <v>602163</v>
      </c>
      <c r="G475" s="15" t="s">
        <v>1651</v>
      </c>
      <c r="H475" t="s">
        <v>2088</v>
      </c>
    </row>
    <row r="476" spans="1:54" x14ac:dyDescent="0.2">
      <c r="A476" s="11">
        <v>602166</v>
      </c>
      <c r="C476" t="s">
        <v>1139</v>
      </c>
      <c r="D476" t="s">
        <v>1990</v>
      </c>
      <c r="E476" t="s">
        <v>1174</v>
      </c>
      <c r="F476" t="s">
        <v>1612</v>
      </c>
      <c r="G476" s="15" t="s">
        <v>1639</v>
      </c>
      <c r="H476" t="s">
        <v>1779</v>
      </c>
      <c r="I476" t="s">
        <v>1990</v>
      </c>
      <c r="L476" t="s">
        <v>2061</v>
      </c>
      <c r="M476" t="s">
        <v>1322</v>
      </c>
      <c r="N476" t="s">
        <v>1994</v>
      </c>
      <c r="O476" t="s">
        <v>1181</v>
      </c>
      <c r="P476" t="s">
        <v>1629</v>
      </c>
      <c r="Q476" t="s">
        <v>1451</v>
      </c>
      <c r="R476" t="s">
        <v>1113</v>
      </c>
      <c r="S476" t="s">
        <v>1218</v>
      </c>
      <c r="T476" t="s">
        <v>1151</v>
      </c>
      <c r="U476" t="s">
        <v>1281</v>
      </c>
      <c r="Y476" t="s">
        <v>1859</v>
      </c>
      <c r="Z476" s="12" t="s">
        <v>1947</v>
      </c>
      <c r="AA476">
        <v>10</v>
      </c>
      <c r="AB476" t="s">
        <v>1591</v>
      </c>
      <c r="BB476" t="s">
        <v>1</v>
      </c>
    </row>
    <row r="477" spans="1:54" x14ac:dyDescent="0.2">
      <c r="A477" s="11">
        <v>602166</v>
      </c>
      <c r="G477" s="15" t="s">
        <v>1643</v>
      </c>
      <c r="H477" t="s">
        <v>1609</v>
      </c>
      <c r="I477" t="s">
        <v>1088</v>
      </c>
      <c r="J477">
        <v>3750</v>
      </c>
      <c r="K477" t="s">
        <v>1502</v>
      </c>
      <c r="L477" t="s">
        <v>2062</v>
      </c>
      <c r="M477" t="s">
        <v>1322</v>
      </c>
    </row>
    <row r="478" spans="1:54" x14ac:dyDescent="0.2">
      <c r="A478" s="11">
        <v>602166</v>
      </c>
      <c r="G478" s="15" t="s">
        <v>1297</v>
      </c>
      <c r="H478" t="s">
        <v>1740</v>
      </c>
      <c r="L478" t="s">
        <v>1992</v>
      </c>
    </row>
    <row r="479" spans="1:54" x14ac:dyDescent="0.2">
      <c r="A479" s="11">
        <v>602166</v>
      </c>
      <c r="G479" s="15" t="s">
        <v>1297</v>
      </c>
      <c r="H479" t="s">
        <v>1740</v>
      </c>
      <c r="L479" t="s">
        <v>1994</v>
      </c>
    </row>
    <row r="480" spans="1:54" x14ac:dyDescent="0.2">
      <c r="A480" s="11">
        <v>602166</v>
      </c>
      <c r="G480" s="15" t="s">
        <v>1391</v>
      </c>
      <c r="H480" t="s">
        <v>1473</v>
      </c>
      <c r="L480" t="s">
        <v>2063</v>
      </c>
    </row>
    <row r="481" spans="1:54" x14ac:dyDescent="0.2">
      <c r="A481" s="11">
        <v>602167</v>
      </c>
      <c r="C481" t="s">
        <v>1139</v>
      </c>
      <c r="D481" t="s">
        <v>2064</v>
      </c>
      <c r="E481" t="s">
        <v>1174</v>
      </c>
      <c r="F481" t="s">
        <v>1612</v>
      </c>
      <c r="G481" s="15" t="s">
        <v>1639</v>
      </c>
      <c r="H481" t="s">
        <v>1779</v>
      </c>
      <c r="I481" t="s">
        <v>2064</v>
      </c>
      <c r="L481" t="s">
        <v>2065</v>
      </c>
      <c r="M481" t="s">
        <v>1322</v>
      </c>
      <c r="N481" t="s">
        <v>1994</v>
      </c>
      <c r="O481" t="s">
        <v>1181</v>
      </c>
      <c r="P481" t="s">
        <v>1629</v>
      </c>
      <c r="Q481" t="s">
        <v>1451</v>
      </c>
      <c r="R481" t="s">
        <v>1113</v>
      </c>
      <c r="S481" t="s">
        <v>1218</v>
      </c>
      <c r="T481" t="s">
        <v>1151</v>
      </c>
      <c r="U481" t="s">
        <v>1281</v>
      </c>
      <c r="Y481" t="s">
        <v>1859</v>
      </c>
      <c r="Z481" s="12" t="s">
        <v>1947</v>
      </c>
      <c r="AA481">
        <v>10</v>
      </c>
      <c r="AB481" t="s">
        <v>1591</v>
      </c>
    </row>
    <row r="482" spans="1:54" x14ac:dyDescent="0.2">
      <c r="A482" s="11">
        <v>602167</v>
      </c>
      <c r="G482" s="15" t="s">
        <v>1643</v>
      </c>
      <c r="H482" t="s">
        <v>1609</v>
      </c>
      <c r="I482" t="s">
        <v>1088</v>
      </c>
      <c r="J482">
        <v>3750</v>
      </c>
      <c r="K482" t="s">
        <v>1502</v>
      </c>
      <c r="L482" t="s">
        <v>2066</v>
      </c>
      <c r="M482" t="s">
        <v>1322</v>
      </c>
    </row>
    <row r="483" spans="1:54" x14ac:dyDescent="0.2">
      <c r="A483" s="11">
        <v>602167</v>
      </c>
      <c r="G483" s="15" t="s">
        <v>1297</v>
      </c>
      <c r="H483" t="s">
        <v>1740</v>
      </c>
      <c r="L483" t="s">
        <v>2067</v>
      </c>
    </row>
    <row r="484" spans="1:54" x14ac:dyDescent="0.2">
      <c r="A484" s="11">
        <v>602167</v>
      </c>
      <c r="G484" s="15" t="s">
        <v>1297</v>
      </c>
      <c r="H484" t="s">
        <v>1740</v>
      </c>
      <c r="L484" t="s">
        <v>1994</v>
      </c>
    </row>
    <row r="485" spans="1:54" x14ac:dyDescent="0.2">
      <c r="A485" s="11">
        <v>602167</v>
      </c>
      <c r="G485" s="15" t="s">
        <v>1391</v>
      </c>
      <c r="H485" t="s">
        <v>1473</v>
      </c>
      <c r="L485" t="s">
        <v>2063</v>
      </c>
    </row>
    <row r="486" spans="1:54" x14ac:dyDescent="0.2">
      <c r="A486" s="11">
        <v>602168</v>
      </c>
      <c r="C486" t="s">
        <v>1139</v>
      </c>
      <c r="D486" t="s">
        <v>1990</v>
      </c>
      <c r="E486" t="s">
        <v>1174</v>
      </c>
      <c r="F486" t="s">
        <v>1612</v>
      </c>
      <c r="G486" s="15" t="s">
        <v>1639</v>
      </c>
      <c r="H486" t="s">
        <v>1779</v>
      </c>
      <c r="I486" t="s">
        <v>1990</v>
      </c>
      <c r="L486" t="s">
        <v>2061</v>
      </c>
      <c r="M486" t="s">
        <v>1322</v>
      </c>
      <c r="N486" t="s">
        <v>1994</v>
      </c>
      <c r="O486" t="s">
        <v>1181</v>
      </c>
      <c r="P486" t="s">
        <v>1629</v>
      </c>
      <c r="Q486" t="s">
        <v>1451</v>
      </c>
      <c r="R486" t="s">
        <v>1113</v>
      </c>
      <c r="S486" t="s">
        <v>1218</v>
      </c>
      <c r="T486" t="s">
        <v>1151</v>
      </c>
      <c r="U486" t="s">
        <v>1281</v>
      </c>
      <c r="Y486" t="s">
        <v>1859</v>
      </c>
      <c r="Z486" s="12" t="s">
        <v>1947</v>
      </c>
      <c r="AA486">
        <v>10</v>
      </c>
      <c r="AB486" t="s">
        <v>1591</v>
      </c>
    </row>
    <row r="487" spans="1:54" x14ac:dyDescent="0.2">
      <c r="A487" s="11">
        <v>602168</v>
      </c>
      <c r="G487" s="15" t="s">
        <v>1643</v>
      </c>
      <c r="H487" t="s">
        <v>1609</v>
      </c>
      <c r="I487" t="s">
        <v>1088</v>
      </c>
      <c r="J487">
        <v>3750</v>
      </c>
      <c r="K487" t="s">
        <v>1502</v>
      </c>
      <c r="L487" t="s">
        <v>2062</v>
      </c>
      <c r="M487" t="s">
        <v>1322</v>
      </c>
    </row>
    <row r="488" spans="1:54" x14ac:dyDescent="0.2">
      <c r="A488" s="11">
        <v>602168</v>
      </c>
      <c r="G488" s="15" t="s">
        <v>1297</v>
      </c>
      <c r="H488" t="s">
        <v>1740</v>
      </c>
      <c r="L488" t="s">
        <v>1992</v>
      </c>
    </row>
    <row r="489" spans="1:54" x14ac:dyDescent="0.2">
      <c r="A489" s="11">
        <v>602168</v>
      </c>
      <c r="G489" s="15" t="s">
        <v>1297</v>
      </c>
      <c r="H489" t="s">
        <v>1740</v>
      </c>
      <c r="L489" t="s">
        <v>1994</v>
      </c>
    </row>
    <row r="490" spans="1:54" x14ac:dyDescent="0.2">
      <c r="A490" s="11">
        <v>602168</v>
      </c>
      <c r="G490" s="15" t="s">
        <v>1391</v>
      </c>
      <c r="H490" t="s">
        <v>1473</v>
      </c>
      <c r="L490" t="s">
        <v>2063</v>
      </c>
    </row>
    <row r="491" spans="1:54" x14ac:dyDescent="0.2">
      <c r="A491" s="11">
        <v>602182</v>
      </c>
      <c r="C491" t="s">
        <v>1207</v>
      </c>
      <c r="D491" t="s">
        <v>2085</v>
      </c>
      <c r="E491" t="s">
        <v>1157</v>
      </c>
      <c r="F491" t="s">
        <v>1158</v>
      </c>
      <c r="G491" s="15" t="s">
        <v>1639</v>
      </c>
      <c r="H491" t="s">
        <v>1779</v>
      </c>
      <c r="I491" t="s">
        <v>2085</v>
      </c>
      <c r="J491">
        <v>100</v>
      </c>
      <c r="K491" t="s">
        <v>1229</v>
      </c>
      <c r="L491" t="s">
        <v>2086</v>
      </c>
      <c r="M491" t="s">
        <v>1322</v>
      </c>
      <c r="N491" t="s">
        <v>2086</v>
      </c>
      <c r="O491" t="s">
        <v>1129</v>
      </c>
      <c r="P491" t="s">
        <v>1148</v>
      </c>
      <c r="Q491" t="s">
        <v>1451</v>
      </c>
      <c r="R491" t="s">
        <v>1113</v>
      </c>
      <c r="S491" t="s">
        <v>1218</v>
      </c>
      <c r="T491" t="s">
        <v>1096</v>
      </c>
      <c r="U491" t="s">
        <v>1281</v>
      </c>
      <c r="V491" t="s">
        <v>2016</v>
      </c>
      <c r="W491" t="s">
        <v>2013</v>
      </c>
      <c r="Y491" t="s">
        <v>1859</v>
      </c>
      <c r="Z491" s="12" t="s">
        <v>1947</v>
      </c>
      <c r="AA491">
        <v>10</v>
      </c>
      <c r="AB491" t="s">
        <v>1591</v>
      </c>
    </row>
    <row r="492" spans="1:54" x14ac:dyDescent="0.2">
      <c r="A492" s="11">
        <v>602192</v>
      </c>
      <c r="C492" t="s">
        <v>1173</v>
      </c>
      <c r="D492" t="s">
        <v>2092</v>
      </c>
      <c r="E492" t="s">
        <v>1174</v>
      </c>
      <c r="F492" t="s">
        <v>1123</v>
      </c>
      <c r="G492" s="15" t="s">
        <v>1639</v>
      </c>
      <c r="H492" t="s">
        <v>1779</v>
      </c>
      <c r="I492" t="s">
        <v>2092</v>
      </c>
      <c r="L492" t="s">
        <v>2093</v>
      </c>
      <c r="M492" s="6" t="s">
        <v>1322</v>
      </c>
      <c r="N492" t="s">
        <v>2001</v>
      </c>
      <c r="O492" t="s">
        <v>1181</v>
      </c>
      <c r="P492" t="s">
        <v>1637</v>
      </c>
      <c r="Q492" t="s">
        <v>1451</v>
      </c>
      <c r="R492" t="s">
        <v>1113</v>
      </c>
      <c r="S492" t="s">
        <v>1218</v>
      </c>
      <c r="T492" t="s">
        <v>1185</v>
      </c>
      <c r="U492" t="s">
        <v>1281</v>
      </c>
      <c r="Y492" s="8" t="s">
        <v>1798</v>
      </c>
      <c r="Z492" s="20" t="s">
        <v>1952</v>
      </c>
      <c r="AA492" s="8">
        <v>5</v>
      </c>
      <c r="BB492" t="s">
        <v>1</v>
      </c>
    </row>
    <row r="493" spans="1:54" x14ac:dyDescent="0.2">
      <c r="A493" s="11">
        <v>602192</v>
      </c>
      <c r="G493" s="15" t="s">
        <v>1643</v>
      </c>
      <c r="H493" t="s">
        <v>1609</v>
      </c>
      <c r="I493" t="s">
        <v>1519</v>
      </c>
      <c r="J493">
        <v>1000</v>
      </c>
      <c r="K493" t="s">
        <v>1502</v>
      </c>
      <c r="L493" t="s">
        <v>2094</v>
      </c>
      <c r="M493" s="6" t="s">
        <v>1322</v>
      </c>
    </row>
    <row r="494" spans="1:54" x14ac:dyDescent="0.2">
      <c r="A494" s="11">
        <v>602192</v>
      </c>
      <c r="G494" s="15" t="s">
        <v>1562</v>
      </c>
      <c r="H494" t="s">
        <v>1779</v>
      </c>
      <c r="I494" t="s">
        <v>2003</v>
      </c>
      <c r="L494" t="s">
        <v>2001</v>
      </c>
      <c r="M494" s="6" t="s">
        <v>1322</v>
      </c>
    </row>
    <row r="495" spans="1:54" x14ac:dyDescent="0.2">
      <c r="A495" s="11">
        <v>602193</v>
      </c>
      <c r="C495" t="s">
        <v>1083</v>
      </c>
      <c r="D495" t="s">
        <v>2095</v>
      </c>
      <c r="E495" t="s">
        <v>1174</v>
      </c>
      <c r="F495" t="s">
        <v>1586</v>
      </c>
      <c r="G495" s="15" t="s">
        <v>1643</v>
      </c>
      <c r="H495" t="s">
        <v>1609</v>
      </c>
      <c r="I495" t="s">
        <v>1519</v>
      </c>
      <c r="J495">
        <v>1500</v>
      </c>
      <c r="K495" t="s">
        <v>1502</v>
      </c>
      <c r="L495" t="s">
        <v>2097</v>
      </c>
      <c r="M495" s="6" t="s">
        <v>1322</v>
      </c>
      <c r="N495" t="s">
        <v>2099</v>
      </c>
      <c r="O495" t="s">
        <v>1181</v>
      </c>
      <c r="P495" t="s">
        <v>1182</v>
      </c>
      <c r="Q495" t="s">
        <v>1434</v>
      </c>
      <c r="R495" t="s">
        <v>1113</v>
      </c>
      <c r="S495" t="s">
        <v>1218</v>
      </c>
      <c r="T495" t="s">
        <v>1202</v>
      </c>
      <c r="U495" t="s">
        <v>1281</v>
      </c>
      <c r="V495" t="s">
        <v>1979</v>
      </c>
      <c r="W495" t="s">
        <v>2100</v>
      </c>
      <c r="Y495" s="8" t="s">
        <v>1798</v>
      </c>
      <c r="Z495" s="20" t="s">
        <v>1952</v>
      </c>
      <c r="AA495" s="8">
        <v>2</v>
      </c>
      <c r="BB495" t="s">
        <v>1</v>
      </c>
    </row>
    <row r="496" spans="1:54" x14ac:dyDescent="0.2">
      <c r="A496" s="11">
        <v>602193</v>
      </c>
      <c r="G496" s="15" t="s">
        <v>1340</v>
      </c>
      <c r="H496" t="s">
        <v>2096</v>
      </c>
      <c r="L496" t="s">
        <v>2098</v>
      </c>
    </row>
    <row r="497" spans="1:54" x14ac:dyDescent="0.2">
      <c r="A497" s="11">
        <v>602193</v>
      </c>
      <c r="G497" s="15" t="s">
        <v>1587</v>
      </c>
      <c r="H497" t="s">
        <v>1770</v>
      </c>
      <c r="L497" t="s">
        <v>2099</v>
      </c>
    </row>
    <row r="498" spans="1:54" x14ac:dyDescent="0.2">
      <c r="A498" s="11">
        <v>602194</v>
      </c>
      <c r="C498" t="s">
        <v>1173</v>
      </c>
      <c r="D498" t="s">
        <v>1999</v>
      </c>
      <c r="E498" t="s">
        <v>1174</v>
      </c>
      <c r="F498" t="s">
        <v>1123</v>
      </c>
      <c r="G498" s="15" t="s">
        <v>1639</v>
      </c>
      <c r="H498" t="s">
        <v>1779</v>
      </c>
      <c r="I498" t="s">
        <v>1999</v>
      </c>
      <c r="L498" t="s">
        <v>2101</v>
      </c>
      <c r="M498" t="s">
        <v>1322</v>
      </c>
      <c r="N498" t="s">
        <v>2001</v>
      </c>
      <c r="O498" t="s">
        <v>1181</v>
      </c>
      <c r="P498" t="s">
        <v>1637</v>
      </c>
      <c r="Q498" t="s">
        <v>1451</v>
      </c>
      <c r="R498" t="s">
        <v>1113</v>
      </c>
      <c r="S498" t="s">
        <v>1218</v>
      </c>
      <c r="T498" t="s">
        <v>1185</v>
      </c>
      <c r="U498" t="s">
        <v>1281</v>
      </c>
      <c r="Y498" t="s">
        <v>1798</v>
      </c>
      <c r="Z498" t="s">
        <v>1952</v>
      </c>
      <c r="AA498">
        <v>10</v>
      </c>
    </row>
    <row r="499" spans="1:54" x14ac:dyDescent="0.2">
      <c r="A499" s="11">
        <v>602194</v>
      </c>
      <c r="G499" s="15" t="s">
        <v>1562</v>
      </c>
      <c r="H499" t="s">
        <v>1779</v>
      </c>
      <c r="I499" t="s">
        <v>2007</v>
      </c>
      <c r="L499" t="s">
        <v>2000</v>
      </c>
      <c r="M499" t="s">
        <v>1322</v>
      </c>
    </row>
    <row r="500" spans="1:54" x14ac:dyDescent="0.2">
      <c r="A500" s="11">
        <v>602194</v>
      </c>
      <c r="G500" s="15" t="s">
        <v>1643</v>
      </c>
      <c r="H500" t="s">
        <v>1609</v>
      </c>
      <c r="I500" t="s">
        <v>1519</v>
      </c>
      <c r="J500">
        <v>1000</v>
      </c>
      <c r="K500" t="s">
        <v>1502</v>
      </c>
      <c r="L500" t="s">
        <v>2102</v>
      </c>
      <c r="M500" t="s">
        <v>1322</v>
      </c>
    </row>
    <row r="501" spans="1:54" x14ac:dyDescent="0.2">
      <c r="A501" s="11">
        <v>602194</v>
      </c>
      <c r="G501" s="15" t="s">
        <v>1562</v>
      </c>
      <c r="H501" t="s">
        <v>1779</v>
      </c>
      <c r="I501" t="s">
        <v>2003</v>
      </c>
      <c r="L501" t="s">
        <v>2001</v>
      </c>
      <c r="M501" t="s">
        <v>1322</v>
      </c>
    </row>
    <row r="502" spans="1:54" x14ac:dyDescent="0.2">
      <c r="A502" s="11">
        <v>602194</v>
      </c>
      <c r="G502" s="15" t="s">
        <v>1340</v>
      </c>
      <c r="H502" t="s">
        <v>1533</v>
      </c>
      <c r="L502" t="s">
        <v>2103</v>
      </c>
    </row>
    <row r="503" spans="1:54" x14ac:dyDescent="0.2">
      <c r="A503" s="11">
        <v>602195</v>
      </c>
      <c r="C503" t="s">
        <v>1083</v>
      </c>
      <c r="D503" t="s">
        <v>2095</v>
      </c>
      <c r="E503" t="s">
        <v>1174</v>
      </c>
      <c r="F503" t="s">
        <v>1586</v>
      </c>
      <c r="G503" s="15" t="s">
        <v>1639</v>
      </c>
      <c r="H503" t="s">
        <v>1784</v>
      </c>
      <c r="I503" t="s">
        <v>2092</v>
      </c>
      <c r="M503" s="6" t="s">
        <v>1322</v>
      </c>
      <c r="N503" t="s">
        <v>2099</v>
      </c>
      <c r="O503" t="s">
        <v>1181</v>
      </c>
      <c r="P503" t="s">
        <v>1182</v>
      </c>
      <c r="Q503" t="s">
        <v>1434</v>
      </c>
      <c r="R503" t="s">
        <v>1113</v>
      </c>
      <c r="S503" t="s">
        <v>1218</v>
      </c>
      <c r="T503" t="s">
        <v>1202</v>
      </c>
      <c r="U503" t="s">
        <v>1281</v>
      </c>
      <c r="V503" t="s">
        <v>1979</v>
      </c>
      <c r="W503" t="s">
        <v>2100</v>
      </c>
      <c r="Y503" s="8" t="s">
        <v>1798</v>
      </c>
      <c r="Z503" s="20" t="s">
        <v>1952</v>
      </c>
      <c r="AA503" s="8">
        <v>2</v>
      </c>
      <c r="BB503" t="s">
        <v>1</v>
      </c>
    </row>
    <row r="504" spans="1:54" x14ac:dyDescent="0.2">
      <c r="A504" s="11">
        <v>602195</v>
      </c>
      <c r="G504" s="15" t="s">
        <v>1643</v>
      </c>
      <c r="H504" t="s">
        <v>1609</v>
      </c>
      <c r="I504" t="s">
        <v>1519</v>
      </c>
      <c r="J504">
        <v>1500</v>
      </c>
      <c r="K504" t="s">
        <v>1502</v>
      </c>
      <c r="L504" t="s">
        <v>2097</v>
      </c>
      <c r="M504" s="6" t="s">
        <v>1322</v>
      </c>
    </row>
    <row r="505" spans="1:54" x14ac:dyDescent="0.2">
      <c r="A505" s="11">
        <v>602195</v>
      </c>
      <c r="G505" s="15" t="s">
        <v>1340</v>
      </c>
      <c r="H505" t="s">
        <v>2096</v>
      </c>
      <c r="L505" t="s">
        <v>2098</v>
      </c>
    </row>
    <row r="506" spans="1:54" x14ac:dyDescent="0.2">
      <c r="A506" s="11">
        <v>602195</v>
      </c>
      <c r="G506" s="15" t="s">
        <v>1587</v>
      </c>
      <c r="H506" t="s">
        <v>1770</v>
      </c>
      <c r="L506" t="s">
        <v>2099</v>
      </c>
    </row>
    <row r="507" spans="1:54" x14ac:dyDescent="0.2">
      <c r="A507" s="11">
        <v>602229</v>
      </c>
      <c r="C507" t="s">
        <v>1173</v>
      </c>
      <c r="D507" t="s">
        <v>2104</v>
      </c>
      <c r="E507" t="s">
        <v>1174</v>
      </c>
      <c r="F507" t="s">
        <v>1123</v>
      </c>
      <c r="G507" s="15" t="s">
        <v>1639</v>
      </c>
      <c r="H507" t="s">
        <v>1784</v>
      </c>
      <c r="I507" t="s">
        <v>2104</v>
      </c>
      <c r="M507" s="6" t="s">
        <v>1322</v>
      </c>
      <c r="N507" t="s">
        <v>1994</v>
      </c>
      <c r="O507" t="s">
        <v>1129</v>
      </c>
      <c r="P507" t="s">
        <v>1629</v>
      </c>
      <c r="Q507" t="s">
        <v>1451</v>
      </c>
      <c r="R507" t="s">
        <v>1113</v>
      </c>
      <c r="S507" t="s">
        <v>1218</v>
      </c>
      <c r="T507" t="s">
        <v>1133</v>
      </c>
      <c r="U507" t="s">
        <v>1281</v>
      </c>
      <c r="Y507" s="8" t="s">
        <v>1798</v>
      </c>
      <c r="Z507" s="20" t="s">
        <v>1952</v>
      </c>
      <c r="AA507" s="8">
        <v>61</v>
      </c>
    </row>
    <row r="508" spans="1:54" x14ac:dyDescent="0.2">
      <c r="A508" s="11">
        <v>602229</v>
      </c>
      <c r="G508" s="15" t="s">
        <v>1643</v>
      </c>
      <c r="H508" t="s">
        <v>1609</v>
      </c>
      <c r="I508" t="s">
        <v>1255</v>
      </c>
      <c r="J508">
        <v>600000</v>
      </c>
      <c r="K508" t="s">
        <v>1384</v>
      </c>
      <c r="L508" t="s">
        <v>2105</v>
      </c>
      <c r="M508" s="8" t="s">
        <v>1943</v>
      </c>
    </row>
    <row r="509" spans="1:54" x14ac:dyDescent="0.2">
      <c r="A509" s="11">
        <v>602229</v>
      </c>
      <c r="G509" s="15" t="s">
        <v>1297</v>
      </c>
      <c r="H509" t="s">
        <v>1740</v>
      </c>
      <c r="J509">
        <v>112</v>
      </c>
      <c r="K509" t="s">
        <v>1448</v>
      </c>
      <c r="L509" t="s">
        <v>1994</v>
      </c>
    </row>
    <row r="510" spans="1:54" x14ac:dyDescent="0.2">
      <c r="A510" s="11">
        <v>602229</v>
      </c>
      <c r="G510" s="15" t="s">
        <v>1297</v>
      </c>
      <c r="H510" t="s">
        <v>1740</v>
      </c>
      <c r="J510">
        <v>540</v>
      </c>
      <c r="K510" t="s">
        <v>1448</v>
      </c>
      <c r="L510" t="s">
        <v>2106</v>
      </c>
    </row>
    <row r="511" spans="1:54" x14ac:dyDescent="0.2">
      <c r="A511" s="11">
        <v>602229</v>
      </c>
      <c r="G511" s="15" t="s">
        <v>1297</v>
      </c>
      <c r="H511" t="s">
        <v>1740</v>
      </c>
      <c r="J511">
        <v>540</v>
      </c>
      <c r="K511" t="s">
        <v>1448</v>
      </c>
      <c r="L511" t="s">
        <v>2107</v>
      </c>
    </row>
    <row r="512" spans="1:54" x14ac:dyDescent="0.2">
      <c r="A512" s="11">
        <v>602229</v>
      </c>
      <c r="G512" s="15" t="s">
        <v>1391</v>
      </c>
      <c r="H512" t="s">
        <v>1473</v>
      </c>
      <c r="L512" t="s">
        <v>2063</v>
      </c>
    </row>
    <row r="513" spans="1:54" x14ac:dyDescent="0.2">
      <c r="A513" s="11"/>
      <c r="BB513" t="s">
        <v>1</v>
      </c>
    </row>
    <row r="514" spans="1:54" x14ac:dyDescent="0.2">
      <c r="A514" s="11" t="s">
        <v>1935</v>
      </c>
    </row>
    <row r="515" spans="1:54" x14ac:dyDescent="0.2">
      <c r="A515" s="11"/>
      <c r="BB515" t="s">
        <v>1</v>
      </c>
    </row>
    <row r="516" spans="1:54" x14ac:dyDescent="0.2">
      <c r="A516" s="11"/>
    </row>
    <row r="517" spans="1:54" x14ac:dyDescent="0.2">
      <c r="A517" s="11"/>
      <c r="BB517" t="s">
        <v>1</v>
      </c>
    </row>
    <row r="518" spans="1:54" x14ac:dyDescent="0.2">
      <c r="A518" s="11"/>
    </row>
    <row r="519" spans="1:54" x14ac:dyDescent="0.2">
      <c r="A519" s="11"/>
      <c r="BB519" t="s">
        <v>1</v>
      </c>
    </row>
    <row r="520" spans="1:54" x14ac:dyDescent="0.2">
      <c r="A520" s="11"/>
    </row>
    <row r="521" spans="1:54" x14ac:dyDescent="0.2">
      <c r="A521" s="11"/>
      <c r="BB521" t="s">
        <v>1</v>
      </c>
    </row>
    <row r="522" spans="1:54" x14ac:dyDescent="0.2">
      <c r="A522" s="11"/>
    </row>
    <row r="523" spans="1:54" x14ac:dyDescent="0.2">
      <c r="A523" s="11"/>
      <c r="BB523" t="s">
        <v>1</v>
      </c>
    </row>
    <row r="524" spans="1:54" x14ac:dyDescent="0.2">
      <c r="A524" s="11"/>
    </row>
    <row r="525" spans="1:54" x14ac:dyDescent="0.2">
      <c r="A525" s="11"/>
    </row>
    <row r="526" spans="1:54" x14ac:dyDescent="0.2">
      <c r="A526" s="11"/>
      <c r="BB526" t="s">
        <v>1</v>
      </c>
    </row>
    <row r="527" spans="1:54" x14ac:dyDescent="0.2">
      <c r="A527" s="11"/>
    </row>
    <row r="528" spans="1:54" x14ac:dyDescent="0.2">
      <c r="A528" s="11"/>
      <c r="BB528" t="s">
        <v>1</v>
      </c>
    </row>
    <row r="529" spans="1:54" x14ac:dyDescent="0.2">
      <c r="A529" s="11"/>
    </row>
    <row r="530" spans="1:54" x14ac:dyDescent="0.2">
      <c r="A530" s="11"/>
      <c r="BB530" t="s">
        <v>1</v>
      </c>
    </row>
    <row r="531" spans="1:54" x14ac:dyDescent="0.2">
      <c r="A531" s="11"/>
    </row>
    <row r="532" spans="1:54" x14ac:dyDescent="0.2">
      <c r="A532" s="11"/>
      <c r="BB532" t="s">
        <v>1</v>
      </c>
    </row>
    <row r="533" spans="1:54" x14ac:dyDescent="0.2">
      <c r="A533" s="11"/>
    </row>
    <row r="534" spans="1:54" x14ac:dyDescent="0.2">
      <c r="A534" s="11"/>
      <c r="BB534" t="s">
        <v>1</v>
      </c>
    </row>
    <row r="535" spans="1:54" x14ac:dyDescent="0.2">
      <c r="A535" s="11"/>
    </row>
    <row r="536" spans="1:54" x14ac:dyDescent="0.2">
      <c r="A536" s="11"/>
      <c r="BB536" t="s">
        <v>1</v>
      </c>
    </row>
    <row r="537" spans="1:54" x14ac:dyDescent="0.2">
      <c r="A537" s="11"/>
    </row>
    <row r="538" spans="1:54" x14ac:dyDescent="0.2">
      <c r="A538" s="11"/>
      <c r="BB538" t="s">
        <v>1</v>
      </c>
    </row>
    <row r="539" spans="1:54" x14ac:dyDescent="0.2">
      <c r="A539" s="11"/>
    </row>
    <row r="540" spans="1:54" x14ac:dyDescent="0.2">
      <c r="A540" s="11"/>
    </row>
    <row r="541" spans="1:54" x14ac:dyDescent="0.2">
      <c r="A541" s="11"/>
    </row>
    <row r="542" spans="1:54" x14ac:dyDescent="0.2">
      <c r="A542" s="11"/>
      <c r="BB542" t="s">
        <v>1</v>
      </c>
    </row>
    <row r="543" spans="1:54" x14ac:dyDescent="0.2">
      <c r="A543" s="11"/>
    </row>
    <row r="544" spans="1:54" x14ac:dyDescent="0.2">
      <c r="BB544" t="s">
        <v>1</v>
      </c>
    </row>
    <row r="546" spans="53:54" x14ac:dyDescent="0.2">
      <c r="BB546" t="s">
        <v>1</v>
      </c>
    </row>
    <row r="548" spans="53:54" x14ac:dyDescent="0.2">
      <c r="BB548" t="s">
        <v>1</v>
      </c>
    </row>
    <row r="550" spans="53:54" x14ac:dyDescent="0.2">
      <c r="BB550" t="s">
        <v>1</v>
      </c>
    </row>
    <row r="552" spans="53:54" x14ac:dyDescent="0.2">
      <c r="BB552" t="s">
        <v>1</v>
      </c>
    </row>
    <row r="554" spans="53:54" x14ac:dyDescent="0.2">
      <c r="BB554" t="s">
        <v>1</v>
      </c>
    </row>
    <row r="556" spans="53:54" x14ac:dyDescent="0.2">
      <c r="BB556" t="s">
        <v>1</v>
      </c>
    </row>
    <row r="558" spans="53:54" x14ac:dyDescent="0.2">
      <c r="BA558" t="s">
        <v>1</v>
      </c>
    </row>
    <row r="561" spans="1:54" x14ac:dyDescent="0.2">
      <c r="BB561" t="s">
        <v>1</v>
      </c>
    </row>
    <row r="564" spans="1:54" x14ac:dyDescent="0.2">
      <c r="BB564" t="s">
        <v>1</v>
      </c>
    </row>
    <row r="566" spans="1:54" x14ac:dyDescent="0.2">
      <c r="H566" s="6"/>
      <c r="I566" s="6"/>
      <c r="J566" s="6"/>
      <c r="K566" s="6"/>
      <c r="L566" s="6"/>
    </row>
    <row r="567" spans="1:54" x14ac:dyDescent="0.2">
      <c r="A567" s="18"/>
      <c r="BB567" t="s">
        <v>1</v>
      </c>
    </row>
    <row r="568" spans="1:54" x14ac:dyDescent="0.2">
      <c r="A568" s="18"/>
    </row>
    <row r="569" spans="1:54" x14ac:dyDescent="0.2">
      <c r="A569" s="18"/>
    </row>
    <row r="570" spans="1:54" x14ac:dyDescent="0.2">
      <c r="A570" s="18"/>
      <c r="BB570" t="s">
        <v>1</v>
      </c>
    </row>
    <row r="571" spans="1:54" x14ac:dyDescent="0.2">
      <c r="A571" s="18"/>
    </row>
    <row r="572" spans="1:54" x14ac:dyDescent="0.2">
      <c r="A572" s="18"/>
      <c r="H572" s="6"/>
      <c r="I572" s="6"/>
      <c r="J572" s="6"/>
      <c r="K572" s="6"/>
      <c r="L572" s="6"/>
    </row>
    <row r="573" spans="1:54" x14ac:dyDescent="0.2">
      <c r="A573" s="18"/>
      <c r="BB573" t="s">
        <v>1</v>
      </c>
    </row>
    <row r="574" spans="1:54" x14ac:dyDescent="0.2">
      <c r="A574" s="18"/>
    </row>
    <row r="575" spans="1:54" x14ac:dyDescent="0.2">
      <c r="A575" s="18"/>
    </row>
    <row r="576" spans="1:54" x14ac:dyDescent="0.2">
      <c r="A576" s="18"/>
      <c r="BB576" t="s">
        <v>1</v>
      </c>
    </row>
    <row r="577" spans="1:54" x14ac:dyDescent="0.2">
      <c r="A577" s="18"/>
    </row>
    <row r="578" spans="1:54" x14ac:dyDescent="0.2">
      <c r="A578" s="18"/>
      <c r="BB578" t="s">
        <v>1</v>
      </c>
    </row>
    <row r="579" spans="1:54" x14ac:dyDescent="0.2">
      <c r="A579" s="18"/>
    </row>
    <row r="580" spans="1:54" x14ac:dyDescent="0.2">
      <c r="A580" s="18"/>
    </row>
    <row r="581" spans="1:54" x14ac:dyDescent="0.2">
      <c r="A581" s="18"/>
      <c r="BB581" t="s">
        <v>1</v>
      </c>
    </row>
    <row r="582" spans="1:54" x14ac:dyDescent="0.2">
      <c r="A582" s="18"/>
    </row>
    <row r="583" spans="1:54" x14ac:dyDescent="0.2">
      <c r="A583" s="18"/>
      <c r="BB583" t="s">
        <v>1</v>
      </c>
    </row>
    <row r="584" spans="1:54" x14ac:dyDescent="0.2">
      <c r="A584" s="18"/>
    </row>
    <row r="585" spans="1:54" x14ac:dyDescent="0.2">
      <c r="A585" s="18"/>
    </row>
    <row r="586" spans="1:54" x14ac:dyDescent="0.2">
      <c r="A586" s="18"/>
      <c r="BB586" t="s">
        <v>1</v>
      </c>
    </row>
    <row r="587" spans="1:54" x14ac:dyDescent="0.2">
      <c r="A587" s="18"/>
      <c r="BB587" t="s">
        <v>1</v>
      </c>
    </row>
    <row r="588" spans="1:54" x14ac:dyDescent="0.2">
      <c r="BB588" t="s">
        <v>1</v>
      </c>
    </row>
    <row r="591" spans="1:54" x14ac:dyDescent="0.2">
      <c r="BB591" t="s">
        <v>1</v>
      </c>
    </row>
    <row r="593" spans="4:54" x14ac:dyDescent="0.2">
      <c r="BB593" t="s">
        <v>1</v>
      </c>
    </row>
    <row r="596" spans="4:54" x14ac:dyDescent="0.2">
      <c r="BB596" t="s">
        <v>1</v>
      </c>
    </row>
    <row r="598" spans="4:54" x14ac:dyDescent="0.2">
      <c r="BB598" t="s">
        <v>1</v>
      </c>
    </row>
    <row r="602" spans="4:54" x14ac:dyDescent="0.2">
      <c r="D602" s="6"/>
      <c r="BB602" t="s">
        <v>1</v>
      </c>
    </row>
    <row r="604" spans="4:54" x14ac:dyDescent="0.2">
      <c r="BB604" t="s">
        <v>1</v>
      </c>
    </row>
    <row r="607" spans="4:54" x14ac:dyDescent="0.2">
      <c r="BB607" t="s">
        <v>1</v>
      </c>
    </row>
    <row r="609" spans="1:54" x14ac:dyDescent="0.2">
      <c r="BB609" t="s">
        <v>1</v>
      </c>
    </row>
    <row r="611" spans="1:54" x14ac:dyDescent="0.2">
      <c r="A611" s="18"/>
      <c r="BB611" t="s">
        <v>1</v>
      </c>
    </row>
    <row r="612" spans="1:54" x14ac:dyDescent="0.2">
      <c r="A612" s="18"/>
      <c r="Y612" s="6"/>
      <c r="Z612" s="6"/>
      <c r="AA612" s="6"/>
    </row>
    <row r="613" spans="1:54" x14ac:dyDescent="0.2">
      <c r="A613" s="18"/>
      <c r="BB613" t="s">
        <v>1</v>
      </c>
    </row>
    <row r="614" spans="1:54" x14ac:dyDescent="0.2">
      <c r="A614" s="18"/>
    </row>
    <row r="615" spans="1:54" x14ac:dyDescent="0.2">
      <c r="A615" s="18"/>
    </row>
    <row r="616" spans="1:54" x14ac:dyDescent="0.2">
      <c r="A616" s="18"/>
    </row>
    <row r="617" spans="1:54" x14ac:dyDescent="0.2">
      <c r="A617" s="18"/>
      <c r="BB617" t="s">
        <v>1</v>
      </c>
    </row>
    <row r="618" spans="1:54" x14ac:dyDescent="0.2">
      <c r="A618" s="18"/>
    </row>
    <row r="619" spans="1:54" x14ac:dyDescent="0.2">
      <c r="A619" s="18"/>
    </row>
    <row r="620" spans="1:54" x14ac:dyDescent="0.2">
      <c r="A620" s="18"/>
    </row>
    <row r="621" spans="1:54" x14ac:dyDescent="0.2">
      <c r="A621" s="18"/>
      <c r="BA621" t="s">
        <v>1</v>
      </c>
    </row>
    <row r="622" spans="1:54" x14ac:dyDescent="0.2">
      <c r="A622" s="18"/>
    </row>
    <row r="623" spans="1:54" x14ac:dyDescent="0.2">
      <c r="A623" s="18"/>
      <c r="BB623" t="s">
        <v>1</v>
      </c>
    </row>
    <row r="624" spans="1:54" x14ac:dyDescent="0.2">
      <c r="A624" s="18"/>
    </row>
    <row r="625" spans="1:54" x14ac:dyDescent="0.2">
      <c r="A625" s="18"/>
      <c r="BB625" t="s">
        <v>1</v>
      </c>
    </row>
    <row r="626" spans="1:54" x14ac:dyDescent="0.2">
      <c r="A626" s="18"/>
    </row>
    <row r="627" spans="1:54" x14ac:dyDescent="0.2">
      <c r="A627" s="18"/>
      <c r="BB627" t="s">
        <v>1</v>
      </c>
    </row>
    <row r="628" spans="1:54" x14ac:dyDescent="0.2">
      <c r="A628" s="18"/>
    </row>
    <row r="629" spans="1:54" x14ac:dyDescent="0.2">
      <c r="A629" s="18"/>
      <c r="BB629" t="s">
        <v>1</v>
      </c>
    </row>
    <row r="630" spans="1:54" x14ac:dyDescent="0.2">
      <c r="A630" s="18"/>
    </row>
    <row r="631" spans="1:54" x14ac:dyDescent="0.2">
      <c r="A631" s="18"/>
    </row>
    <row r="632" spans="1:54" x14ac:dyDescent="0.2">
      <c r="A632" s="18"/>
      <c r="BB632" t="s">
        <v>1</v>
      </c>
    </row>
    <row r="633" spans="1:54" x14ac:dyDescent="0.2">
      <c r="A633" s="18"/>
    </row>
    <row r="634" spans="1:54" x14ac:dyDescent="0.2">
      <c r="A634" s="18"/>
    </row>
    <row r="635" spans="1:54" x14ac:dyDescent="0.2">
      <c r="A635" s="18"/>
      <c r="AB635" s="23"/>
    </row>
    <row r="636" spans="1:54" x14ac:dyDescent="0.2">
      <c r="A636" s="18"/>
      <c r="AB636" s="23"/>
      <c r="BB636" t="s">
        <v>1</v>
      </c>
    </row>
    <row r="637" spans="1:54" x14ac:dyDescent="0.2">
      <c r="A637" s="18"/>
      <c r="Y637" s="6"/>
      <c r="Z637" s="6"/>
      <c r="AA637" s="6"/>
    </row>
    <row r="638" spans="1:54" x14ac:dyDescent="0.2">
      <c r="A638" s="18"/>
    </row>
    <row r="639" spans="1:54" x14ac:dyDescent="0.2">
      <c r="A639" s="18"/>
    </row>
    <row r="640" spans="1:54" x14ac:dyDescent="0.2">
      <c r="A640" s="18"/>
      <c r="Y640" s="6"/>
      <c r="Z640" s="6"/>
      <c r="AA640" s="6"/>
      <c r="BB640" t="s">
        <v>1</v>
      </c>
    </row>
    <row r="641" spans="1:54" x14ac:dyDescent="0.2">
      <c r="A641" s="18"/>
    </row>
    <row r="642" spans="1:54" x14ac:dyDescent="0.2">
      <c r="A642" s="18"/>
    </row>
    <row r="643" spans="1:54" x14ac:dyDescent="0.2">
      <c r="A643" s="18"/>
      <c r="Y643" s="6"/>
      <c r="Z643" s="6"/>
      <c r="AA643" s="6"/>
      <c r="BB643" t="s">
        <v>1</v>
      </c>
    </row>
    <row r="644" spans="1:54" x14ac:dyDescent="0.2">
      <c r="A644" s="18"/>
    </row>
    <row r="645" spans="1:54" x14ac:dyDescent="0.2">
      <c r="A645" s="18"/>
      <c r="BB645" t="s">
        <v>1</v>
      </c>
    </row>
    <row r="646" spans="1:54" x14ac:dyDescent="0.2">
      <c r="A646" s="18"/>
    </row>
    <row r="647" spans="1:54" x14ac:dyDescent="0.2">
      <c r="A647" s="18"/>
      <c r="BB647" t="s">
        <v>1</v>
      </c>
    </row>
    <row r="648" spans="1:54" x14ac:dyDescent="0.2">
      <c r="A648" s="18"/>
    </row>
    <row r="649" spans="1:54" x14ac:dyDescent="0.2">
      <c r="A649" s="18"/>
    </row>
    <row r="650" spans="1:54" x14ac:dyDescent="0.2">
      <c r="A650" s="18"/>
    </row>
    <row r="651" spans="1:54" x14ac:dyDescent="0.2">
      <c r="A651" s="18"/>
      <c r="BB651" t="s">
        <v>1</v>
      </c>
    </row>
    <row r="652" spans="1:54" x14ac:dyDescent="0.2">
      <c r="A652" s="18"/>
    </row>
    <row r="653" spans="1:54" x14ac:dyDescent="0.2">
      <c r="A653" s="18"/>
      <c r="BB653" t="s">
        <v>1</v>
      </c>
    </row>
    <row r="654" spans="1:54" x14ac:dyDescent="0.2">
      <c r="A654" s="18"/>
    </row>
    <row r="655" spans="1:54" x14ac:dyDescent="0.2">
      <c r="A655" s="18"/>
      <c r="AB655" s="23"/>
      <c r="BB655" t="s">
        <v>1</v>
      </c>
    </row>
    <row r="656" spans="1:54" x14ac:dyDescent="0.2">
      <c r="A656" s="18"/>
      <c r="AB656" s="23"/>
    </row>
    <row r="657" spans="1:54" x14ac:dyDescent="0.2">
      <c r="A657" s="18"/>
    </row>
    <row r="658" spans="1:54" x14ac:dyDescent="0.2">
      <c r="A658" s="18"/>
      <c r="BB658" t="s">
        <v>1</v>
      </c>
    </row>
    <row r="659" spans="1:54" x14ac:dyDescent="0.2">
      <c r="A659" s="18"/>
    </row>
    <row r="660" spans="1:54" x14ac:dyDescent="0.2">
      <c r="A660" s="18"/>
    </row>
    <row r="661" spans="1:54" x14ac:dyDescent="0.2">
      <c r="A661" s="18"/>
      <c r="BB661" t="s">
        <v>1</v>
      </c>
    </row>
    <row r="662" spans="1:54" x14ac:dyDescent="0.2">
      <c r="A662" s="18"/>
    </row>
    <row r="663" spans="1:54" x14ac:dyDescent="0.2">
      <c r="A663" s="18"/>
      <c r="BB663" t="s">
        <v>1</v>
      </c>
    </row>
    <row r="664" spans="1:54" x14ac:dyDescent="0.2">
      <c r="A664" s="18"/>
    </row>
    <row r="665" spans="1:54" x14ac:dyDescent="0.2">
      <c r="A665" s="18"/>
    </row>
    <row r="666" spans="1:54" x14ac:dyDescent="0.2">
      <c r="A666" s="18"/>
      <c r="BB666" t="s">
        <v>1</v>
      </c>
    </row>
    <row r="667" spans="1:54" x14ac:dyDescent="0.2">
      <c r="A667" s="18"/>
    </row>
    <row r="668" spans="1:54" x14ac:dyDescent="0.2">
      <c r="A668" s="18"/>
    </row>
    <row r="669" spans="1:54" x14ac:dyDescent="0.2">
      <c r="A669" s="18"/>
      <c r="Y669" s="6"/>
      <c r="Z669" s="6"/>
      <c r="AA669" s="6"/>
    </row>
    <row r="670" spans="1:54" x14ac:dyDescent="0.2">
      <c r="A670" s="18"/>
      <c r="BB670" t="s">
        <v>1</v>
      </c>
    </row>
    <row r="671" spans="1:54" x14ac:dyDescent="0.2">
      <c r="A671" s="18"/>
    </row>
    <row r="672" spans="1:54" x14ac:dyDescent="0.2">
      <c r="A672" s="18"/>
      <c r="D672" s="6"/>
      <c r="Y672" s="6"/>
      <c r="Z672" s="6"/>
      <c r="AA672" s="6"/>
    </row>
    <row r="673" spans="1:54" x14ac:dyDescent="0.2">
      <c r="A673" s="18"/>
    </row>
    <row r="674" spans="1:54" x14ac:dyDescent="0.2">
      <c r="A674" s="18"/>
      <c r="Y674" s="6"/>
      <c r="Z674" s="6"/>
      <c r="AA674" s="6"/>
      <c r="BB674" t="s">
        <v>1</v>
      </c>
    </row>
    <row r="675" spans="1:54" x14ac:dyDescent="0.2">
      <c r="A675" s="18"/>
    </row>
    <row r="676" spans="1:54" x14ac:dyDescent="0.2">
      <c r="A676" s="18"/>
      <c r="BB676" t="s">
        <v>1</v>
      </c>
    </row>
    <row r="677" spans="1:54" x14ac:dyDescent="0.2">
      <c r="A677" s="18"/>
    </row>
    <row r="678" spans="1:54" x14ac:dyDescent="0.2">
      <c r="A678" s="18"/>
      <c r="BB678" t="s">
        <v>1</v>
      </c>
    </row>
    <row r="679" spans="1:54" x14ac:dyDescent="0.2">
      <c r="A679" s="18"/>
    </row>
    <row r="680" spans="1:54" x14ac:dyDescent="0.2">
      <c r="A680" s="18"/>
    </row>
    <row r="681" spans="1:54" x14ac:dyDescent="0.2">
      <c r="A681" s="18"/>
    </row>
    <row r="682" spans="1:54" x14ac:dyDescent="0.2">
      <c r="A682" s="18"/>
      <c r="BB682" t="s">
        <v>1</v>
      </c>
    </row>
    <row r="683" spans="1:54" x14ac:dyDescent="0.2">
      <c r="A683" s="18"/>
    </row>
    <row r="684" spans="1:54" x14ac:dyDescent="0.2">
      <c r="A684" s="18"/>
    </row>
    <row r="685" spans="1:54" x14ac:dyDescent="0.2">
      <c r="A685" s="18"/>
    </row>
    <row r="686" spans="1:54" x14ac:dyDescent="0.2">
      <c r="A686" s="18"/>
      <c r="BB686" t="s">
        <v>1</v>
      </c>
    </row>
    <row r="687" spans="1:54" x14ac:dyDescent="0.2">
      <c r="A687" s="18"/>
      <c r="BB687" t="s">
        <v>1</v>
      </c>
    </row>
    <row r="688" spans="1:54" x14ac:dyDescent="0.2">
      <c r="A688" s="18"/>
    </row>
    <row r="689" spans="1:54" x14ac:dyDescent="0.2">
      <c r="A689" s="18"/>
      <c r="BB689" t="s">
        <v>1</v>
      </c>
    </row>
    <row r="690" spans="1:54" x14ac:dyDescent="0.2">
      <c r="A690" s="18"/>
    </row>
    <row r="691" spans="1:54" x14ac:dyDescent="0.2">
      <c r="A691" s="18"/>
    </row>
    <row r="692" spans="1:54" x14ac:dyDescent="0.2">
      <c r="A692" s="18"/>
      <c r="BB692" t="s">
        <v>1</v>
      </c>
    </row>
    <row r="693" spans="1:54" x14ac:dyDescent="0.2">
      <c r="A693" s="18"/>
    </row>
    <row r="694" spans="1:54" x14ac:dyDescent="0.2">
      <c r="A694" s="18"/>
    </row>
    <row r="695" spans="1:54" x14ac:dyDescent="0.2">
      <c r="A695" s="18"/>
    </row>
    <row r="696" spans="1:54" x14ac:dyDescent="0.2">
      <c r="A696" s="18"/>
      <c r="BB696" t="s">
        <v>1</v>
      </c>
    </row>
    <row r="697" spans="1:54" x14ac:dyDescent="0.2">
      <c r="A697" s="18"/>
      <c r="AB697" s="23"/>
    </row>
    <row r="698" spans="1:54" x14ac:dyDescent="0.2">
      <c r="A698" s="18"/>
      <c r="AB698" s="23"/>
      <c r="BB698" t="s">
        <v>1</v>
      </c>
    </row>
    <row r="699" spans="1:54" x14ac:dyDescent="0.2">
      <c r="A699" s="18"/>
    </row>
    <row r="700" spans="1:54" x14ac:dyDescent="0.2">
      <c r="A700" s="18"/>
      <c r="BB700" t="s">
        <v>1</v>
      </c>
    </row>
    <row r="701" spans="1:54" x14ac:dyDescent="0.2">
      <c r="A701" s="18"/>
      <c r="Y701" s="6"/>
      <c r="Z701" s="6"/>
      <c r="AA701" s="6"/>
    </row>
    <row r="702" spans="1:54" x14ac:dyDescent="0.2">
      <c r="A702" s="18"/>
    </row>
    <row r="703" spans="1:54" x14ac:dyDescent="0.2">
      <c r="A703" s="18"/>
      <c r="Y703" s="6"/>
      <c r="Z703" s="6"/>
      <c r="AA703" s="6"/>
      <c r="BB703" t="s">
        <v>1</v>
      </c>
    </row>
    <row r="704" spans="1:54" x14ac:dyDescent="0.2">
      <c r="A704" s="18"/>
    </row>
    <row r="705" spans="1:54" x14ac:dyDescent="0.2">
      <c r="A705" s="18"/>
      <c r="BB705" t="s">
        <v>1</v>
      </c>
    </row>
    <row r="706" spans="1:54" x14ac:dyDescent="0.2">
      <c r="A706" s="18"/>
    </row>
    <row r="707" spans="1:54" x14ac:dyDescent="0.2">
      <c r="A707" s="18"/>
      <c r="BB707" t="s">
        <v>1</v>
      </c>
    </row>
    <row r="708" spans="1:54" x14ac:dyDescent="0.2">
      <c r="A708" s="18"/>
      <c r="Y708" s="6"/>
      <c r="Z708" s="6"/>
      <c r="AA708" s="6"/>
      <c r="BB708" t="s">
        <v>1</v>
      </c>
    </row>
    <row r="709" spans="1:54" x14ac:dyDescent="0.2">
      <c r="A709" s="18"/>
    </row>
    <row r="710" spans="1:54" x14ac:dyDescent="0.2">
      <c r="A710" s="18"/>
    </row>
    <row r="711" spans="1:54" x14ac:dyDescent="0.2">
      <c r="A711" s="18"/>
      <c r="BB711" t="s">
        <v>1</v>
      </c>
    </row>
    <row r="712" spans="1:54" x14ac:dyDescent="0.2">
      <c r="A712" s="18"/>
      <c r="Y712" s="6"/>
      <c r="Z712" s="6"/>
      <c r="AA712" s="6"/>
    </row>
    <row r="713" spans="1:54" x14ac:dyDescent="0.2">
      <c r="A713" s="18"/>
    </row>
    <row r="714" spans="1:54" x14ac:dyDescent="0.2">
      <c r="A714" s="18"/>
      <c r="BB714" t="s">
        <v>1</v>
      </c>
    </row>
    <row r="715" spans="1:54" x14ac:dyDescent="0.2">
      <c r="A715" s="18"/>
    </row>
    <row r="716" spans="1:54" x14ac:dyDescent="0.2">
      <c r="A716" s="18"/>
      <c r="Y716" s="6"/>
      <c r="Z716" s="6"/>
      <c r="AA716" s="6"/>
      <c r="BB716" t="s">
        <v>1</v>
      </c>
    </row>
    <row r="717" spans="1:54" x14ac:dyDescent="0.2">
      <c r="A717" s="18"/>
      <c r="BB717" t="s">
        <v>1</v>
      </c>
    </row>
    <row r="718" spans="1:54" x14ac:dyDescent="0.2">
      <c r="A718" s="18"/>
    </row>
    <row r="719" spans="1:54" x14ac:dyDescent="0.2">
      <c r="A719" s="18"/>
      <c r="Y719" s="6"/>
      <c r="Z719" s="6"/>
      <c r="AA719" s="6"/>
      <c r="BB719" t="s">
        <v>1</v>
      </c>
    </row>
    <row r="720" spans="1:54" x14ac:dyDescent="0.2">
      <c r="A720" s="18"/>
    </row>
    <row r="721" spans="1:54" x14ac:dyDescent="0.2">
      <c r="A721" s="18"/>
      <c r="Y721" s="6"/>
      <c r="Z721" s="6"/>
      <c r="AA721" s="6"/>
    </row>
    <row r="722" spans="1:54" x14ac:dyDescent="0.2">
      <c r="A722" s="18"/>
    </row>
    <row r="723" spans="1:54" x14ac:dyDescent="0.2">
      <c r="A723" s="18"/>
      <c r="BB723" t="s">
        <v>1</v>
      </c>
    </row>
    <row r="724" spans="1:54" x14ac:dyDescent="0.2">
      <c r="A724" s="18"/>
    </row>
    <row r="725" spans="1:54" x14ac:dyDescent="0.2">
      <c r="A725" s="18"/>
      <c r="BB725" t="s">
        <v>1</v>
      </c>
    </row>
    <row r="726" spans="1:54" x14ac:dyDescent="0.2">
      <c r="A726" s="18"/>
    </row>
    <row r="727" spans="1:54" x14ac:dyDescent="0.2">
      <c r="A727" s="18"/>
    </row>
    <row r="728" spans="1:54" x14ac:dyDescent="0.2">
      <c r="A728" s="18"/>
    </row>
    <row r="729" spans="1:54" x14ac:dyDescent="0.2">
      <c r="A729" s="18"/>
    </row>
    <row r="730" spans="1:54" x14ac:dyDescent="0.2">
      <c r="A730" s="18"/>
      <c r="BB730" t="s">
        <v>1</v>
      </c>
    </row>
    <row r="731" spans="1:54" x14ac:dyDescent="0.2">
      <c r="A731" s="18"/>
    </row>
    <row r="732" spans="1:54" x14ac:dyDescent="0.2">
      <c r="A732" s="18"/>
    </row>
    <row r="733" spans="1:54" x14ac:dyDescent="0.2">
      <c r="A733" s="18"/>
    </row>
    <row r="734" spans="1:54" x14ac:dyDescent="0.2">
      <c r="A734" s="18"/>
    </row>
    <row r="735" spans="1:54" x14ac:dyDescent="0.2">
      <c r="A735" s="18"/>
      <c r="BB735" t="s">
        <v>1</v>
      </c>
    </row>
    <row r="736" spans="1:54" x14ac:dyDescent="0.2">
      <c r="A736" s="18"/>
    </row>
    <row r="737" spans="1:54" x14ac:dyDescent="0.2">
      <c r="A737" s="18"/>
    </row>
    <row r="738" spans="1:54" x14ac:dyDescent="0.2">
      <c r="A738" s="18"/>
    </row>
    <row r="739" spans="1:54" x14ac:dyDescent="0.2">
      <c r="A739" s="18"/>
    </row>
    <row r="740" spans="1:54" x14ac:dyDescent="0.2">
      <c r="A740" s="18"/>
      <c r="H740" s="19"/>
      <c r="BB740" t="s">
        <v>1</v>
      </c>
    </row>
    <row r="741" spans="1:54" x14ac:dyDescent="0.2">
      <c r="A741" s="18"/>
    </row>
    <row r="742" spans="1:54" x14ac:dyDescent="0.2">
      <c r="A742" s="18"/>
      <c r="BB742" t="s">
        <v>1</v>
      </c>
    </row>
    <row r="743" spans="1:54" x14ac:dyDescent="0.2">
      <c r="A743" s="18"/>
    </row>
    <row r="744" spans="1:54" x14ac:dyDescent="0.2">
      <c r="A744" s="18"/>
      <c r="BB744" t="s">
        <v>1</v>
      </c>
    </row>
    <row r="745" spans="1:54" x14ac:dyDescent="0.2">
      <c r="A745" s="18"/>
      <c r="BB745" t="s">
        <v>1</v>
      </c>
    </row>
    <row r="746" spans="1:54" x14ac:dyDescent="0.2">
      <c r="A746" s="18"/>
      <c r="Y746" s="6"/>
      <c r="Z746" s="6"/>
      <c r="AA746" s="6"/>
    </row>
    <row r="747" spans="1:54" x14ac:dyDescent="0.2">
      <c r="A747" s="18"/>
      <c r="BB747" t="s">
        <v>1</v>
      </c>
    </row>
    <row r="748" spans="1:54" x14ac:dyDescent="0.2">
      <c r="A748" s="18"/>
    </row>
    <row r="749" spans="1:54" x14ac:dyDescent="0.2">
      <c r="A749" s="18"/>
    </row>
    <row r="750" spans="1:54" x14ac:dyDescent="0.2">
      <c r="A750" s="18"/>
      <c r="D750" s="6"/>
      <c r="Y750" s="6"/>
      <c r="Z750" s="6"/>
      <c r="AA750" s="6"/>
    </row>
    <row r="751" spans="1:54" x14ac:dyDescent="0.2">
      <c r="A751" s="18"/>
      <c r="I751" s="6"/>
    </row>
    <row r="752" spans="1:54" x14ac:dyDescent="0.2">
      <c r="A752" s="18"/>
      <c r="D752" s="6"/>
      <c r="Y752" s="6"/>
      <c r="Z752" s="6"/>
      <c r="AA752" s="6"/>
      <c r="BB752" t="s">
        <v>1</v>
      </c>
    </row>
    <row r="753" spans="1:54" x14ac:dyDescent="0.2">
      <c r="A753" s="18"/>
    </row>
    <row r="754" spans="1:54" x14ac:dyDescent="0.2">
      <c r="A754" s="18"/>
      <c r="BB754" t="s">
        <v>1</v>
      </c>
    </row>
    <row r="755" spans="1:54" x14ac:dyDescent="0.2">
      <c r="A755" s="18"/>
    </row>
    <row r="756" spans="1:54" x14ac:dyDescent="0.2">
      <c r="A756" s="18"/>
      <c r="BB756" t="s">
        <v>1</v>
      </c>
    </row>
    <row r="757" spans="1:54" x14ac:dyDescent="0.2">
      <c r="A757" s="18"/>
    </row>
    <row r="758" spans="1:54" x14ac:dyDescent="0.2">
      <c r="A758" s="17"/>
    </row>
    <row r="759" spans="1:54" x14ac:dyDescent="0.2">
      <c r="A759" s="17"/>
    </row>
    <row r="760" spans="1:54" x14ac:dyDescent="0.2">
      <c r="A760" s="17"/>
      <c r="BB760" t="s">
        <v>1</v>
      </c>
    </row>
    <row r="761" spans="1:54" x14ac:dyDescent="0.2">
      <c r="A761" s="17"/>
    </row>
    <row r="762" spans="1:54" x14ac:dyDescent="0.2">
      <c r="A762" s="18"/>
    </row>
    <row r="763" spans="1:54" x14ac:dyDescent="0.2">
      <c r="A763" s="18"/>
      <c r="D763" s="6"/>
      <c r="BB763" t="s">
        <v>1</v>
      </c>
    </row>
    <row r="764" spans="1:54" x14ac:dyDescent="0.2">
      <c r="A764" s="18"/>
    </row>
    <row r="765" spans="1:54" x14ac:dyDescent="0.2">
      <c r="A765" s="18"/>
    </row>
    <row r="766" spans="1:54" x14ac:dyDescent="0.2">
      <c r="BB766" t="s">
        <v>1</v>
      </c>
    </row>
    <row r="768" spans="1:54" x14ac:dyDescent="0.2">
      <c r="BB768" t="s">
        <v>1</v>
      </c>
    </row>
    <row r="770" spans="4:54" x14ac:dyDescent="0.2">
      <c r="BB770" t="s">
        <v>1</v>
      </c>
    </row>
    <row r="771" spans="4:54" x14ac:dyDescent="0.2">
      <c r="BB771" t="s">
        <v>1</v>
      </c>
    </row>
    <row r="774" spans="4:54" x14ac:dyDescent="0.2">
      <c r="BB774" t="s">
        <v>1</v>
      </c>
    </row>
    <row r="777" spans="4:54" x14ac:dyDescent="0.2">
      <c r="BB777" t="s">
        <v>1</v>
      </c>
    </row>
    <row r="778" spans="4:54" x14ac:dyDescent="0.2">
      <c r="BB778" t="s">
        <v>1</v>
      </c>
    </row>
    <row r="779" spans="4:54" x14ac:dyDescent="0.2">
      <c r="D779" s="6"/>
      <c r="BB779" t="s">
        <v>1</v>
      </c>
    </row>
    <row r="780" spans="4:54" x14ac:dyDescent="0.2">
      <c r="BB780" t="s">
        <v>1</v>
      </c>
    </row>
    <row r="781" spans="4:54" x14ac:dyDescent="0.2">
      <c r="D781" s="6"/>
    </row>
    <row r="783" spans="4:54" x14ac:dyDescent="0.2">
      <c r="BB783" t="s">
        <v>1</v>
      </c>
    </row>
    <row r="784" spans="4:54" x14ac:dyDescent="0.2">
      <c r="Y784" s="6"/>
    </row>
    <row r="785" spans="1:54" x14ac:dyDescent="0.2">
      <c r="BB785" t="s">
        <v>1</v>
      </c>
    </row>
    <row r="787" spans="1:54" x14ac:dyDescent="0.2">
      <c r="Y787" s="6"/>
      <c r="Z787" s="6"/>
      <c r="AA787" s="6"/>
    </row>
    <row r="788" spans="1:54" x14ac:dyDescent="0.2">
      <c r="BB788" t="s">
        <v>1</v>
      </c>
    </row>
    <row r="789" spans="1:54" x14ac:dyDescent="0.2">
      <c r="A789" s="18"/>
    </row>
    <row r="790" spans="1:54" x14ac:dyDescent="0.2">
      <c r="A790" s="18"/>
      <c r="Y790" s="6"/>
      <c r="Z790" s="6"/>
      <c r="AA790" s="6"/>
    </row>
    <row r="791" spans="1:54" x14ac:dyDescent="0.2">
      <c r="A791" s="18"/>
      <c r="BB791" t="s">
        <v>1</v>
      </c>
    </row>
    <row r="792" spans="1:54" x14ac:dyDescent="0.2">
      <c r="A792" s="18"/>
    </row>
    <row r="793" spans="1:54" x14ac:dyDescent="0.2">
      <c r="A793" s="18"/>
      <c r="D793" s="6"/>
      <c r="Z793" s="12"/>
    </row>
    <row r="794" spans="1:54" x14ac:dyDescent="0.2">
      <c r="A794" s="18"/>
      <c r="BB794" t="s">
        <v>1</v>
      </c>
    </row>
    <row r="795" spans="1:54" x14ac:dyDescent="0.2">
      <c r="A795" s="18"/>
    </row>
    <row r="797" spans="1:54" x14ac:dyDescent="0.2">
      <c r="BB797" t="s">
        <v>1</v>
      </c>
    </row>
    <row r="798" spans="1:54" x14ac:dyDescent="0.2">
      <c r="L798" s="12"/>
    </row>
    <row r="799" spans="1:54" x14ac:dyDescent="0.2">
      <c r="D799" s="6"/>
      <c r="BB799" t="s">
        <v>1</v>
      </c>
    </row>
    <row r="801" spans="54:54" x14ac:dyDescent="0.2">
      <c r="BB801" t="s">
        <v>1</v>
      </c>
    </row>
    <row r="806" spans="54:54" x14ac:dyDescent="0.2">
      <c r="BB806" t="s">
        <v>1</v>
      </c>
    </row>
    <row r="811" spans="54:54" x14ac:dyDescent="0.2">
      <c r="BB811" t="s">
        <v>1</v>
      </c>
    </row>
    <row r="816" spans="54:54" x14ac:dyDescent="0.2">
      <c r="BB816" t="s">
        <v>1</v>
      </c>
    </row>
    <row r="817" spans="1:54" x14ac:dyDescent="0.2">
      <c r="BB817" t="s">
        <v>1</v>
      </c>
    </row>
    <row r="818" spans="1:54" x14ac:dyDescent="0.2">
      <c r="D818" s="6"/>
    </row>
    <row r="819" spans="1:54" x14ac:dyDescent="0.2">
      <c r="A819" s="18"/>
    </row>
    <row r="820" spans="1:54" x14ac:dyDescent="0.2">
      <c r="A820" s="18"/>
    </row>
    <row r="821" spans="1:54" x14ac:dyDescent="0.2">
      <c r="A821" s="18"/>
    </row>
    <row r="822" spans="1:54" x14ac:dyDescent="0.2">
      <c r="A822" s="18"/>
      <c r="BB822" t="s">
        <v>1</v>
      </c>
    </row>
    <row r="823" spans="1:54" x14ac:dyDescent="0.2">
      <c r="A823" s="18"/>
    </row>
    <row r="824" spans="1:54" x14ac:dyDescent="0.2">
      <c r="A824" s="18"/>
    </row>
    <row r="825" spans="1:54" x14ac:dyDescent="0.2">
      <c r="A825" s="18"/>
    </row>
    <row r="826" spans="1:54" x14ac:dyDescent="0.2">
      <c r="A826" s="18"/>
    </row>
    <row r="827" spans="1:54" x14ac:dyDescent="0.2">
      <c r="A827" s="18"/>
      <c r="BB827" t="s">
        <v>1</v>
      </c>
    </row>
    <row r="828" spans="1:54" x14ac:dyDescent="0.2">
      <c r="A828" s="18"/>
    </row>
    <row r="829" spans="1:54" x14ac:dyDescent="0.2">
      <c r="A829" s="18"/>
    </row>
    <row r="830" spans="1:54" x14ac:dyDescent="0.2">
      <c r="A830" s="18"/>
      <c r="BB830" t="s">
        <v>1</v>
      </c>
    </row>
    <row r="831" spans="1:54" x14ac:dyDescent="0.2">
      <c r="A831" s="18"/>
      <c r="BB831" t="s">
        <v>1</v>
      </c>
    </row>
    <row r="832" spans="1:54" x14ac:dyDescent="0.2">
      <c r="A832" s="18"/>
      <c r="BB832" t="s">
        <v>1</v>
      </c>
    </row>
    <row r="833" spans="1:54" x14ac:dyDescent="0.2">
      <c r="A833" s="18"/>
      <c r="BB833" t="s">
        <v>1</v>
      </c>
    </row>
    <row r="834" spans="1:54" x14ac:dyDescent="0.2">
      <c r="A834" s="18"/>
      <c r="BB834" t="s">
        <v>1</v>
      </c>
    </row>
    <row r="835" spans="1:54" x14ac:dyDescent="0.2">
      <c r="A835" s="18"/>
      <c r="BB835" t="s">
        <v>1</v>
      </c>
    </row>
    <row r="836" spans="1:54" x14ac:dyDescent="0.2">
      <c r="A836" s="18"/>
      <c r="BB836" t="s">
        <v>1</v>
      </c>
    </row>
    <row r="837" spans="1:54" x14ac:dyDescent="0.2">
      <c r="A837" s="18"/>
      <c r="BB837" t="s">
        <v>1</v>
      </c>
    </row>
    <row r="838" spans="1:54" x14ac:dyDescent="0.2">
      <c r="A838" s="18"/>
      <c r="BB838" t="s">
        <v>1</v>
      </c>
    </row>
    <row r="839" spans="1:54" x14ac:dyDescent="0.2">
      <c r="A839" s="18"/>
      <c r="BB839" t="s">
        <v>1</v>
      </c>
    </row>
    <row r="840" spans="1:54" x14ac:dyDescent="0.2">
      <c r="A840" s="18"/>
      <c r="BB840" t="s">
        <v>1</v>
      </c>
    </row>
    <row r="841" spans="1:54" x14ac:dyDescent="0.2">
      <c r="A841" s="18"/>
      <c r="BB841" t="s">
        <v>1</v>
      </c>
    </row>
    <row r="842" spans="1:54" x14ac:dyDescent="0.2">
      <c r="A842" s="18"/>
    </row>
    <row r="843" spans="1:54" x14ac:dyDescent="0.2">
      <c r="A843" s="18"/>
    </row>
    <row r="844" spans="1:54" x14ac:dyDescent="0.2">
      <c r="A844" s="18"/>
      <c r="D844" s="6"/>
      <c r="BB844" t="s">
        <v>1</v>
      </c>
    </row>
    <row r="845" spans="1:54" x14ac:dyDescent="0.2">
      <c r="A845" s="18"/>
      <c r="BB845" t="s">
        <v>1</v>
      </c>
    </row>
    <row r="846" spans="1:54" x14ac:dyDescent="0.2">
      <c r="A846" s="18"/>
      <c r="BB846" t="s">
        <v>1</v>
      </c>
    </row>
    <row r="847" spans="1:54" x14ac:dyDescent="0.2">
      <c r="A847" s="18"/>
      <c r="BB847" t="s">
        <v>1</v>
      </c>
    </row>
    <row r="848" spans="1:54" x14ac:dyDescent="0.2">
      <c r="A848" s="18"/>
      <c r="BB848" t="s">
        <v>1</v>
      </c>
    </row>
    <row r="849" spans="1:54" x14ac:dyDescent="0.2">
      <c r="A849" s="18"/>
      <c r="BB849" t="s">
        <v>1</v>
      </c>
    </row>
    <row r="850" spans="1:54" x14ac:dyDescent="0.2">
      <c r="BB850" t="s">
        <v>1</v>
      </c>
    </row>
    <row r="851" spans="1:54" x14ac:dyDescent="0.2">
      <c r="BB851" t="s">
        <v>1</v>
      </c>
    </row>
    <row r="852" spans="1:54" x14ac:dyDescent="0.2">
      <c r="BB852" t="s">
        <v>1</v>
      </c>
    </row>
    <row r="853" spans="1:54" x14ac:dyDescent="0.2">
      <c r="BB853" t="s">
        <v>1</v>
      </c>
    </row>
    <row r="854" spans="1:54" x14ac:dyDescent="0.2">
      <c r="BB854" t="s">
        <v>1</v>
      </c>
    </row>
    <row r="856" spans="1:54" x14ac:dyDescent="0.2">
      <c r="BB856" t="s">
        <v>1</v>
      </c>
    </row>
    <row r="857" spans="1:54" x14ac:dyDescent="0.2">
      <c r="BB857" t="s">
        <v>1</v>
      </c>
    </row>
    <row r="858" spans="1:54" x14ac:dyDescent="0.2">
      <c r="BB858" t="s">
        <v>1</v>
      </c>
    </row>
    <row r="859" spans="1:54" x14ac:dyDescent="0.2">
      <c r="BB859" t="s">
        <v>1</v>
      </c>
    </row>
    <row r="860" spans="1:54" x14ac:dyDescent="0.2">
      <c r="BB860" t="s">
        <v>1</v>
      </c>
    </row>
    <row r="861" spans="1:54" x14ac:dyDescent="0.2">
      <c r="BB861" t="s">
        <v>1</v>
      </c>
    </row>
    <row r="862" spans="1:54" x14ac:dyDescent="0.2">
      <c r="BB862" t="s">
        <v>1</v>
      </c>
    </row>
    <row r="863" spans="1:54" x14ac:dyDescent="0.2">
      <c r="BB863" t="s">
        <v>1</v>
      </c>
    </row>
    <row r="864" spans="1:54" x14ac:dyDescent="0.2">
      <c r="BB864" t="s">
        <v>1</v>
      </c>
    </row>
    <row r="865" spans="1:54" x14ac:dyDescent="0.2">
      <c r="BB865" t="s">
        <v>1</v>
      </c>
    </row>
    <row r="866" spans="1:54" x14ac:dyDescent="0.2">
      <c r="BB866" t="s">
        <v>1</v>
      </c>
    </row>
    <row r="867" spans="1:54" x14ac:dyDescent="0.2">
      <c r="BB867" t="s">
        <v>1</v>
      </c>
    </row>
    <row r="868" spans="1:54" x14ac:dyDescent="0.2">
      <c r="BB868" t="s">
        <v>1</v>
      </c>
    </row>
    <row r="869" spans="1:54" x14ac:dyDescent="0.2">
      <c r="BB869" t="s">
        <v>1</v>
      </c>
    </row>
    <row r="870" spans="1:54" x14ac:dyDescent="0.2">
      <c r="BB870" t="s">
        <v>1</v>
      </c>
    </row>
    <row r="871" spans="1:54" x14ac:dyDescent="0.2">
      <c r="BB871" t="s">
        <v>1</v>
      </c>
    </row>
    <row r="872" spans="1:54" x14ac:dyDescent="0.2">
      <c r="BB872" t="s">
        <v>1</v>
      </c>
    </row>
    <row r="873" spans="1:54" x14ac:dyDescent="0.2">
      <c r="A873" s="18"/>
      <c r="BB873" t="s">
        <v>1</v>
      </c>
    </row>
    <row r="874" spans="1:54" x14ac:dyDescent="0.2">
      <c r="A874" s="18"/>
      <c r="BB874" t="s">
        <v>1</v>
      </c>
    </row>
    <row r="875" spans="1:54" x14ac:dyDescent="0.2">
      <c r="A875" s="18"/>
      <c r="I875" s="6"/>
      <c r="BB875" t="s">
        <v>1</v>
      </c>
    </row>
    <row r="876" spans="1:54" x14ac:dyDescent="0.2">
      <c r="A876" s="18"/>
      <c r="BB876" t="s">
        <v>1</v>
      </c>
    </row>
    <row r="877" spans="1:54" x14ac:dyDescent="0.2">
      <c r="A877" s="18"/>
      <c r="BB877" t="s">
        <v>1</v>
      </c>
    </row>
    <row r="878" spans="1:54" x14ac:dyDescent="0.2">
      <c r="A878" s="18"/>
      <c r="BB878" t="s">
        <v>1</v>
      </c>
    </row>
    <row r="879" spans="1:54" x14ac:dyDescent="0.2">
      <c r="A879" s="18"/>
      <c r="BB879" t="s">
        <v>1</v>
      </c>
    </row>
    <row r="880" spans="1:54" x14ac:dyDescent="0.2">
      <c r="A880" s="18"/>
      <c r="BB880" t="s">
        <v>1</v>
      </c>
    </row>
    <row r="881" spans="1:54" x14ac:dyDescent="0.2">
      <c r="A881" s="18"/>
      <c r="BB881" t="s">
        <v>1</v>
      </c>
    </row>
    <row r="882" spans="1:54" x14ac:dyDescent="0.2">
      <c r="A882" s="18"/>
      <c r="BB882" t="s">
        <v>1</v>
      </c>
    </row>
    <row r="883" spans="1:54" x14ac:dyDescent="0.2">
      <c r="A883" s="18"/>
      <c r="BB883" t="s">
        <v>1</v>
      </c>
    </row>
    <row r="884" spans="1:54" x14ac:dyDescent="0.2">
      <c r="A884" s="18"/>
      <c r="BB884" t="s">
        <v>1</v>
      </c>
    </row>
    <row r="885" spans="1:54" x14ac:dyDescent="0.2">
      <c r="A885" s="18"/>
      <c r="BB885" t="s">
        <v>1</v>
      </c>
    </row>
    <row r="886" spans="1:54" x14ac:dyDescent="0.2">
      <c r="A886" s="18"/>
      <c r="BB886" t="s">
        <v>1</v>
      </c>
    </row>
    <row r="887" spans="1:54" x14ac:dyDescent="0.2">
      <c r="A887" s="18"/>
      <c r="BB887" t="s">
        <v>1</v>
      </c>
    </row>
    <row r="888" spans="1:54" x14ac:dyDescent="0.2">
      <c r="A888" s="18"/>
      <c r="BB888" t="s">
        <v>1</v>
      </c>
    </row>
    <row r="889" spans="1:54" x14ac:dyDescent="0.2">
      <c r="A889" s="18"/>
      <c r="BB889" t="s">
        <v>1</v>
      </c>
    </row>
    <row r="890" spans="1:54" x14ac:dyDescent="0.2">
      <c r="A890" s="18"/>
      <c r="BB890" t="s">
        <v>1</v>
      </c>
    </row>
    <row r="891" spans="1:54" x14ac:dyDescent="0.2">
      <c r="A891" s="18"/>
      <c r="BB891" t="s">
        <v>1</v>
      </c>
    </row>
    <row r="892" spans="1:54" x14ac:dyDescent="0.2">
      <c r="A892" s="18"/>
      <c r="BB892" t="s">
        <v>1</v>
      </c>
    </row>
    <row r="893" spans="1:54" x14ac:dyDescent="0.2">
      <c r="A893" s="18"/>
      <c r="BB893" t="s">
        <v>1</v>
      </c>
    </row>
    <row r="894" spans="1:54" x14ac:dyDescent="0.2">
      <c r="A894" s="18"/>
      <c r="BB894" t="s">
        <v>1</v>
      </c>
    </row>
    <row r="895" spans="1:54" x14ac:dyDescent="0.2">
      <c r="A895" s="18"/>
      <c r="BB895" t="s">
        <v>1</v>
      </c>
    </row>
    <row r="896" spans="1:54" x14ac:dyDescent="0.2">
      <c r="BB896" t="s">
        <v>1</v>
      </c>
    </row>
    <row r="897" spans="2:54" x14ac:dyDescent="0.2">
      <c r="BB897" t="s">
        <v>1</v>
      </c>
    </row>
    <row r="898" spans="2:54" x14ac:dyDescent="0.2">
      <c r="BB898" t="s">
        <v>1</v>
      </c>
    </row>
    <row r="899" spans="2:54" x14ac:dyDescent="0.2">
      <c r="BB899" t="s">
        <v>1</v>
      </c>
    </row>
    <row r="900" spans="2:54" x14ac:dyDescent="0.2">
      <c r="BB900" t="s">
        <v>1</v>
      </c>
    </row>
    <row r="901" spans="2:54" x14ac:dyDescent="0.2">
      <c r="BB901" t="s">
        <v>1</v>
      </c>
    </row>
    <row r="902" spans="2:54" x14ac:dyDescent="0.2">
      <c r="BB902" t="s">
        <v>1</v>
      </c>
    </row>
    <row r="903" spans="2:54" x14ac:dyDescent="0.2">
      <c r="BB903" t="s">
        <v>1</v>
      </c>
    </row>
    <row r="904" spans="2:54" x14ac:dyDescent="0.2">
      <c r="BB904" t="s">
        <v>1</v>
      </c>
    </row>
    <row r="905" spans="2:54" x14ac:dyDescent="0.2">
      <c r="BB905" t="s">
        <v>1</v>
      </c>
    </row>
    <row r="906" spans="2:54" x14ac:dyDescent="0.2">
      <c r="BB906" t="s">
        <v>1</v>
      </c>
    </row>
    <row r="907" spans="2:54" x14ac:dyDescent="0.2">
      <c r="BB907" t="s">
        <v>1</v>
      </c>
    </row>
    <row r="908" spans="2:54" x14ac:dyDescent="0.2">
      <c r="I908" s="6"/>
      <c r="BB908" t="s">
        <v>1</v>
      </c>
    </row>
    <row r="910" spans="2:54" x14ac:dyDescent="0.2">
      <c r="BB910" t="s">
        <v>1</v>
      </c>
    </row>
    <row r="911" spans="2:54" x14ac:dyDescent="0.2">
      <c r="B911" t="str">
        <f t="shared" ref="B911:B917" si="0">IF(OR($A914=$A915,ISBLANK($A915)),"",IF(ISERR(SEARCH("cell-based",E910)),IF(AND(ISERR(SEARCH("biochem",E910)),ISERR(SEARCH("protein",E910)),ISERR(SEARCH("nucleic",E910))),"",IF(ISERR(SEARCH("target",G914)),"Define a Target component","")),IF(ISERR(SEARCH("cell",G914)),"Define a Cell component",""))&amp;IF(ISERR(SEARCH("small-molecule",E910)),IF(ISBLANK(K914), "Need a Detector Role",""),"")&amp;IF(ISERR(SEARCH("fluorescence",L914)),"",IF(ISBLANK(S910), "Need Emission",IF(ISBLANK(R910), "Need Excitation","")))&amp;IF(ISERR(SEARCH("absorbance",L914)),"",IF(ISBLANK(T910), "Need Absorbance","")))</f>
        <v/>
      </c>
      <c r="BB911" t="s">
        <v>1</v>
      </c>
    </row>
    <row r="912" spans="2:54" x14ac:dyDescent="0.2">
      <c r="B912" t="str">
        <f t="shared" si="0"/>
        <v/>
      </c>
      <c r="BB912" t="s">
        <v>1</v>
      </c>
    </row>
    <row r="913" spans="2:54" x14ac:dyDescent="0.2">
      <c r="B913" t="str">
        <f t="shared" si="0"/>
        <v/>
      </c>
      <c r="BB913" t="s">
        <v>1</v>
      </c>
    </row>
    <row r="914" spans="2:54" x14ac:dyDescent="0.2">
      <c r="B914" t="str">
        <f t="shared" si="0"/>
        <v/>
      </c>
      <c r="BB914" t="s">
        <v>1</v>
      </c>
    </row>
    <row r="915" spans="2:54" x14ac:dyDescent="0.2">
      <c r="B915" t="str">
        <f t="shared" si="0"/>
        <v/>
      </c>
      <c r="BB915" t="s">
        <v>1</v>
      </c>
    </row>
    <row r="916" spans="2:54" x14ac:dyDescent="0.2">
      <c r="B916" t="str">
        <f t="shared" si="0"/>
        <v/>
      </c>
      <c r="BB916" t="s">
        <v>1</v>
      </c>
    </row>
    <row r="917" spans="2:54" x14ac:dyDescent="0.2">
      <c r="B917" t="str">
        <f t="shared" si="0"/>
        <v/>
      </c>
    </row>
    <row r="918" spans="2:54" x14ac:dyDescent="0.2">
      <c r="B918" t="str">
        <f>IF(OR($A921=$A922,ISBLANK($A922)),"",IF(ISERR(SEARCH("cell-based",E917)),IF(AND(ISERR(SEARCH("biochem",E917)),ISERR(SEARCH("protein",E917)),ISERR(SEARCH("nucleic",E917))),"",IF(ISERR(SEARCH("target",G921)),"Define a Target component","")),IF(ISERR(SEARCH("cell",G921)),"Define a Cell component",""))&amp;IF(ISERR(SEARCH("small-molecule",E917)),IF(ISBLANK(K921), "Need a Detector Role",""),"")&amp;IF(ISERR(SEARCH("fluorescence",I921)),"",IF(ISBLANK(S917), "Need Emission",IF(ISBLANK(R917), "Need Excitation","")))&amp;IF(ISERR(SEARCH("absorbance",I921)),"",IF(ISBLANK(T917), "Need Absorbance","")))</f>
        <v/>
      </c>
    </row>
    <row r="919" spans="2:54" x14ac:dyDescent="0.2">
      <c r="BB919" t="s">
        <v>1</v>
      </c>
    </row>
    <row r="921" spans="2:54" x14ac:dyDescent="0.2">
      <c r="B921" t="str">
        <f>IF(OR($A922=$A925,ISBLANK($A925)),"",IF(ISERR(SEARCH("cell-based",E920)),IF(AND(ISERR(SEARCH("biochem",E920)),ISERR(SEARCH("protein",E920)),ISERR(SEARCH("nucleic",E920))),"",IF(ISERR(SEARCH("target",G924)),"Define a Target component","")),IF(ISERR(SEARCH("cell",G924)),"Define a Cell component",""))&amp;IF(ISERR(SEARCH("small-molecule",E920)),IF(ISBLANK(K924), "Need a Detector Role",""),"")&amp;IF(ISERR(SEARCH("fluorescence",L924)),"",IF(ISBLANK(S920), "Need Emission",IF(ISBLANK(R920), "Need Excitation","")))&amp;IF(ISERR(SEARCH("absorbance",L924)),"",IF(ISBLANK(T920), "Need Absorbance","")))</f>
        <v/>
      </c>
    </row>
    <row r="922" spans="2:54" x14ac:dyDescent="0.2">
      <c r="B922" t="str">
        <f t="shared" ref="B922:B931" si="1">IF(OR($A925=$A926,ISBLANK($A926)),"",IF(ISERR(SEARCH("cell-based",E921)),IF(AND(ISERR(SEARCH("biochem",E921)),ISERR(SEARCH("protein",E921)),ISERR(SEARCH("nucleic",E921))),"",IF(ISERR(SEARCH("target",G925)),"Define a Target component","")),IF(ISERR(SEARCH("cell",G925)),"Define a Cell component",""))&amp;IF(ISERR(SEARCH("small-molecule",E921)),IF(ISBLANK(K925), "Need a Detector Role",""),"")&amp;IF(ISERR(SEARCH("fluorescence",L925)),"",IF(ISBLANK(S921), "Need Emission",IF(ISBLANK(R921), "Need Excitation","")))&amp;IF(ISERR(SEARCH("absorbance",L925)),"",IF(ISBLANK(T921), "Need Absorbance","")))</f>
        <v/>
      </c>
      <c r="BB922" t="s">
        <v>1</v>
      </c>
    </row>
    <row r="923" spans="2:54" x14ac:dyDescent="0.2">
      <c r="B923" t="str">
        <f t="shared" si="1"/>
        <v/>
      </c>
      <c r="BB923" t="s">
        <v>1</v>
      </c>
    </row>
    <row r="924" spans="2:54" x14ac:dyDescent="0.2">
      <c r="B924" t="str">
        <f t="shared" si="1"/>
        <v/>
      </c>
      <c r="BB924" t="s">
        <v>1</v>
      </c>
    </row>
    <row r="925" spans="2:54" x14ac:dyDescent="0.2">
      <c r="B925" t="str">
        <f t="shared" si="1"/>
        <v/>
      </c>
      <c r="BB925" t="s">
        <v>1</v>
      </c>
    </row>
    <row r="926" spans="2:54" x14ac:dyDescent="0.2">
      <c r="B926" t="str">
        <f t="shared" si="1"/>
        <v/>
      </c>
      <c r="BB926" t="s">
        <v>1</v>
      </c>
    </row>
    <row r="927" spans="2:54" x14ac:dyDescent="0.2">
      <c r="B927" t="str">
        <f t="shared" si="1"/>
        <v/>
      </c>
      <c r="BB927" t="s">
        <v>1</v>
      </c>
    </row>
    <row r="928" spans="2:54" x14ac:dyDescent="0.2">
      <c r="B928" t="str">
        <f t="shared" si="1"/>
        <v/>
      </c>
      <c r="Q928" s="6"/>
      <c r="R928" s="6"/>
      <c r="S928" s="6"/>
      <c r="BB928" t="s">
        <v>1</v>
      </c>
    </row>
    <row r="929" spans="2:54" x14ac:dyDescent="0.2">
      <c r="B929" t="str">
        <f t="shared" si="1"/>
        <v/>
      </c>
      <c r="Q929" s="6"/>
      <c r="R929" s="6"/>
      <c r="S929" s="6"/>
      <c r="BB929" t="s">
        <v>1</v>
      </c>
    </row>
    <row r="930" spans="2:54" x14ac:dyDescent="0.2">
      <c r="B930" t="str">
        <f t="shared" si="1"/>
        <v/>
      </c>
      <c r="Q930" s="6"/>
      <c r="R930" s="6"/>
      <c r="S930" s="6"/>
      <c r="BB930" t="s">
        <v>1</v>
      </c>
    </row>
    <row r="931" spans="2:54" x14ac:dyDescent="0.2">
      <c r="B931" t="str">
        <f t="shared" si="1"/>
        <v/>
      </c>
      <c r="Q931" s="6"/>
      <c r="R931" s="6"/>
      <c r="S931" s="6"/>
      <c r="BB931" t="s">
        <v>1</v>
      </c>
    </row>
    <row r="932" spans="2:54" x14ac:dyDescent="0.2">
      <c r="BB932" t="s">
        <v>1</v>
      </c>
    </row>
    <row r="933" spans="2:54" x14ac:dyDescent="0.2">
      <c r="B933" t="str">
        <f>IF(OR($A935=$A937,ISBLANK($A937)),"",IF(ISERR(SEARCH("cell-based",E932)),IF(AND(ISERR(SEARCH("biochem",E932)),ISERR(SEARCH("protein",E932)),ISERR(SEARCH("nucleic",E932))),"",IF(ISERR(SEARCH("target",G936)),"Define a Target component","")),IF(ISERR(SEARCH("cell",G936)),"Define a Cell component",""))&amp;IF(ISERR(SEARCH("small-molecule",E932)),IF(ISBLANK(K936), "Need a Detector Role",""),"")&amp;IF(ISERR(SEARCH("fluorescence",L936)),"",IF(ISBLANK(S932), "Need Emission",IF(ISBLANK(R932), "Need Excitation","")))&amp;IF(ISERR(SEARCH("absorbance",L936)),"",IF(ISBLANK(T932), "Need Absorbance","")))</f>
        <v/>
      </c>
      <c r="BB933" t="s">
        <v>1</v>
      </c>
    </row>
    <row r="934" spans="2:54" x14ac:dyDescent="0.2">
      <c r="B934" t="str">
        <f t="shared" ref="B934:B965" si="2">IF(OR($A937=$A938,ISBLANK($A938)),"",IF(ISERR(SEARCH("cell-based",E933)),IF(AND(ISERR(SEARCH("biochem",E933)),ISERR(SEARCH("protein",E933)),ISERR(SEARCH("nucleic",E933))),"",IF(ISERR(SEARCH("target",G937)),"Define a Target component","")),IF(ISERR(SEARCH("cell",G937)),"Define a Cell component",""))&amp;IF(ISERR(SEARCH("small-molecule",E933)),IF(ISBLANK(K937), "Need a Detector Role",""),"")&amp;IF(ISERR(SEARCH("fluorescence",L937)),"",IF(ISBLANK(S933), "Need Emission",IF(ISBLANK(R933), "Need Excitation","")))&amp;IF(ISERR(SEARCH("absorbance",L937)),"",IF(ISBLANK(T933), "Need Absorbance","")))</f>
        <v/>
      </c>
      <c r="BB934" t="s">
        <v>1</v>
      </c>
    </row>
    <row r="935" spans="2:54" x14ac:dyDescent="0.2">
      <c r="B935" t="str">
        <f t="shared" si="2"/>
        <v/>
      </c>
      <c r="BB935" t="s">
        <v>1</v>
      </c>
    </row>
    <row r="936" spans="2:54" x14ac:dyDescent="0.2">
      <c r="B936" t="str">
        <f t="shared" si="2"/>
        <v/>
      </c>
      <c r="BB936" t="s">
        <v>1</v>
      </c>
    </row>
    <row r="937" spans="2:54" x14ac:dyDescent="0.2">
      <c r="B937" t="str">
        <f t="shared" si="2"/>
        <v/>
      </c>
      <c r="BB937" t="s">
        <v>1</v>
      </c>
    </row>
    <row r="938" spans="2:54" x14ac:dyDescent="0.2">
      <c r="B938" t="str">
        <f t="shared" si="2"/>
        <v/>
      </c>
      <c r="BB938" t="s">
        <v>1</v>
      </c>
    </row>
    <row r="939" spans="2:54" x14ac:dyDescent="0.2">
      <c r="B939" t="str">
        <f t="shared" si="2"/>
        <v/>
      </c>
      <c r="BB939" t="s">
        <v>1</v>
      </c>
    </row>
    <row r="940" spans="2:54" x14ac:dyDescent="0.2">
      <c r="B940" t="str">
        <f t="shared" si="2"/>
        <v/>
      </c>
      <c r="BB940" t="s">
        <v>1</v>
      </c>
    </row>
    <row r="941" spans="2:54" x14ac:dyDescent="0.2">
      <c r="B941" t="str">
        <f t="shared" si="2"/>
        <v/>
      </c>
      <c r="BB941" t="s">
        <v>1</v>
      </c>
    </row>
    <row r="942" spans="2:54" x14ac:dyDescent="0.2">
      <c r="B942" t="str">
        <f t="shared" si="2"/>
        <v/>
      </c>
      <c r="BB942" t="s">
        <v>1</v>
      </c>
    </row>
    <row r="943" spans="2:54" x14ac:dyDescent="0.2">
      <c r="B943" t="str">
        <f t="shared" si="2"/>
        <v/>
      </c>
      <c r="BB943" t="s">
        <v>1</v>
      </c>
    </row>
    <row r="944" spans="2:54" x14ac:dyDescent="0.2">
      <c r="B944" t="str">
        <f t="shared" si="2"/>
        <v/>
      </c>
      <c r="BB944" t="s">
        <v>1</v>
      </c>
    </row>
    <row r="945" spans="2:54" x14ac:dyDescent="0.2">
      <c r="B945" t="str">
        <f t="shared" si="2"/>
        <v/>
      </c>
      <c r="BB945" t="s">
        <v>1</v>
      </c>
    </row>
    <row r="946" spans="2:54" x14ac:dyDescent="0.2">
      <c r="B946" t="str">
        <f t="shared" si="2"/>
        <v/>
      </c>
      <c r="BB946" t="s">
        <v>1</v>
      </c>
    </row>
    <row r="947" spans="2:54" x14ac:dyDescent="0.2">
      <c r="B947" t="str">
        <f t="shared" si="2"/>
        <v/>
      </c>
      <c r="BB947" t="s">
        <v>1</v>
      </c>
    </row>
    <row r="948" spans="2:54" x14ac:dyDescent="0.2">
      <c r="B948" t="str">
        <f t="shared" si="2"/>
        <v/>
      </c>
      <c r="BB948" t="s">
        <v>1</v>
      </c>
    </row>
    <row r="949" spans="2:54" x14ac:dyDescent="0.2">
      <c r="B949" t="str">
        <f t="shared" si="2"/>
        <v/>
      </c>
      <c r="BB949" t="s">
        <v>1</v>
      </c>
    </row>
    <row r="950" spans="2:54" x14ac:dyDescent="0.2">
      <c r="B950" t="str">
        <f t="shared" si="2"/>
        <v/>
      </c>
      <c r="BB950" t="s">
        <v>1</v>
      </c>
    </row>
    <row r="951" spans="2:54" x14ac:dyDescent="0.2">
      <c r="B951" t="str">
        <f t="shared" si="2"/>
        <v/>
      </c>
      <c r="BB951" t="s">
        <v>1</v>
      </c>
    </row>
    <row r="952" spans="2:54" x14ac:dyDescent="0.2">
      <c r="B952" t="str">
        <f t="shared" si="2"/>
        <v/>
      </c>
      <c r="BB952" t="s">
        <v>1</v>
      </c>
    </row>
    <row r="953" spans="2:54" x14ac:dyDescent="0.2">
      <c r="B953" t="str">
        <f t="shared" si="2"/>
        <v/>
      </c>
      <c r="BB953" t="s">
        <v>1</v>
      </c>
    </row>
    <row r="954" spans="2:54" x14ac:dyDescent="0.2">
      <c r="B954" t="str">
        <f t="shared" si="2"/>
        <v/>
      </c>
      <c r="BB954" t="s">
        <v>1</v>
      </c>
    </row>
    <row r="955" spans="2:54" x14ac:dyDescent="0.2">
      <c r="B955" t="str">
        <f t="shared" si="2"/>
        <v/>
      </c>
      <c r="BB955" t="s">
        <v>1</v>
      </c>
    </row>
    <row r="956" spans="2:54" x14ac:dyDescent="0.2">
      <c r="B956" t="str">
        <f t="shared" si="2"/>
        <v/>
      </c>
      <c r="BB956" t="s">
        <v>1</v>
      </c>
    </row>
    <row r="957" spans="2:54" x14ac:dyDescent="0.2">
      <c r="B957" t="str">
        <f t="shared" si="2"/>
        <v/>
      </c>
    </row>
    <row r="958" spans="2:54" x14ac:dyDescent="0.2">
      <c r="B958" t="str">
        <f t="shared" si="2"/>
        <v/>
      </c>
      <c r="BB958" t="s">
        <v>1</v>
      </c>
    </row>
    <row r="959" spans="2:54" x14ac:dyDescent="0.2">
      <c r="B959" t="str">
        <f t="shared" si="2"/>
        <v/>
      </c>
    </row>
    <row r="960" spans="2:54" x14ac:dyDescent="0.2">
      <c r="B960" t="str">
        <f t="shared" si="2"/>
        <v/>
      </c>
      <c r="BB960" t="s">
        <v>1</v>
      </c>
    </row>
    <row r="961" spans="2:54" x14ac:dyDescent="0.2">
      <c r="B961" t="str">
        <f t="shared" si="2"/>
        <v/>
      </c>
      <c r="BB961" t="s">
        <v>1</v>
      </c>
    </row>
    <row r="962" spans="2:54" x14ac:dyDescent="0.2">
      <c r="B962" t="str">
        <f t="shared" si="2"/>
        <v/>
      </c>
    </row>
    <row r="963" spans="2:54" x14ac:dyDescent="0.2">
      <c r="B963" t="str">
        <f t="shared" si="2"/>
        <v/>
      </c>
      <c r="BB963" t="s">
        <v>1</v>
      </c>
    </row>
    <row r="964" spans="2:54" x14ac:dyDescent="0.2">
      <c r="B964" t="str">
        <f t="shared" si="2"/>
        <v/>
      </c>
    </row>
    <row r="965" spans="2:54" x14ac:dyDescent="0.2">
      <c r="B965" t="str">
        <f t="shared" si="2"/>
        <v/>
      </c>
      <c r="BB965" t="s">
        <v>1</v>
      </c>
    </row>
    <row r="966" spans="2:54" x14ac:dyDescent="0.2">
      <c r="B966" t="str">
        <f t="shared" ref="B966:B997" si="3">IF(OR($A969=$A970,ISBLANK($A970)),"",IF(ISERR(SEARCH("cell-based",E965)),IF(AND(ISERR(SEARCH("biochem",E965)),ISERR(SEARCH("protein",E965)),ISERR(SEARCH("nucleic",E965))),"",IF(ISERR(SEARCH("target",G969)),"Define a Target component","")),IF(ISERR(SEARCH("cell",G969)),"Define a Cell component",""))&amp;IF(ISERR(SEARCH("small-molecule",E965)),IF(ISBLANK(K969), "Need a Detector Role",""),"")&amp;IF(ISERR(SEARCH("fluorescence",L969)),"",IF(ISBLANK(S965), "Need Emission",IF(ISBLANK(R965), "Need Excitation","")))&amp;IF(ISERR(SEARCH("absorbance",L969)),"",IF(ISBLANK(T965), "Need Absorbance","")))</f>
        <v/>
      </c>
    </row>
    <row r="967" spans="2:54" x14ac:dyDescent="0.2">
      <c r="B967" t="str">
        <f t="shared" si="3"/>
        <v/>
      </c>
      <c r="BB967" t="s">
        <v>1</v>
      </c>
    </row>
    <row r="968" spans="2:54" x14ac:dyDescent="0.2">
      <c r="B968" t="str">
        <f t="shared" si="3"/>
        <v/>
      </c>
    </row>
    <row r="969" spans="2:54" x14ac:dyDescent="0.2">
      <c r="B969" t="str">
        <f t="shared" si="3"/>
        <v/>
      </c>
      <c r="BB969" t="s">
        <v>1</v>
      </c>
    </row>
    <row r="970" spans="2:54" x14ac:dyDescent="0.2">
      <c r="B970" t="str">
        <f t="shared" si="3"/>
        <v/>
      </c>
      <c r="BB970" t="s">
        <v>1</v>
      </c>
    </row>
    <row r="971" spans="2:54" x14ac:dyDescent="0.2">
      <c r="B971" t="str">
        <f t="shared" si="3"/>
        <v/>
      </c>
    </row>
    <row r="972" spans="2:54" x14ac:dyDescent="0.2">
      <c r="B972" t="str">
        <f t="shared" si="3"/>
        <v/>
      </c>
    </row>
    <row r="973" spans="2:54" x14ac:dyDescent="0.2">
      <c r="B973" t="str">
        <f t="shared" si="3"/>
        <v/>
      </c>
      <c r="BB973" t="s">
        <v>1</v>
      </c>
    </row>
    <row r="974" spans="2:54" x14ac:dyDescent="0.2">
      <c r="B974" t="str">
        <f t="shared" si="3"/>
        <v/>
      </c>
      <c r="BB974" t="s">
        <v>1</v>
      </c>
    </row>
    <row r="975" spans="2:54" x14ac:dyDescent="0.2">
      <c r="B975" t="str">
        <f t="shared" si="3"/>
        <v/>
      </c>
      <c r="BB975" t="s">
        <v>1</v>
      </c>
    </row>
    <row r="976" spans="2:54" x14ac:dyDescent="0.2">
      <c r="B976" t="str">
        <f t="shared" si="3"/>
        <v/>
      </c>
    </row>
    <row r="977" spans="2:54" x14ac:dyDescent="0.2">
      <c r="B977" t="str">
        <f t="shared" si="3"/>
        <v/>
      </c>
    </row>
    <row r="978" spans="2:54" x14ac:dyDescent="0.2">
      <c r="B978" t="str">
        <f t="shared" si="3"/>
        <v/>
      </c>
      <c r="BB978" t="s">
        <v>1</v>
      </c>
    </row>
    <row r="979" spans="2:54" x14ac:dyDescent="0.2">
      <c r="B979" t="str">
        <f t="shared" si="3"/>
        <v/>
      </c>
      <c r="BB979" t="s">
        <v>1</v>
      </c>
    </row>
    <row r="980" spans="2:54" x14ac:dyDescent="0.2">
      <c r="B980" t="str">
        <f t="shared" si="3"/>
        <v/>
      </c>
      <c r="BB980" t="s">
        <v>1</v>
      </c>
    </row>
    <row r="981" spans="2:54" x14ac:dyDescent="0.2">
      <c r="B981" t="str">
        <f t="shared" si="3"/>
        <v/>
      </c>
    </row>
    <row r="982" spans="2:54" x14ac:dyDescent="0.2">
      <c r="B982" t="str">
        <f t="shared" si="3"/>
        <v/>
      </c>
      <c r="BB982" t="s">
        <v>1</v>
      </c>
    </row>
    <row r="983" spans="2:54" x14ac:dyDescent="0.2">
      <c r="B983" t="str">
        <f t="shared" si="3"/>
        <v/>
      </c>
      <c r="BB983" t="s">
        <v>1</v>
      </c>
    </row>
    <row r="984" spans="2:54" x14ac:dyDescent="0.2">
      <c r="B984" t="str">
        <f t="shared" si="3"/>
        <v/>
      </c>
      <c r="BB984" t="s">
        <v>1</v>
      </c>
    </row>
    <row r="985" spans="2:54" x14ac:dyDescent="0.2">
      <c r="B985" t="str">
        <f t="shared" si="3"/>
        <v/>
      </c>
      <c r="BB985" t="s">
        <v>1</v>
      </c>
    </row>
    <row r="986" spans="2:54" x14ac:dyDescent="0.2">
      <c r="BB986" t="s">
        <v>1</v>
      </c>
    </row>
    <row r="987" spans="2:54" x14ac:dyDescent="0.2">
      <c r="B987" t="str">
        <f>IF(OR($A989=$A991,ISBLANK($A991)),"",IF(ISERR(SEARCH("cell-based",E986)),IF(AND(ISERR(SEARCH("biochem",E986)),ISERR(SEARCH("protein",E986)),ISERR(SEARCH("nucleic",E986))),"",IF(ISERR(SEARCH("target",G990)),"Define a Target component","")),IF(ISERR(SEARCH("cell",G990)),"Define a Cell component",""))&amp;IF(ISERR(SEARCH("small-molecule",E986)),IF(ISBLANK(K990), "Need a Detector Role",""),"")&amp;IF(ISERR(SEARCH("fluorescence",L990)),"",IF(ISBLANK(S986), "Need Emission",IF(ISBLANK(R986), "Need Excitation","")))&amp;IF(ISERR(SEARCH("absorbance",L990)),"",IF(ISBLANK(T986), "Need Absorbance","")))</f>
        <v/>
      </c>
      <c r="BB987" t="s">
        <v>1</v>
      </c>
    </row>
    <row r="988" spans="2:54" x14ac:dyDescent="0.2">
      <c r="B988" t="str">
        <f t="shared" ref="B988:B993" si="4">IF(OR($A991=$A992,ISBLANK($A992)),"",IF(ISERR(SEARCH("cell-based",E987)),IF(AND(ISERR(SEARCH("biochem",E987)),ISERR(SEARCH("protein",E987)),ISERR(SEARCH("nucleic",E987))),"",IF(ISERR(SEARCH("target",G991)),"Define a Target component","")),IF(ISERR(SEARCH("cell",G991)),"Define a Cell component",""))&amp;IF(ISERR(SEARCH("small-molecule",E987)),IF(ISBLANK(K991), "Need a Detector Role",""),"")&amp;IF(ISERR(SEARCH("fluorescence",L991)),"",IF(ISBLANK(S987), "Need Emission",IF(ISBLANK(R987), "Need Excitation","")))&amp;IF(ISERR(SEARCH("absorbance",L991)),"",IF(ISBLANK(T987), "Need Absorbance","")))</f>
        <v/>
      </c>
    </row>
    <row r="989" spans="2:54" x14ac:dyDescent="0.2">
      <c r="B989" t="str">
        <f t="shared" si="4"/>
        <v/>
      </c>
    </row>
    <row r="990" spans="2:54" x14ac:dyDescent="0.2">
      <c r="B990" t="str">
        <f t="shared" si="4"/>
        <v/>
      </c>
      <c r="BB990" t="s">
        <v>1</v>
      </c>
    </row>
    <row r="991" spans="2:54" x14ac:dyDescent="0.2">
      <c r="B991" t="str">
        <f t="shared" si="4"/>
        <v/>
      </c>
      <c r="BB991" t="s">
        <v>1</v>
      </c>
    </row>
    <row r="992" spans="2:54" x14ac:dyDescent="0.2">
      <c r="B992" t="str">
        <f t="shared" si="4"/>
        <v/>
      </c>
      <c r="BB992" t="s">
        <v>1</v>
      </c>
    </row>
    <row r="993" spans="2:54" x14ac:dyDescent="0.2">
      <c r="B993" t="str">
        <f t="shared" si="4"/>
        <v/>
      </c>
      <c r="BB993" t="s">
        <v>1</v>
      </c>
    </row>
    <row r="994" spans="2:54" x14ac:dyDescent="0.2">
      <c r="BB994" t="s">
        <v>1</v>
      </c>
    </row>
    <row r="995" spans="2:54" x14ac:dyDescent="0.2">
      <c r="N995" s="6"/>
      <c r="BB995" t="s">
        <v>1</v>
      </c>
    </row>
    <row r="996" spans="2:54" x14ac:dyDescent="0.2">
      <c r="B996" t="str">
        <f>IF(OR($A997=$A1000,ISBLANK($A1000)),"",IF(ISERR(SEARCH("cell-based",E995)),IF(AND(ISERR(SEARCH("biochem",E995)),ISERR(SEARCH("protein",E995)),ISERR(SEARCH("nucleic",E995))),"",IF(ISERR(SEARCH("target",G999)),"Define a Target component","")),IF(ISERR(SEARCH("cell",G999)),"Define a Cell component",""))&amp;IF(ISERR(SEARCH("small-molecule",E995)),IF(ISBLANK(K999), "Need a Detector Role",""),"")&amp;IF(ISERR(SEARCH("fluorescence",L999)),"",IF(ISBLANK(S995), "Need Emission",IF(ISBLANK(R995), "Need Excitation","")))&amp;IF(ISERR(SEARCH("absorbance",L999)),"",IF(ISBLANK(T995), "Need Absorbance","")))</f>
        <v/>
      </c>
      <c r="BB996" t="s">
        <v>1</v>
      </c>
    </row>
    <row r="997" spans="2:54" x14ac:dyDescent="0.2">
      <c r="H997" s="6"/>
      <c r="I997" s="6"/>
      <c r="BB997" t="s">
        <v>1</v>
      </c>
    </row>
    <row r="998" spans="2:54" x14ac:dyDescent="0.2">
      <c r="H998" s="6"/>
      <c r="I998" s="6"/>
      <c r="BB998" t="s">
        <v>1</v>
      </c>
    </row>
    <row r="999" spans="2:54" x14ac:dyDescent="0.2">
      <c r="B999" t="str">
        <f>IF(OR($A1000=$A1003,ISBLANK($A1003)),"",IF(ISERR(SEARCH("cell-based",E998)),IF(AND(ISERR(SEARCH("biochem",E998)),ISERR(SEARCH("protein",E998)),ISERR(SEARCH("nucleic",E998))),"",IF(ISERR(SEARCH("target",G1002)),"Define a Target component","")),IF(ISERR(SEARCH("cell",G1002)),"Define a Cell component",""))&amp;IF(ISERR(SEARCH("small-molecule",E998)),IF(ISBLANK(K1002), "Need a Detector Role",""),"")&amp;IF(ISERR(SEARCH("fluorescence",L1002)),"",IF(ISBLANK(S998), "Need Emission",IF(ISBLANK(R998), "Need Excitation","")))&amp;IF(ISERR(SEARCH("absorbance",L1002)),"",IF(ISBLANK(T998), "Need Absorbance","")))</f>
        <v/>
      </c>
      <c r="H999" s="6"/>
      <c r="I999" s="6"/>
      <c r="BB999" t="s">
        <v>1</v>
      </c>
    </row>
    <row r="1000" spans="2:54" x14ac:dyDescent="0.2">
      <c r="B1000" t="str">
        <f t="shared" ref="B1000:B1033" si="5">IF(OR($A1003=$A1004,ISBLANK($A1004)),"",IF(ISERR(SEARCH("cell-based",E999)),IF(AND(ISERR(SEARCH("biochem",E999)),ISERR(SEARCH("protein",E999)),ISERR(SEARCH("nucleic",E999))),"",IF(ISERR(SEARCH("target",G1003)),"Define a Target component","")),IF(ISERR(SEARCH("cell",G1003)),"Define a Cell component",""))&amp;IF(ISERR(SEARCH("small-molecule",E999)),IF(ISBLANK(K1003), "Need a Detector Role",""),"")&amp;IF(ISERR(SEARCH("fluorescence",L1003)),"",IF(ISBLANK(S999), "Need Emission",IF(ISBLANK(R999), "Need Excitation","")))&amp;IF(ISERR(SEARCH("absorbance",L1003)),"",IF(ISBLANK(T999), "Need Absorbance","")))</f>
        <v/>
      </c>
      <c r="H1000" s="6"/>
      <c r="I1000" s="6"/>
      <c r="BB1000" t="s">
        <v>1</v>
      </c>
    </row>
    <row r="1001" spans="2:54" x14ac:dyDescent="0.2">
      <c r="B1001" t="str">
        <f t="shared" si="5"/>
        <v/>
      </c>
      <c r="H1001" s="6"/>
      <c r="I1001" s="6"/>
      <c r="BB1001" t="s">
        <v>1</v>
      </c>
    </row>
    <row r="1002" spans="2:54" x14ac:dyDescent="0.2">
      <c r="B1002" t="str">
        <f t="shared" si="5"/>
        <v/>
      </c>
      <c r="BB1002" t="s">
        <v>1</v>
      </c>
    </row>
    <row r="1003" spans="2:54" x14ac:dyDescent="0.2">
      <c r="B1003" t="str">
        <f t="shared" si="5"/>
        <v/>
      </c>
      <c r="BB1003" t="s">
        <v>1</v>
      </c>
    </row>
    <row r="1004" spans="2:54" x14ac:dyDescent="0.2">
      <c r="B1004" t="str">
        <f t="shared" si="5"/>
        <v/>
      </c>
      <c r="BB1004" t="s">
        <v>1</v>
      </c>
    </row>
    <row r="1005" spans="2:54" x14ac:dyDescent="0.2">
      <c r="B1005" t="str">
        <f t="shared" si="5"/>
        <v/>
      </c>
      <c r="BB1005" t="s">
        <v>1</v>
      </c>
    </row>
    <row r="1006" spans="2:54" x14ac:dyDescent="0.2">
      <c r="B1006" t="str">
        <f t="shared" si="5"/>
        <v/>
      </c>
      <c r="BB1006" t="s">
        <v>1</v>
      </c>
    </row>
    <row r="1007" spans="2:54" x14ac:dyDescent="0.2">
      <c r="B1007" t="str">
        <f t="shared" si="5"/>
        <v/>
      </c>
      <c r="BB1007" t="s">
        <v>1</v>
      </c>
    </row>
    <row r="1008" spans="2:54" x14ac:dyDescent="0.2">
      <c r="B1008" t="str">
        <f t="shared" si="5"/>
        <v/>
      </c>
      <c r="BB1008" t="s">
        <v>1</v>
      </c>
    </row>
    <row r="1009" spans="2:54" x14ac:dyDescent="0.2">
      <c r="B1009" t="str">
        <f t="shared" si="5"/>
        <v/>
      </c>
      <c r="BB1009" t="s">
        <v>1</v>
      </c>
    </row>
    <row r="1010" spans="2:54" x14ac:dyDescent="0.2">
      <c r="B1010" t="str">
        <f t="shared" si="5"/>
        <v/>
      </c>
      <c r="BB1010" t="s">
        <v>1</v>
      </c>
    </row>
    <row r="1011" spans="2:54" x14ac:dyDescent="0.2">
      <c r="B1011" t="str">
        <f t="shared" si="5"/>
        <v/>
      </c>
      <c r="BB1011" t="s">
        <v>1</v>
      </c>
    </row>
    <row r="1012" spans="2:54" x14ac:dyDescent="0.2">
      <c r="B1012" t="str">
        <f t="shared" si="5"/>
        <v/>
      </c>
    </row>
    <row r="1013" spans="2:54" x14ac:dyDescent="0.2">
      <c r="B1013" t="str">
        <f t="shared" si="5"/>
        <v/>
      </c>
    </row>
    <row r="1014" spans="2:54" x14ac:dyDescent="0.2">
      <c r="B1014" t="str">
        <f t="shared" si="5"/>
        <v/>
      </c>
      <c r="BB1014" t="s">
        <v>1</v>
      </c>
    </row>
    <row r="1015" spans="2:54" x14ac:dyDescent="0.2">
      <c r="B1015" t="str">
        <f t="shared" si="5"/>
        <v/>
      </c>
      <c r="BB1015" t="s">
        <v>1</v>
      </c>
    </row>
    <row r="1016" spans="2:54" x14ac:dyDescent="0.2">
      <c r="B1016" t="str">
        <f t="shared" si="5"/>
        <v/>
      </c>
    </row>
    <row r="1017" spans="2:54" x14ac:dyDescent="0.2">
      <c r="B1017" t="str">
        <f t="shared" si="5"/>
        <v/>
      </c>
    </row>
    <row r="1018" spans="2:54" x14ac:dyDescent="0.2">
      <c r="B1018" t="str">
        <f t="shared" si="5"/>
        <v/>
      </c>
      <c r="BB1018" t="s">
        <v>1</v>
      </c>
    </row>
    <row r="1019" spans="2:54" x14ac:dyDescent="0.2">
      <c r="B1019" t="str">
        <f t="shared" si="5"/>
        <v/>
      </c>
    </row>
    <row r="1020" spans="2:54" x14ac:dyDescent="0.2">
      <c r="B1020" t="str">
        <f t="shared" si="5"/>
        <v/>
      </c>
    </row>
    <row r="1021" spans="2:54" x14ac:dyDescent="0.2">
      <c r="B1021" t="str">
        <f t="shared" si="5"/>
        <v/>
      </c>
      <c r="BB1021" t="s">
        <v>1</v>
      </c>
    </row>
    <row r="1022" spans="2:54" x14ac:dyDescent="0.2">
      <c r="B1022" t="str">
        <f t="shared" si="5"/>
        <v/>
      </c>
    </row>
    <row r="1023" spans="2:54" x14ac:dyDescent="0.2">
      <c r="B1023" t="str">
        <f t="shared" si="5"/>
        <v/>
      </c>
      <c r="BB1023" t="s">
        <v>1</v>
      </c>
    </row>
    <row r="1024" spans="2:54" x14ac:dyDescent="0.2">
      <c r="B1024" t="str">
        <f t="shared" si="5"/>
        <v/>
      </c>
      <c r="BB1024" t="s">
        <v>1</v>
      </c>
    </row>
    <row r="1025" spans="2:54" x14ac:dyDescent="0.2">
      <c r="B1025" t="str">
        <f t="shared" si="5"/>
        <v/>
      </c>
      <c r="BB1025" t="s">
        <v>1</v>
      </c>
    </row>
    <row r="1026" spans="2:54" x14ac:dyDescent="0.2">
      <c r="B1026" t="str">
        <f t="shared" si="5"/>
        <v/>
      </c>
      <c r="BB1026" t="s">
        <v>1</v>
      </c>
    </row>
    <row r="1027" spans="2:54" x14ac:dyDescent="0.2">
      <c r="B1027" t="str">
        <f t="shared" si="5"/>
        <v/>
      </c>
      <c r="BB1027" t="s">
        <v>1</v>
      </c>
    </row>
    <row r="1028" spans="2:54" x14ac:dyDescent="0.2">
      <c r="B1028" t="str">
        <f t="shared" si="5"/>
        <v/>
      </c>
      <c r="BB1028" t="s">
        <v>1</v>
      </c>
    </row>
    <row r="1029" spans="2:54" x14ac:dyDescent="0.2">
      <c r="B1029" t="str">
        <f t="shared" si="5"/>
        <v/>
      </c>
      <c r="BB1029" t="s">
        <v>1</v>
      </c>
    </row>
    <row r="1030" spans="2:54" x14ac:dyDescent="0.2">
      <c r="B1030" t="str">
        <f t="shared" si="5"/>
        <v/>
      </c>
      <c r="BB1030" t="s">
        <v>1</v>
      </c>
    </row>
    <row r="1031" spans="2:54" x14ac:dyDescent="0.2">
      <c r="B1031" t="str">
        <f t="shared" si="5"/>
        <v/>
      </c>
      <c r="BB1031" t="s">
        <v>1</v>
      </c>
    </row>
    <row r="1032" spans="2:54" x14ac:dyDescent="0.2">
      <c r="B1032" t="str">
        <f t="shared" si="5"/>
        <v/>
      </c>
      <c r="BB1032" t="s">
        <v>1</v>
      </c>
    </row>
    <row r="1033" spans="2:54" x14ac:dyDescent="0.2">
      <c r="B1033" t="str">
        <f t="shared" si="5"/>
        <v/>
      </c>
      <c r="BB1033" t="s">
        <v>1</v>
      </c>
    </row>
    <row r="1034" spans="2:54" x14ac:dyDescent="0.2">
      <c r="BB1034" t="s">
        <v>1</v>
      </c>
    </row>
    <row r="1035" spans="2:54" x14ac:dyDescent="0.2">
      <c r="B1035" t="str">
        <f>IF(OR($A1037=$A1039,ISBLANK($A1039)),"",IF(ISERR(SEARCH("cell-based",E1034)),IF(AND(ISERR(SEARCH("biochem",E1034)),ISERR(SEARCH("protein",E1034)),ISERR(SEARCH("nucleic",E1034))),"",IF(ISERR(SEARCH("target",G1038)),"Define a Target component","")),IF(ISERR(SEARCH("cell",G1038)),"Define a Cell component",""))&amp;IF(ISERR(SEARCH("small-molecule",E1034)),IF(ISBLANK(K1038), "Need a Detector Role",""),"")&amp;IF(ISERR(SEARCH("fluorescence",L1038)),"",IF(ISBLANK(S1034), "Need Emission",IF(ISBLANK(R1034), "Need Excitation","")))&amp;IF(ISERR(SEARCH("absorbance",L1038)),"",IF(ISBLANK(T1034), "Need Absorbance","")))</f>
        <v/>
      </c>
      <c r="BB1035" t="s">
        <v>1</v>
      </c>
    </row>
    <row r="1036" spans="2:54" x14ac:dyDescent="0.2">
      <c r="BB1036" t="s">
        <v>1</v>
      </c>
    </row>
    <row r="1037" spans="2:54" x14ac:dyDescent="0.2">
      <c r="B1037" t="str">
        <f>IF(OR($A1039=$A1041,ISBLANK($A1041)),"",IF(ISERR(SEARCH("cell-based",E1036)),IF(AND(ISERR(SEARCH("biochem",E1036)),ISERR(SEARCH("protein",E1036)),ISERR(SEARCH("nucleic",E1036))),"",IF(ISERR(SEARCH("target",G1040)),"Define a Target component","")),IF(ISERR(SEARCH("cell",G1040)),"Define a Cell component",""))&amp;IF(ISERR(SEARCH("small-molecule",E1036)),IF(ISBLANK(K1040), "Need a Detector Role",""),"")&amp;IF(ISERR(SEARCH("fluorescence",L1040)),"",IF(ISBLANK(S1036), "Need Emission",IF(ISBLANK(R1036), "Need Excitation","")))&amp;IF(ISERR(SEARCH("absorbance",L1040)),"",IF(ISBLANK(T1036), "Need Absorbance","")))</f>
        <v/>
      </c>
      <c r="BB1037" t="s">
        <v>1</v>
      </c>
    </row>
    <row r="1038" spans="2:54" x14ac:dyDescent="0.2">
      <c r="B1038" t="str">
        <f>IF(OR($A1041=$A1042,ISBLANK($A1042)),"",IF(ISERR(SEARCH("cell-based",E1037)),IF(AND(ISERR(SEARCH("biochem",E1037)),ISERR(SEARCH("protein",E1037)),ISERR(SEARCH("nucleic",E1037))),"",IF(ISERR(SEARCH("target",G1041)),"Define a Target component","")),IF(ISERR(SEARCH("cell",G1041)),"Define a Cell component",""))&amp;IF(ISERR(SEARCH("small-molecule",E1037)),IF(ISBLANK(K1041), "Need a Detector Role",""),"")&amp;IF(ISERR(SEARCH("fluorescence",L1041)),"",IF(ISBLANK(S1037), "Need Emission",IF(ISBLANK(R1037), "Need Excitation","")))&amp;IF(ISERR(SEARCH("absorbance",L1041)),"",IF(ISBLANK(T1037), "Need Absorbance","")))</f>
        <v/>
      </c>
      <c r="BB1038" t="s">
        <v>1</v>
      </c>
    </row>
    <row r="1039" spans="2:54" x14ac:dyDescent="0.2">
      <c r="BB1039" t="s">
        <v>1</v>
      </c>
    </row>
    <row r="1040" spans="2:54" x14ac:dyDescent="0.2">
      <c r="B1040" t="str">
        <f>IF(OR($A1042=$A1044,ISBLANK($A1044)),"",IF(ISERR(SEARCH("cell-based",E1039)),IF(AND(ISERR(SEARCH("biochem",E1039)),ISERR(SEARCH("protein",E1039)),ISERR(SEARCH("nucleic",E1039))),"",IF(ISERR(SEARCH("target",G1043)),"Define a Target component","")),IF(ISERR(SEARCH("cell",G1043)),"Define a Cell component",""))&amp;IF(ISERR(SEARCH("small-molecule",E1039)),IF(ISBLANK(K1043), "Need a Detector Role",""),"")&amp;IF(ISERR(SEARCH("fluorescence",L1043)),"",IF(ISBLANK(S1039), "Need Emission",IF(ISBLANK(R1039), "Need Excitation","")))&amp;IF(ISERR(SEARCH("absorbance",L1043)),"",IF(ISBLANK(T1039), "Need Absorbance","")))</f>
        <v/>
      </c>
      <c r="BB1040" t="s">
        <v>1</v>
      </c>
    </row>
    <row r="1041" spans="2:54" x14ac:dyDescent="0.2">
      <c r="BB1041" t="s">
        <v>1</v>
      </c>
    </row>
    <row r="1042" spans="2:54" x14ac:dyDescent="0.2">
      <c r="B1042" t="str">
        <f>IF(OR($A1044=$A1046,ISBLANK($A1046)),"",IF(ISERR(SEARCH("cell-based",E1041)),IF(AND(ISERR(SEARCH("biochem",E1041)),ISERR(SEARCH("protein",E1041)),ISERR(SEARCH("nucleic",E1041))),"",IF(ISERR(SEARCH("target",G1045)),"Define a Target component","")),IF(ISERR(SEARCH("cell",G1045)),"Define a Cell component",""))&amp;IF(ISERR(SEARCH("small-molecule",E1041)),IF(ISBLANK(K1045), "Need a Detector Role",""),"")&amp;IF(ISERR(SEARCH("fluorescence",L1045)),"",IF(ISBLANK(S1041), "Need Emission",IF(ISBLANK(R1041), "Need Excitation","")))&amp;IF(ISERR(SEARCH("absorbance",L1045)),"",IF(ISBLANK(T1041), "Need Absorbance","")))</f>
        <v/>
      </c>
      <c r="BB1042" t="s">
        <v>1</v>
      </c>
    </row>
    <row r="1043" spans="2:54" x14ac:dyDescent="0.2">
      <c r="BB1043" t="s">
        <v>1</v>
      </c>
    </row>
    <row r="1044" spans="2:54" x14ac:dyDescent="0.2">
      <c r="B1044" t="str">
        <f>IF(OR($A1046=$A1048,ISBLANK($A1048)),"",IF(ISERR(SEARCH("cell-based",E1043)),IF(AND(ISERR(SEARCH("biochem",E1043)),ISERR(SEARCH("protein",E1043)),ISERR(SEARCH("nucleic",E1043))),"",IF(ISERR(SEARCH("target",G1047)),"Define a Target component","")),IF(ISERR(SEARCH("cell",G1047)),"Define a Cell component",""))&amp;IF(ISERR(SEARCH("small-molecule",E1043)),IF(ISBLANK(K1047), "Need a Detector Role",""),"")&amp;IF(ISERR(SEARCH("fluorescence",L1047)),"",IF(ISBLANK(S1043), "Need Emission",IF(ISBLANK(R1043), "Need Excitation","")))&amp;IF(ISERR(SEARCH("absorbance",L1047)),"",IF(ISBLANK(T1043), "Need Absorbance","")))</f>
        <v/>
      </c>
      <c r="BB1044" t="s">
        <v>1</v>
      </c>
    </row>
    <row r="1045" spans="2:54" x14ac:dyDescent="0.2">
      <c r="BB1045" t="s">
        <v>1</v>
      </c>
    </row>
    <row r="1046" spans="2:54" x14ac:dyDescent="0.2">
      <c r="B1046" t="str">
        <f>IF(OR($A1048=$A1050,ISBLANK($A1050)),"",IF(ISERR(SEARCH("cell-based",E1045)),IF(AND(ISERR(SEARCH("biochem",E1045)),ISERR(SEARCH("protein",E1045)),ISERR(SEARCH("nucleic",E1045))),"",IF(ISERR(SEARCH("target",G1049)),"Define a Target component","")),IF(ISERR(SEARCH("cell",G1049)),"Define a Cell component",""))&amp;IF(ISERR(SEARCH("small-molecule",E1045)),IF(ISBLANK(K1049), "Need a Detector Role",""),"")&amp;IF(ISERR(SEARCH("fluorescence",L1049)),"",IF(ISBLANK(S1045), "Need Emission",IF(ISBLANK(R1045), "Need Excitation","")))&amp;IF(ISERR(SEARCH("absorbance",L1049)),"",IF(ISBLANK(T1045), "Need Absorbance","")))</f>
        <v/>
      </c>
      <c r="BB1046" t="s">
        <v>1</v>
      </c>
    </row>
    <row r="1047" spans="2:54" x14ac:dyDescent="0.2">
      <c r="B1047" t="str">
        <f>IF(OR($A1050=$A1051,ISBLANK($A1051)),"",IF(ISERR(SEARCH("cell-based",E1046)),IF(AND(ISERR(SEARCH("biochem",E1046)),ISERR(SEARCH("protein",E1046)),ISERR(SEARCH("nucleic",E1046))),"",IF(ISERR(SEARCH("target",G1050)),"Define a Target component","")),IF(ISERR(SEARCH("cell",G1050)),"Define a Cell component",""))&amp;IF(ISERR(SEARCH("small-molecule",E1046)),IF(ISBLANK(K1050), "Need a Detector Role",""),"")&amp;IF(ISERR(SEARCH("fluorescence",L1050)),"",IF(ISBLANK(S1046), "Need Emission",IF(ISBLANK(R1046), "Need Excitation","")))&amp;IF(ISERR(SEARCH("absorbance",L1050)),"",IF(ISBLANK(T1046), "Need Absorbance","")))</f>
        <v/>
      </c>
      <c r="BB1047" t="s">
        <v>1</v>
      </c>
    </row>
    <row r="1048" spans="2:54" x14ac:dyDescent="0.2">
      <c r="BB1048" t="s">
        <v>1</v>
      </c>
    </row>
    <row r="1050" spans="2:54" x14ac:dyDescent="0.2">
      <c r="B1050" t="str">
        <f>IF(OR($A1051=$A1054,ISBLANK($A1054)),"",IF(ISERR(SEARCH("cell-based",E1049)),IF(AND(ISERR(SEARCH("biochem",E1049)),ISERR(SEARCH("protein",E1049)),ISERR(SEARCH("nucleic",E1049))),"",IF(ISERR(SEARCH("target",G1053)),"Define a Target component","")),IF(ISERR(SEARCH("cell",G1053)),"Define a Cell component",""))&amp;IF(ISERR(SEARCH("small-molecule",E1049)),IF(ISBLANK(K1053), "Need a Detector Role",""),"")&amp;IF(ISERR(SEARCH("fluorescence",L1053)),"",IF(ISBLANK(S1049), "Need Emission",IF(ISBLANK(R1049), "Need Excitation","")))&amp;IF(ISERR(SEARCH("absorbance",L1053)),"",IF(ISBLANK(T1049), "Need Absorbance","")))</f>
        <v/>
      </c>
      <c r="BB1050" t="s">
        <v>1</v>
      </c>
    </row>
    <row r="1051" spans="2:54" x14ac:dyDescent="0.2">
      <c r="B1051" t="str">
        <f>IF(OR($A1054=$A1055,ISBLANK($A1055)),"",IF(ISERR(SEARCH("cell-based",E1050)),IF(AND(ISERR(SEARCH("biochem",E1050)),ISERR(SEARCH("protein",E1050)),ISERR(SEARCH("nucleic",E1050))),"",IF(ISERR(SEARCH("target",G1054)),"Define a Target component","")),IF(ISERR(SEARCH("cell",G1054)),"Define a Cell component",""))&amp;IF(ISERR(SEARCH("small-molecule",E1050)),IF(ISBLANK(K1054), "Need a Detector Role",""),"")&amp;IF(ISERR(SEARCH("fluorescence",L1054)),"",IF(ISBLANK(S1050), "Need Emission",IF(ISBLANK(R1050), "Need Excitation","")))&amp;IF(ISERR(SEARCH("absorbance",L1054)),"",IF(ISBLANK(T1050), "Need Absorbance","")))</f>
        <v/>
      </c>
    </row>
    <row r="1052" spans="2:54" x14ac:dyDescent="0.2">
      <c r="B1052" t="str">
        <f>IF(OR($A1055=$A1056,ISBLANK($A1056)),"",IF(ISERR(SEARCH("cell-based",E1051)),IF(AND(ISERR(SEARCH("biochem",E1051)),ISERR(SEARCH("protein",E1051)),ISERR(SEARCH("nucleic",E1051))),"",IF(ISERR(SEARCH("target",G1055)),"Define a Target component","")),IF(ISERR(SEARCH("cell",G1055)),"Define a Cell component",""))&amp;IF(ISERR(SEARCH("small-molecule",E1051)),IF(ISBLANK(K1055), "Need a Detector Role",""),"")&amp;IF(ISERR(SEARCH("fluorescence",L1055)),"",IF(ISBLANK(S1051), "Need Emission",IF(ISBLANK(R1051), "Need Excitation","")))&amp;IF(ISERR(SEARCH("absorbance",L1055)),"",IF(ISBLANK(T1051), "Need Absorbance","")))</f>
        <v/>
      </c>
      <c r="BB1052" t="s">
        <v>1</v>
      </c>
    </row>
    <row r="1053" spans="2:54" x14ac:dyDescent="0.2">
      <c r="BB1053" t="s">
        <v>1</v>
      </c>
    </row>
    <row r="1054" spans="2:54" x14ac:dyDescent="0.2">
      <c r="H1054" s="6"/>
      <c r="I1054" s="6"/>
      <c r="BB1054" t="s">
        <v>1</v>
      </c>
    </row>
    <row r="1055" spans="2:54" x14ac:dyDescent="0.2">
      <c r="B1055" t="str">
        <f>IF(OR($A1056=$A1059,ISBLANK($A1059)),"",IF(ISERR(SEARCH("cell-based",E1054)),IF(AND(ISERR(SEARCH("biochem",E1054)),ISERR(SEARCH("protein",E1054)),ISERR(SEARCH("nucleic",E1054))),"",IF(ISERR(SEARCH("target",G1058)),"Define a Target component","")),IF(ISERR(SEARCH("cell",G1058)),"Define a Cell component",""))&amp;IF(ISERR(SEARCH("small-molecule",E1054)),IF(ISBLANK(K1058), "Need a Detector Role",""),"")&amp;IF(ISERR(SEARCH("fluorescence",L1058)),"",IF(ISBLANK(S1054), "Need Emission",IF(ISBLANK(R1054), "Need Excitation","")))&amp;IF(ISERR(SEARCH("absorbance",L1058)),"",IF(ISBLANK(T1054), "Need Absorbance","")))</f>
        <v/>
      </c>
      <c r="H1055" s="6"/>
      <c r="I1055" s="6"/>
      <c r="BB1055" t="s">
        <v>1</v>
      </c>
    </row>
    <row r="1056" spans="2:54" x14ac:dyDescent="0.2">
      <c r="B1056" t="str">
        <f>IF(OR($A1059=$A1060,ISBLANK($A1060)),"",IF(ISERR(SEARCH("cell-based",E1055)),IF(AND(ISERR(SEARCH("biochem",E1055)),ISERR(SEARCH("protein",E1055)),ISERR(SEARCH("nucleic",E1055))),"",IF(ISERR(SEARCH("target",G1059)),"Define a Target component","")),IF(ISERR(SEARCH("cell",G1059)),"Define a Cell component",""))&amp;IF(ISERR(SEARCH("small-molecule",E1055)),IF(ISBLANK(K1059), "Need a Detector Role",""),"")&amp;IF(ISERR(SEARCH("fluorescence",L1059)),"",IF(ISBLANK(S1055), "Need Emission",IF(ISBLANK(R1055), "Need Excitation","")))&amp;IF(ISERR(SEARCH("absorbance",L1059)),"",IF(ISBLANK(T1055), "Need Absorbance","")))</f>
        <v/>
      </c>
      <c r="H1056" s="6"/>
      <c r="I1056" s="6"/>
      <c r="BB1056" t="s">
        <v>1</v>
      </c>
    </row>
    <row r="1057" spans="2:54" x14ac:dyDescent="0.2">
      <c r="B1057" t="str">
        <f>IF(OR($A1060=$A1061,ISBLANK($A1061)),"",IF(ISERR(SEARCH("cell-based",E1056)),IF(AND(ISERR(SEARCH("biochem",E1056)),ISERR(SEARCH("protein",E1056)),ISERR(SEARCH("nucleic",E1056))),"",IF(ISERR(SEARCH("target",G1060)),"Define a Target component","")),IF(ISERR(SEARCH("cell",G1060)),"Define a Cell component",""))&amp;IF(ISERR(SEARCH("small-molecule",E1056)),IF(ISBLANK(K1060), "Need a Detector Role",""),"")&amp;IF(ISERR(SEARCH("fluorescence",L1060)),"",IF(ISBLANK(S1056), "Need Emission",IF(ISBLANK(R1056), "Need Excitation","")))&amp;IF(ISERR(SEARCH("absorbance",L1060)),"",IF(ISBLANK(T1056), "Need Absorbance","")))</f>
        <v/>
      </c>
      <c r="H1057" s="6"/>
      <c r="I1057" s="6"/>
      <c r="BB1057" t="s">
        <v>1</v>
      </c>
    </row>
    <row r="1058" spans="2:54" x14ac:dyDescent="0.2">
      <c r="H1058" s="6"/>
      <c r="I1058" s="6"/>
      <c r="BB1058" t="s">
        <v>1</v>
      </c>
    </row>
    <row r="1059" spans="2:54" x14ac:dyDescent="0.2">
      <c r="B1059" t="str">
        <f>IF(OR($A1061=$A1063,ISBLANK($A1063)),"",IF(ISERR(SEARCH("cell-based",E1058)),IF(AND(ISERR(SEARCH("biochem",E1058)),ISERR(SEARCH("protein",E1058)),ISERR(SEARCH("nucleic",E1058))),"",IF(ISERR(SEARCH("target",G1062)),"Define a Target component","")),IF(ISERR(SEARCH("cell",G1062)),"Define a Cell component",""))&amp;IF(ISERR(SEARCH("small-molecule",E1058)),IF(ISBLANK(K1062), "Need a Detector Role",""),"")&amp;IF(ISERR(SEARCH("fluorescence",L1062)),"",IF(ISBLANK(S1058), "Need Emission",IF(ISBLANK(R1058), "Need Excitation","")))&amp;IF(ISERR(SEARCH("absorbance",L1062)),"",IF(ISBLANK(T1058), "Need Absorbance","")))</f>
        <v/>
      </c>
      <c r="H1059" s="6"/>
      <c r="I1059" s="6"/>
      <c r="BB1059" t="s">
        <v>1</v>
      </c>
    </row>
    <row r="1060" spans="2:54" x14ac:dyDescent="0.2">
      <c r="B1060" t="str">
        <f>IF(OR($A1063=$A1064,ISBLANK($A1064)),"",IF(ISERR(SEARCH("cell-based",E1059)),IF(AND(ISERR(SEARCH("biochem",E1059)),ISERR(SEARCH("protein",E1059)),ISERR(SEARCH("nucleic",E1059))),"",IF(ISERR(SEARCH("target",G1063)),"Define a Target component","")),IF(ISERR(SEARCH("cell",G1063)),"Define a Cell component",""))&amp;IF(ISERR(SEARCH("small-molecule",E1059)),IF(ISBLANK(K1063), "Need a Detector Role",""),"")&amp;IF(ISERR(SEARCH("fluorescence",L1063)),"",IF(ISBLANK(S1059), "Need Emission",IF(ISBLANK(R1059), "Need Excitation","")))&amp;IF(ISERR(SEARCH("absorbance",L1063)),"",IF(ISBLANK(T1059), "Need Absorbance","")))</f>
        <v/>
      </c>
      <c r="H1060" s="6"/>
      <c r="I1060" s="6"/>
      <c r="BB1060" t="s">
        <v>1</v>
      </c>
    </row>
    <row r="1061" spans="2:54" x14ac:dyDescent="0.2">
      <c r="B1061" t="str">
        <f>IF(OR($A1064=$A1065,ISBLANK($A1065)),"",IF(ISERR(SEARCH("cell-based",E1060)),IF(AND(ISERR(SEARCH("biochem",E1060)),ISERR(SEARCH("protein",E1060)),ISERR(SEARCH("nucleic",E1060))),"",IF(ISERR(SEARCH("target",G1064)),"Define a Target component","")),IF(ISERR(SEARCH("cell",G1064)),"Define a Cell component",""))&amp;IF(ISERR(SEARCH("small-molecule",E1060)),IF(ISBLANK(K1064), "Need a Detector Role",""),"")&amp;IF(ISERR(SEARCH("fluorescence",L1064)),"",IF(ISBLANK(S1060), "Need Emission",IF(ISBLANK(R1060), "Need Excitation","")))&amp;IF(ISERR(SEARCH("absorbance",L1064)),"",IF(ISBLANK(T1060), "Need Absorbance","")))</f>
        <v/>
      </c>
      <c r="H1061" s="6"/>
      <c r="I1061" s="6"/>
      <c r="BB1061" t="s">
        <v>1</v>
      </c>
    </row>
    <row r="1062" spans="2:54" x14ac:dyDescent="0.2">
      <c r="B1062" t="str">
        <f>IF(OR($A1065=$A1066,ISBLANK($A1066)),"",IF(ISERR(SEARCH("cell-based",E1061)),IF(AND(ISERR(SEARCH("biochem",E1061)),ISERR(SEARCH("protein",E1061)),ISERR(SEARCH("nucleic",E1061))),"",IF(ISERR(SEARCH("target",G1065)),"Define a Target component","")),IF(ISERR(SEARCH("cell",G1065)),"Define a Cell component",""))&amp;IF(ISERR(SEARCH("small-molecule",E1061)),IF(ISBLANK(K1065), "Need a Detector Role",""),"")&amp;IF(ISERR(SEARCH("fluorescence",L1065)),"",IF(ISBLANK(S1061), "Need Emission",IF(ISBLANK(R1061), "Need Excitation","")))&amp;IF(ISERR(SEARCH("absorbance",L1065)),"",IF(ISBLANK(T1061), "Need Absorbance","")))</f>
        <v/>
      </c>
      <c r="H1062" s="6"/>
      <c r="I1062" s="6"/>
      <c r="BB1062" t="s">
        <v>1</v>
      </c>
    </row>
    <row r="1063" spans="2:54" x14ac:dyDescent="0.2">
      <c r="B1063" t="str">
        <f>IF(OR($A1066=$A1067,ISBLANK($A1067)),"",IF(ISERR(SEARCH("cell-based",E1062)),IF(AND(ISERR(SEARCH("biochem",E1062)),ISERR(SEARCH("protein",E1062)),ISERR(SEARCH("nucleic",E1062))),"",IF(ISERR(SEARCH("target",G1066)),"Define a Target component","")),IF(ISERR(SEARCH("cell",G1066)),"Define a Cell component",""))&amp;IF(ISERR(SEARCH("small-molecule",E1062)),IF(ISBLANK(K1066), "Need a Detector Role",""),"")&amp;IF(ISERR(SEARCH("fluorescence",L1066)),"",IF(ISBLANK(S1062), "Need Emission",IF(ISBLANK(R1062), "Need Excitation","")))&amp;IF(ISERR(SEARCH("absorbance",L1066)),"",IF(ISBLANK(T1062), "Need Absorbance","")))</f>
        <v/>
      </c>
      <c r="H1063" s="6"/>
      <c r="I1063" s="6"/>
      <c r="N1063" s="6"/>
      <c r="O1063" s="6"/>
      <c r="P1063" s="6"/>
      <c r="Q1063" s="6"/>
      <c r="BB1063" t="s">
        <v>1</v>
      </c>
    </row>
    <row r="1064" spans="2:54" x14ac:dyDescent="0.2">
      <c r="B1064" t="str">
        <f>IF(OR($A1067=$A1068,ISBLANK($A1068)),"",IF(ISERR(SEARCH("cell-based",E1063)),IF(AND(ISERR(SEARCH("biochem",E1063)),ISERR(SEARCH("protein",E1063)),ISERR(SEARCH("nucleic",E1063))),"",IF(ISERR(SEARCH("target",G1067)),"Define a Target component","")),IF(ISERR(SEARCH("cell",G1067)),"Define a Cell component",""))&amp;IF(ISERR(SEARCH("small-molecule",E1063)),IF(ISBLANK(K1067), "Need a Detector Role",""),"")&amp;IF(ISERR(SEARCH("fluorescence",L1067)),"",IF(ISBLANK(S1063), "Need Emission",IF(ISBLANK(R1063), "Need Excitation","")))&amp;IF(ISERR(SEARCH("absorbance",L1067)),"",IF(ISBLANK(T1063), "Need Absorbance","")))</f>
        <v/>
      </c>
      <c r="H1064" s="6"/>
      <c r="I1064" s="6"/>
      <c r="N1064" s="6"/>
      <c r="O1064" s="6"/>
      <c r="P1064" s="6"/>
      <c r="Q1064" s="6"/>
      <c r="BB1064" t="s">
        <v>1</v>
      </c>
    </row>
    <row r="1065" spans="2:54" x14ac:dyDescent="0.2">
      <c r="H1065" s="6"/>
      <c r="I1065" s="6"/>
      <c r="N1065" s="6"/>
      <c r="O1065" s="6"/>
      <c r="P1065" s="6"/>
      <c r="Q1065" s="6"/>
      <c r="BB1065" t="s">
        <v>1</v>
      </c>
    </row>
    <row r="1066" spans="2:54" x14ac:dyDescent="0.2">
      <c r="H1066" s="6"/>
      <c r="I1066" s="6"/>
      <c r="N1066" s="6"/>
      <c r="O1066" s="6"/>
      <c r="P1066" s="6"/>
      <c r="Q1066" s="6"/>
      <c r="BB1066" t="s">
        <v>1</v>
      </c>
    </row>
    <row r="1067" spans="2:54" x14ac:dyDescent="0.2">
      <c r="B1067" t="str">
        <f>IF(OR($A1068=$A1071,ISBLANK($A1071)),"",IF(ISERR(SEARCH("cell-based",E1066)),IF(AND(ISERR(SEARCH("biochem",E1066)),ISERR(SEARCH("protein",E1066)),ISERR(SEARCH("nucleic",E1066))),"",IF(ISERR(SEARCH("target",G1070)),"Define a Target component","")),IF(ISERR(SEARCH("cell",G1070)),"Define a Cell component",""))&amp;IF(ISERR(SEARCH("small-molecule",E1066)),IF(ISBLANK(K1070), "Need a Detector Role",""),"")&amp;IF(ISERR(SEARCH("fluorescence",L1070)),"",IF(ISBLANK(S1066), "Need Emission",IF(ISBLANK(R1066), "Need Excitation","")))&amp;IF(ISERR(SEARCH("absorbance",L1070)),"",IF(ISBLANK(T1066), "Need Absorbance","")))</f>
        <v/>
      </c>
      <c r="H1067" s="6"/>
      <c r="I1067" s="6"/>
      <c r="N1067" s="6"/>
      <c r="O1067" s="6"/>
      <c r="P1067" s="6"/>
      <c r="Q1067" s="6"/>
      <c r="BB1067" t="s">
        <v>1</v>
      </c>
    </row>
    <row r="1068" spans="2:54" x14ac:dyDescent="0.2">
      <c r="B1068" t="str">
        <f t="shared" ref="B1068:B1088" si="6">IF(OR($A1071=$A1072,ISBLANK($A1072)),"",IF(ISERR(SEARCH("cell-based",E1067)),IF(AND(ISERR(SEARCH("biochem",E1067)),ISERR(SEARCH("protein",E1067)),ISERR(SEARCH("nucleic",E1067))),"",IF(ISERR(SEARCH("target",G1071)),"Define a Target component","")),IF(ISERR(SEARCH("cell",G1071)),"Define a Cell component",""))&amp;IF(ISERR(SEARCH("small-molecule",E1067)),IF(ISBLANK(K1071), "Need a Detector Role",""),"")&amp;IF(ISERR(SEARCH("fluorescence",L1071)),"",IF(ISBLANK(S1067), "Need Emission",IF(ISBLANK(R1067), "Need Excitation","")))&amp;IF(ISERR(SEARCH("absorbance",L1071)),"",IF(ISBLANK(T1067), "Need Absorbance","")))</f>
        <v/>
      </c>
      <c r="H1068" s="6"/>
      <c r="I1068" s="6"/>
      <c r="N1068" s="6"/>
      <c r="O1068" s="6"/>
      <c r="P1068" s="6"/>
      <c r="Q1068" s="6"/>
      <c r="BB1068" t="s">
        <v>1</v>
      </c>
    </row>
    <row r="1069" spans="2:54" x14ac:dyDescent="0.2">
      <c r="B1069" t="str">
        <f t="shared" si="6"/>
        <v/>
      </c>
      <c r="H1069" s="10"/>
      <c r="N1069" s="6"/>
      <c r="O1069" s="6"/>
      <c r="P1069" s="6"/>
      <c r="Q1069" s="6"/>
      <c r="BB1069" t="s">
        <v>1</v>
      </c>
    </row>
    <row r="1070" spans="2:54" x14ac:dyDescent="0.2">
      <c r="B1070" t="str">
        <f t="shared" si="6"/>
        <v/>
      </c>
      <c r="N1070" s="6"/>
      <c r="O1070" s="6"/>
      <c r="P1070" s="6"/>
      <c r="Q1070" s="6"/>
      <c r="BB1070" t="s">
        <v>1</v>
      </c>
    </row>
    <row r="1071" spans="2:54" x14ac:dyDescent="0.2">
      <c r="B1071" t="str">
        <f t="shared" si="6"/>
        <v/>
      </c>
      <c r="N1071" s="6"/>
      <c r="O1071" s="6"/>
      <c r="P1071" s="6"/>
      <c r="Q1071" s="6"/>
      <c r="BB1071" t="s">
        <v>1</v>
      </c>
    </row>
    <row r="1072" spans="2:54" x14ac:dyDescent="0.2">
      <c r="B1072" t="str">
        <f t="shared" si="6"/>
        <v/>
      </c>
      <c r="N1072" s="6"/>
      <c r="O1072" s="6"/>
      <c r="P1072" s="6"/>
      <c r="Q1072" s="6"/>
      <c r="BB1072" t="s">
        <v>1</v>
      </c>
    </row>
    <row r="1073" spans="2:54" x14ac:dyDescent="0.2">
      <c r="B1073" t="str">
        <f t="shared" si="6"/>
        <v/>
      </c>
      <c r="N1073" s="6"/>
      <c r="O1073" s="6"/>
      <c r="P1073" s="6"/>
      <c r="Q1073" s="6"/>
      <c r="BB1073" t="s">
        <v>1</v>
      </c>
    </row>
    <row r="1074" spans="2:54" x14ac:dyDescent="0.2">
      <c r="B1074" t="str">
        <f t="shared" si="6"/>
        <v/>
      </c>
      <c r="N1074" s="6"/>
      <c r="O1074" s="6"/>
      <c r="P1074" s="6"/>
      <c r="Q1074" s="6"/>
      <c r="BB1074" t="s">
        <v>1</v>
      </c>
    </row>
    <row r="1075" spans="2:54" x14ac:dyDescent="0.2">
      <c r="B1075" t="str">
        <f t="shared" si="6"/>
        <v/>
      </c>
      <c r="N1075" s="6"/>
      <c r="O1075" s="6"/>
      <c r="P1075" s="6"/>
      <c r="Q1075" s="6"/>
      <c r="BB1075" t="s">
        <v>1</v>
      </c>
    </row>
    <row r="1076" spans="2:54" x14ac:dyDescent="0.2">
      <c r="B1076" t="str">
        <f t="shared" si="6"/>
        <v/>
      </c>
      <c r="N1076" s="6"/>
      <c r="O1076" s="6"/>
      <c r="P1076" s="6"/>
      <c r="Q1076" s="6"/>
      <c r="AC1076" s="16"/>
      <c r="BB1076" t="s">
        <v>1</v>
      </c>
    </row>
    <row r="1077" spans="2:54" x14ac:dyDescent="0.2">
      <c r="B1077" t="str">
        <f t="shared" si="6"/>
        <v/>
      </c>
      <c r="N1077" s="6"/>
      <c r="O1077" s="6"/>
      <c r="P1077" s="6"/>
      <c r="Q1077" s="6"/>
    </row>
    <row r="1078" spans="2:54" x14ac:dyDescent="0.2">
      <c r="B1078" t="str">
        <f t="shared" si="6"/>
        <v/>
      </c>
      <c r="N1078" s="6"/>
      <c r="O1078" s="6"/>
      <c r="P1078" s="6"/>
      <c r="Q1078" s="6"/>
      <c r="BB1078" t="s">
        <v>1</v>
      </c>
    </row>
    <row r="1079" spans="2:54" x14ac:dyDescent="0.2">
      <c r="B1079" t="str">
        <f t="shared" si="6"/>
        <v/>
      </c>
      <c r="N1079" s="6"/>
      <c r="O1079" s="6"/>
      <c r="P1079" s="6"/>
      <c r="Q1079" s="6"/>
      <c r="BB1079" t="s">
        <v>1</v>
      </c>
    </row>
    <row r="1080" spans="2:54" x14ac:dyDescent="0.2">
      <c r="B1080" t="str">
        <f t="shared" si="6"/>
        <v/>
      </c>
      <c r="N1080" s="6"/>
      <c r="O1080" s="6"/>
      <c r="P1080" s="6"/>
      <c r="Q1080" s="6"/>
      <c r="BB1080" t="s">
        <v>1</v>
      </c>
    </row>
    <row r="1081" spans="2:54" x14ac:dyDescent="0.2">
      <c r="B1081" t="str">
        <f t="shared" si="6"/>
        <v/>
      </c>
      <c r="N1081" s="6"/>
      <c r="O1081" s="6"/>
      <c r="P1081" s="6"/>
      <c r="Q1081" s="6"/>
      <c r="BB1081" t="s">
        <v>1</v>
      </c>
    </row>
    <row r="1082" spans="2:54" x14ac:dyDescent="0.2">
      <c r="B1082" t="str">
        <f t="shared" si="6"/>
        <v/>
      </c>
      <c r="N1082" s="6"/>
      <c r="O1082" s="6"/>
      <c r="P1082" s="6"/>
      <c r="Q1082" s="6"/>
      <c r="BB1082" t="s">
        <v>1</v>
      </c>
    </row>
    <row r="1083" spans="2:54" x14ac:dyDescent="0.2">
      <c r="B1083" t="str">
        <f t="shared" si="6"/>
        <v/>
      </c>
      <c r="N1083" s="6"/>
      <c r="O1083" s="6"/>
      <c r="P1083" s="6"/>
      <c r="Q1083" s="6"/>
      <c r="BB1083" t="s">
        <v>1</v>
      </c>
    </row>
    <row r="1084" spans="2:54" x14ac:dyDescent="0.2">
      <c r="B1084" t="str">
        <f t="shared" si="6"/>
        <v/>
      </c>
      <c r="N1084" s="6"/>
      <c r="O1084" s="6"/>
      <c r="P1084" s="6"/>
      <c r="Q1084" s="6"/>
      <c r="BB1084" t="s">
        <v>1</v>
      </c>
    </row>
    <row r="1085" spans="2:54" x14ac:dyDescent="0.2">
      <c r="B1085" t="str">
        <f t="shared" si="6"/>
        <v/>
      </c>
      <c r="N1085" s="6"/>
      <c r="O1085" s="6"/>
      <c r="P1085" s="6"/>
      <c r="Q1085" s="6"/>
      <c r="BB1085" t="s">
        <v>1</v>
      </c>
    </row>
    <row r="1086" spans="2:54" x14ac:dyDescent="0.2">
      <c r="B1086" t="str">
        <f t="shared" si="6"/>
        <v/>
      </c>
      <c r="N1086" s="6"/>
      <c r="O1086" s="6"/>
      <c r="P1086" s="6"/>
      <c r="Q1086" s="6"/>
      <c r="BB1086" t="s">
        <v>1</v>
      </c>
    </row>
    <row r="1087" spans="2:54" x14ac:dyDescent="0.2">
      <c r="B1087" t="str">
        <f t="shared" si="6"/>
        <v/>
      </c>
      <c r="N1087" s="6"/>
      <c r="O1087" s="6"/>
      <c r="P1087" s="6"/>
      <c r="Q1087" s="6"/>
      <c r="BB1087" t="s">
        <v>1</v>
      </c>
    </row>
    <row r="1088" spans="2:54" x14ac:dyDescent="0.2">
      <c r="B1088" t="str">
        <f t="shared" si="6"/>
        <v/>
      </c>
      <c r="N1088" s="6"/>
      <c r="O1088" s="6"/>
      <c r="P1088" s="6"/>
      <c r="Q1088" s="6"/>
      <c r="BB1088" t="s">
        <v>1</v>
      </c>
    </row>
    <row r="1089" spans="2:54" x14ac:dyDescent="0.2">
      <c r="N1089" s="6"/>
      <c r="O1089" s="6"/>
      <c r="P1089" s="6"/>
      <c r="Q1089" s="6"/>
      <c r="BB1089" t="s">
        <v>1</v>
      </c>
    </row>
    <row r="1090" spans="2:54" x14ac:dyDescent="0.2">
      <c r="N1090" s="6"/>
      <c r="O1090" s="6"/>
      <c r="P1090" s="6"/>
      <c r="Q1090" s="6"/>
      <c r="BB1090" t="s">
        <v>1</v>
      </c>
    </row>
    <row r="1091" spans="2:54" x14ac:dyDescent="0.2">
      <c r="B1091" t="str">
        <f>IF(OR($A1092=$A1095,ISBLANK($A1095)),"",IF(ISERR(SEARCH("cell-based",E1090)),IF(AND(ISERR(SEARCH("biochem",E1090)),ISERR(SEARCH("protein",E1090)),ISERR(SEARCH("nucleic",E1090))),"",IF(ISERR(SEARCH("target",G1094)),"Define a Target component","")),IF(ISERR(SEARCH("cell",G1094)),"Define a Cell component",""))&amp;IF(ISERR(SEARCH("small-molecule",E1090)),IF(ISBLANK(K1094), "Need a Detector Role",""),"")&amp;IF(ISERR(SEARCH("fluorescence",L1094)),"",IF(ISBLANK(S1090), "Need Emission",IF(ISBLANK(R1090), "Need Excitation","")))&amp;IF(ISERR(SEARCH("absorbance",L1094)),"",IF(ISBLANK(T1090), "Need Absorbance","")))</f>
        <v/>
      </c>
      <c r="J1091" s="7"/>
      <c r="K1091" s="6"/>
      <c r="N1091" s="6"/>
      <c r="O1091" s="6"/>
      <c r="P1091" s="6"/>
      <c r="Q1091" s="6"/>
      <c r="BB1091" t="s">
        <v>1</v>
      </c>
    </row>
    <row r="1092" spans="2:54" x14ac:dyDescent="0.2">
      <c r="B1092" t="str">
        <f>IF(OR($A1095=$A1096,ISBLANK($A1096)),"",IF(ISERR(SEARCH("cell-based",E1091)),IF(AND(ISERR(SEARCH("biochem",E1091)),ISERR(SEARCH("protein",E1091)),ISERR(SEARCH("nucleic",E1091))),"",IF(ISERR(SEARCH("target",G1095)),"Define a Target component","")),IF(ISERR(SEARCH("cell",G1095)),"Define a Cell component",""))&amp;IF(ISERR(SEARCH("small-molecule",E1091)),IF(ISBLANK(K1095), "Need a Detector Role",""),"")&amp;IF(ISERR(SEARCH("fluorescence",L1095)),"",IF(ISBLANK(S1091), "Need Emission",IF(ISBLANK(R1091), "Need Excitation","")))&amp;IF(ISERR(SEARCH("absorbance",L1095)),"",IF(ISBLANK(T1091), "Need Absorbance","")))</f>
        <v/>
      </c>
      <c r="H1092" s="6"/>
      <c r="N1092" s="6"/>
      <c r="O1092" s="6"/>
      <c r="P1092" s="6"/>
      <c r="Q1092" s="6"/>
      <c r="BB1092" t="s">
        <v>1</v>
      </c>
    </row>
    <row r="1093" spans="2:54" x14ac:dyDescent="0.2">
      <c r="H1093" s="6"/>
      <c r="N1093" s="6"/>
      <c r="O1093" s="6"/>
      <c r="P1093" s="6"/>
      <c r="Q1093" s="6"/>
      <c r="BB1093" t="s">
        <v>1</v>
      </c>
    </row>
    <row r="1094" spans="2:54" x14ac:dyDescent="0.2">
      <c r="H1094" s="6"/>
      <c r="N1094" s="6"/>
      <c r="O1094" s="6"/>
      <c r="P1094" s="6"/>
      <c r="Q1094" s="6"/>
      <c r="AC1094" s="16"/>
      <c r="BB1094" t="s">
        <v>1</v>
      </c>
    </row>
    <row r="1095" spans="2:54" x14ac:dyDescent="0.2">
      <c r="B1095" t="str">
        <f>IF(OR($A1096=$A1099,ISBLANK($A1099)),"",IF(ISERR(SEARCH("cell-based",E1094)),IF(AND(ISERR(SEARCH("biochem",E1094)),ISERR(SEARCH("protein",E1094)),ISERR(SEARCH("nucleic",E1094))),"",IF(ISERR(SEARCH("target",G1098)),"Define a Target component","")),IF(ISERR(SEARCH("cell",G1098)),"Define a Cell component",""))&amp;IF(ISERR(SEARCH("small-molecule",E1094)),IF(ISBLANK(K1098), "Need a Detector Role",""),"")&amp;IF(ISERR(SEARCH("fluorescence",L1098)),"",IF(ISBLANK(#REF!), "Need Emission",IF(ISBLANK(#REF!), "Need Excitation","")))&amp;IF(ISERR(SEARCH("absorbance",L1098)),"",IF(ISBLANK(#REF!), "Need Absorbance","")))</f>
        <v/>
      </c>
      <c r="H1095" s="6"/>
      <c r="J1095" s="7"/>
      <c r="K1095" s="6"/>
      <c r="N1095" s="6"/>
      <c r="O1095" s="6"/>
      <c r="P1095" s="6"/>
      <c r="Q1095" s="6"/>
    </row>
    <row r="1096" spans="2:54" x14ac:dyDescent="0.2">
      <c r="H1096" s="6"/>
      <c r="N1096" s="6"/>
      <c r="O1096" s="6"/>
      <c r="P1096" s="6"/>
      <c r="Q1096" s="6"/>
    </row>
    <row r="1097" spans="2:54" x14ac:dyDescent="0.2">
      <c r="H1097" s="6"/>
      <c r="N1097" s="6"/>
      <c r="O1097" s="6"/>
      <c r="P1097" s="6"/>
      <c r="Q1097" s="6"/>
      <c r="BB1097" t="s">
        <v>1</v>
      </c>
    </row>
    <row r="1098" spans="2:54" x14ac:dyDescent="0.2">
      <c r="B1098" t="str">
        <f>IF(OR($A1099=$A1102,ISBLANK($A1102)),"",IF(ISERR(SEARCH("cell-based",E1097)),IF(AND(ISERR(SEARCH("biochem",E1097)),ISERR(SEARCH("protein",E1097)),ISERR(SEARCH("nucleic",E1097))),"",IF(ISERR(SEARCH("target",G1101)),"Define a Target component","")),IF(ISERR(SEARCH("cell",G1101)),"Define a Cell component",""))&amp;IF(ISERR(SEARCH("small-molecule",E1097)),IF(ISBLANK(K1101), "Need a Detector Role",""),"")&amp;IF(ISERR(SEARCH("fluorescence",L1101)),"",IF(ISBLANK(S1097), "Need Emission",IF(ISBLANK(R1097), "Need Excitation","")))&amp;IF(ISERR(SEARCH("absorbance",L1101)),"",IF(ISBLANK(T1097), "Need Absorbance","")))</f>
        <v/>
      </c>
      <c r="H1098" s="6"/>
      <c r="J1098" s="7"/>
      <c r="K1098" s="6"/>
      <c r="AC1098" s="16"/>
      <c r="BB1098" t="s">
        <v>1</v>
      </c>
    </row>
    <row r="1099" spans="2:54" x14ac:dyDescent="0.2">
      <c r="H1099" s="6"/>
    </row>
    <row r="1100" spans="2:54" x14ac:dyDescent="0.2">
      <c r="B1100" t="str">
        <f>IF(OR($A1102=$A1104,ISBLANK($A1104)),"",IF(ISERR(SEARCH("cell-based",E1099)),IF(AND(ISERR(SEARCH("biochem",E1099)),ISERR(SEARCH("protein",E1099)),ISERR(SEARCH("nucleic",E1099))),"",IF(ISERR(SEARCH("target",G1103)),"Define a Target component","")),IF(ISERR(SEARCH("cell",G1103)),"Define a Cell component",""))&amp;IF(ISERR(SEARCH("small-molecule",E1099)),IF(ISBLANK(K1103), "Need a Detector Role",""),"")&amp;IF(ISERR(SEARCH("fluorescence",L1103)),"",IF(ISBLANK(S1099), "Need Emission",IF(ISBLANK(R1099), "Need Excitation","")))&amp;IF(ISERR(SEARCH("absorbance",L1103)),"",IF(ISBLANK(T1099), "Need Absorbance","")))</f>
        <v/>
      </c>
      <c r="H1100" s="6"/>
    </row>
    <row r="1101" spans="2:54" x14ac:dyDescent="0.2">
      <c r="B1101" t="str">
        <f>IF(OR($A1104=$A1105,ISBLANK($A1105)),"",IF(ISERR(SEARCH("cell-based",E1100)),IF(AND(ISERR(SEARCH("biochem",E1100)),ISERR(SEARCH("protein",E1100)),ISERR(SEARCH("nucleic",E1100))),"",IF(ISERR(SEARCH("target",G1104)),"Define a Target component","")),IF(ISERR(SEARCH("cell",G1104)),"Define a Cell component",""))&amp;IF(ISERR(SEARCH("small-molecule",E1100)),IF(ISBLANK(K1104), "Need a Detector Role",""),"")&amp;IF(ISERR(SEARCH("fluorescence",L1104)),"",IF(ISBLANK(S1100), "Need Emission",IF(ISBLANK(R1100), "Need Excitation","")))&amp;IF(ISERR(SEARCH("absorbance",L1104)),"",IF(ISBLANK(T1100), "Need Absorbance","")))</f>
        <v/>
      </c>
      <c r="H1101" s="6"/>
      <c r="J1101" s="7"/>
      <c r="BB1101" t="s">
        <v>1</v>
      </c>
    </row>
    <row r="1102" spans="2:54" x14ac:dyDescent="0.2">
      <c r="B1102" t="str">
        <f>IF(OR($A93=$A1106,ISBLANK($A1106)),"",IF(ISERR(SEARCH("cell-based",E1101)),IF(AND(ISERR(SEARCH("biochem",E1101)),ISERR(SEARCH("protein",E1101)),ISERR(SEARCH("nucleic",E1101))),"",IF(ISERR(SEARCH("target",G1105)),"Define a Target component","")),IF(ISERR(SEARCH("cell",G1105)),"Define a Cell component",""))&amp;IF(ISERR(SEARCH("small-molecule",E1101)),IF(ISBLANK(K1105), "Need a Detector Role",""),"")&amp;IF(ISERR(SEARCH("fluorescence",L1105)),"",IF(ISBLANK(S1101), "Need Emission",IF(ISBLANK(R1101), "Need Excitation","")))&amp;IF(ISERR(SEARCH("absorbance",L1105)),"",IF(ISBLANK(T1101), "Need Absorbance","")))</f>
        <v/>
      </c>
      <c r="H1102" s="6"/>
    </row>
    <row r="1103" spans="2:54" x14ac:dyDescent="0.2">
      <c r="B1103" t="str">
        <f t="shared" ref="B1103:B1125" si="7">IF(OR($A1106=$A1107,ISBLANK($A1107)),"",IF(ISERR(SEARCH("cell-based",E1102)),IF(AND(ISERR(SEARCH("biochem",E1102)),ISERR(SEARCH("protein",E1102)),ISERR(SEARCH("nucleic",E1102))),"",IF(ISERR(SEARCH("target",G1106)),"Define a Target component","")),IF(ISERR(SEARCH("cell",G1106)),"Define a Cell component",""))&amp;IF(ISERR(SEARCH("small-molecule",E1102)),IF(ISBLANK(K1106), "Need a Detector Role",""),"")&amp;IF(ISERR(SEARCH("fluorescence",L1106)),"",IF(ISBLANK(S1102), "Need Emission",IF(ISBLANK(R1102), "Need Excitation","")))&amp;IF(ISERR(SEARCH("absorbance",L1106)),"",IF(ISBLANK(T1102), "Need Absorbance","")))</f>
        <v/>
      </c>
      <c r="BB1103" t="s">
        <v>1</v>
      </c>
    </row>
    <row r="1104" spans="2:54" x14ac:dyDescent="0.2">
      <c r="B1104" t="str">
        <f t="shared" si="7"/>
        <v/>
      </c>
    </row>
    <row r="1105" spans="2:54" x14ac:dyDescent="0.2">
      <c r="B1105" t="str">
        <f t="shared" si="7"/>
        <v/>
      </c>
      <c r="BB1105" t="s">
        <v>1</v>
      </c>
    </row>
    <row r="1106" spans="2:54" x14ac:dyDescent="0.2">
      <c r="B1106" t="str">
        <f t="shared" si="7"/>
        <v/>
      </c>
    </row>
    <row r="1107" spans="2:54" x14ac:dyDescent="0.2">
      <c r="B1107" t="str">
        <f t="shared" si="7"/>
        <v/>
      </c>
      <c r="BB1107" t="s">
        <v>1</v>
      </c>
    </row>
    <row r="1108" spans="2:54" x14ac:dyDescent="0.2">
      <c r="B1108" t="str">
        <f t="shared" si="7"/>
        <v/>
      </c>
      <c r="BB1108" t="s">
        <v>1</v>
      </c>
    </row>
    <row r="1109" spans="2:54" x14ac:dyDescent="0.2">
      <c r="B1109" t="str">
        <f t="shared" si="7"/>
        <v/>
      </c>
    </row>
    <row r="1110" spans="2:54" x14ac:dyDescent="0.2">
      <c r="B1110" t="str">
        <f t="shared" si="7"/>
        <v/>
      </c>
      <c r="BB1110" t="s">
        <v>1</v>
      </c>
    </row>
    <row r="1111" spans="2:54" x14ac:dyDescent="0.2">
      <c r="B1111" t="str">
        <f t="shared" si="7"/>
        <v/>
      </c>
      <c r="BB1111" t="s">
        <v>1</v>
      </c>
    </row>
    <row r="1112" spans="2:54" x14ac:dyDescent="0.2">
      <c r="B1112" t="str">
        <f t="shared" si="7"/>
        <v/>
      </c>
    </row>
    <row r="1113" spans="2:54" x14ac:dyDescent="0.2">
      <c r="B1113" t="str">
        <f t="shared" si="7"/>
        <v/>
      </c>
      <c r="BB1113" t="s">
        <v>1</v>
      </c>
    </row>
    <row r="1114" spans="2:54" x14ac:dyDescent="0.2">
      <c r="B1114" t="str">
        <f t="shared" si="7"/>
        <v/>
      </c>
      <c r="BB1114" t="s">
        <v>1</v>
      </c>
    </row>
    <row r="1115" spans="2:54" x14ac:dyDescent="0.2">
      <c r="B1115" t="str">
        <f t="shared" si="7"/>
        <v/>
      </c>
      <c r="BB1115" t="s">
        <v>1</v>
      </c>
    </row>
    <row r="1116" spans="2:54" x14ac:dyDescent="0.2">
      <c r="B1116" t="str">
        <f t="shared" si="7"/>
        <v/>
      </c>
      <c r="BB1116" t="s">
        <v>1</v>
      </c>
    </row>
    <row r="1117" spans="2:54" x14ac:dyDescent="0.2">
      <c r="B1117" t="str">
        <f t="shared" si="7"/>
        <v/>
      </c>
      <c r="BB1117" t="s">
        <v>1</v>
      </c>
    </row>
    <row r="1118" spans="2:54" x14ac:dyDescent="0.2">
      <c r="B1118" t="str">
        <f t="shared" si="7"/>
        <v/>
      </c>
      <c r="BB1118" t="s">
        <v>1</v>
      </c>
    </row>
    <row r="1119" spans="2:54" x14ac:dyDescent="0.2">
      <c r="B1119" t="str">
        <f t="shared" si="7"/>
        <v/>
      </c>
      <c r="BB1119" t="s">
        <v>1</v>
      </c>
    </row>
    <row r="1120" spans="2:54" x14ac:dyDescent="0.2">
      <c r="B1120" t="str">
        <f t="shared" si="7"/>
        <v/>
      </c>
      <c r="BB1120" t="s">
        <v>1</v>
      </c>
    </row>
    <row r="1121" spans="2:54" x14ac:dyDescent="0.2">
      <c r="B1121" t="str">
        <f t="shared" si="7"/>
        <v/>
      </c>
      <c r="BB1121" t="s">
        <v>1</v>
      </c>
    </row>
    <row r="1122" spans="2:54" x14ac:dyDescent="0.2">
      <c r="B1122" t="str">
        <f t="shared" si="7"/>
        <v/>
      </c>
      <c r="BB1122" t="s">
        <v>1</v>
      </c>
    </row>
    <row r="1123" spans="2:54" x14ac:dyDescent="0.2">
      <c r="B1123" t="str">
        <f t="shared" si="7"/>
        <v/>
      </c>
      <c r="BB1123" t="s">
        <v>1</v>
      </c>
    </row>
    <row r="1124" spans="2:54" x14ac:dyDescent="0.2">
      <c r="B1124" t="str">
        <f t="shared" si="7"/>
        <v/>
      </c>
      <c r="BB1124" t="s">
        <v>1</v>
      </c>
    </row>
    <row r="1125" spans="2:54" x14ac:dyDescent="0.2">
      <c r="B1125" t="str">
        <f t="shared" si="7"/>
        <v/>
      </c>
      <c r="BB1125" t="s">
        <v>1</v>
      </c>
    </row>
    <row r="1126" spans="2:54" x14ac:dyDescent="0.2">
      <c r="BB1126" t="s">
        <v>1</v>
      </c>
    </row>
    <row r="1127" spans="2:54" x14ac:dyDescent="0.2">
      <c r="B1127" t="str">
        <f>IF(OR($A1129=$A1131,ISBLANK($A1131)),"",IF(ISERR(SEARCH("cell-based",E1126)),IF(AND(ISERR(SEARCH("biochem",E1126)),ISERR(SEARCH("protein",E1126)),ISERR(SEARCH("nucleic",E1126))),"",IF(ISERR(SEARCH("target",G1130)),"Define a Target component","")),IF(ISERR(SEARCH("cell",G1130)),"Define a Cell component",""))&amp;IF(ISERR(SEARCH("small-molecule",E1126)),IF(ISBLANK(K1130), "Need a Detector Role",""),"")&amp;IF(ISERR(SEARCH("fluorescence",L1130)),"",IF(ISBLANK(S1126), "Need Emission",IF(ISBLANK(R1126), "Need Excitation","")))&amp;IF(ISERR(SEARCH("absorbance",L1130)),"",IF(ISBLANK(T1126), "Need Absorbance","")))</f>
        <v/>
      </c>
      <c r="BB1127" t="s">
        <v>1</v>
      </c>
    </row>
    <row r="1128" spans="2:54" x14ac:dyDescent="0.2">
      <c r="BB1128" t="s">
        <v>1</v>
      </c>
    </row>
    <row r="1129" spans="2:54" x14ac:dyDescent="0.2">
      <c r="B1129" t="str">
        <f>IF(OR($A1131=$A1133,ISBLANK($A1133)),"",IF(ISERR(SEARCH("cell-based",E1128)),IF(AND(ISERR(SEARCH("biochem",E1128)),ISERR(SEARCH("protein",E1128)),ISERR(SEARCH("nucleic",E1128))),"",IF(ISERR(SEARCH("target",G1132)),"Define a Target component","")),IF(ISERR(SEARCH("cell",G1132)),"Define a Cell component",""))&amp;IF(ISERR(SEARCH("small-molecule",E1128)),IF(ISBLANK(K1132), "Need a Detector Role",""),"")&amp;IF(ISERR(SEARCH("fluorescence",L1132)),"",IF(ISBLANK(S1128), "Need Emission",IF(ISBLANK(R1128), "Need Excitation","")))&amp;IF(ISERR(SEARCH("absorbance",L1132)),"",IF(ISBLANK(T1128), "Need Absorbance","")))</f>
        <v/>
      </c>
      <c r="BB1129" t="s">
        <v>1</v>
      </c>
    </row>
    <row r="1130" spans="2:54" x14ac:dyDescent="0.2">
      <c r="B1130" t="str">
        <f t="shared" ref="B1130:B1153" si="8">IF(OR($A1133=$A1134,ISBLANK($A1134)),"",IF(ISERR(SEARCH("cell-based",E1129)),IF(AND(ISERR(SEARCH("biochem",E1129)),ISERR(SEARCH("protein",E1129)),ISERR(SEARCH("nucleic",E1129))),"",IF(ISERR(SEARCH("target",G1133)),"Define a Target component","")),IF(ISERR(SEARCH("cell",G1133)),"Define a Cell component",""))&amp;IF(ISERR(SEARCH("small-molecule",E1129)),IF(ISBLANK(K1133), "Need a Detector Role",""),"")&amp;IF(ISERR(SEARCH("fluorescence",L1133)),"",IF(ISBLANK(S1129), "Need Emission",IF(ISBLANK(R1129), "Need Excitation","")))&amp;IF(ISERR(SEARCH("absorbance",L1133)),"",IF(ISBLANK(T1129), "Need Absorbance","")))</f>
        <v/>
      </c>
      <c r="BB1130" t="s">
        <v>1</v>
      </c>
    </row>
    <row r="1131" spans="2:54" x14ac:dyDescent="0.2">
      <c r="B1131" t="str">
        <f t="shared" si="8"/>
        <v/>
      </c>
      <c r="BB1131" t="s">
        <v>1</v>
      </c>
    </row>
    <row r="1132" spans="2:54" x14ac:dyDescent="0.2">
      <c r="B1132" t="str">
        <f t="shared" si="8"/>
        <v/>
      </c>
      <c r="BB1132" t="s">
        <v>1</v>
      </c>
    </row>
    <row r="1133" spans="2:54" x14ac:dyDescent="0.2">
      <c r="B1133" t="str">
        <f t="shared" si="8"/>
        <v/>
      </c>
      <c r="BB1133" t="s">
        <v>1</v>
      </c>
    </row>
    <row r="1134" spans="2:54" x14ac:dyDescent="0.2">
      <c r="B1134" t="str">
        <f t="shared" si="8"/>
        <v/>
      </c>
      <c r="BB1134" t="s">
        <v>1</v>
      </c>
    </row>
    <row r="1135" spans="2:54" x14ac:dyDescent="0.2">
      <c r="B1135" t="str">
        <f t="shared" si="8"/>
        <v/>
      </c>
      <c r="BB1135" t="s">
        <v>1</v>
      </c>
    </row>
    <row r="1136" spans="2:54" x14ac:dyDescent="0.2">
      <c r="B1136" t="str">
        <f t="shared" si="8"/>
        <v/>
      </c>
      <c r="BB1136" t="s">
        <v>1</v>
      </c>
    </row>
    <row r="1137" spans="2:54" x14ac:dyDescent="0.2">
      <c r="B1137" t="str">
        <f t="shared" si="8"/>
        <v/>
      </c>
      <c r="BB1137" t="s">
        <v>1</v>
      </c>
    </row>
    <row r="1138" spans="2:54" x14ac:dyDescent="0.2">
      <c r="B1138" t="str">
        <f t="shared" si="8"/>
        <v/>
      </c>
      <c r="BB1138" t="s">
        <v>1</v>
      </c>
    </row>
    <row r="1139" spans="2:54" x14ac:dyDescent="0.2">
      <c r="B1139" t="str">
        <f t="shared" si="8"/>
        <v/>
      </c>
      <c r="BB1139" t="s">
        <v>1</v>
      </c>
    </row>
    <row r="1140" spans="2:54" x14ac:dyDescent="0.2">
      <c r="B1140" t="str">
        <f t="shared" si="8"/>
        <v/>
      </c>
      <c r="BB1140" t="s">
        <v>1</v>
      </c>
    </row>
    <row r="1141" spans="2:54" x14ac:dyDescent="0.2">
      <c r="B1141" t="str">
        <f t="shared" si="8"/>
        <v/>
      </c>
      <c r="BB1141" t="s">
        <v>1</v>
      </c>
    </row>
    <row r="1142" spans="2:54" x14ac:dyDescent="0.2">
      <c r="B1142" t="str">
        <f t="shared" si="8"/>
        <v/>
      </c>
      <c r="BB1142" t="s">
        <v>1</v>
      </c>
    </row>
    <row r="1143" spans="2:54" x14ac:dyDescent="0.2">
      <c r="B1143" t="str">
        <f t="shared" si="8"/>
        <v/>
      </c>
      <c r="BB1143" t="s">
        <v>1</v>
      </c>
    </row>
    <row r="1144" spans="2:54" x14ac:dyDescent="0.2">
      <c r="B1144" t="str">
        <f t="shared" si="8"/>
        <v/>
      </c>
    </row>
    <row r="1145" spans="2:54" x14ac:dyDescent="0.2">
      <c r="B1145" t="str">
        <f t="shared" si="8"/>
        <v/>
      </c>
    </row>
    <row r="1146" spans="2:54" x14ac:dyDescent="0.2">
      <c r="B1146" t="str">
        <f t="shared" si="8"/>
        <v/>
      </c>
      <c r="BB1146" t="s">
        <v>1</v>
      </c>
    </row>
    <row r="1147" spans="2:54" x14ac:dyDescent="0.2">
      <c r="B1147" t="str">
        <f t="shared" si="8"/>
        <v/>
      </c>
      <c r="BB1147" t="s">
        <v>1</v>
      </c>
    </row>
    <row r="1148" spans="2:54" x14ac:dyDescent="0.2">
      <c r="B1148" t="str">
        <f t="shared" si="8"/>
        <v/>
      </c>
    </row>
    <row r="1149" spans="2:54" x14ac:dyDescent="0.2">
      <c r="B1149" t="str">
        <f t="shared" si="8"/>
        <v/>
      </c>
    </row>
    <row r="1150" spans="2:54" x14ac:dyDescent="0.2">
      <c r="B1150" t="str">
        <f t="shared" si="8"/>
        <v/>
      </c>
      <c r="BB1150" t="s">
        <v>1</v>
      </c>
    </row>
    <row r="1151" spans="2:54" x14ac:dyDescent="0.2">
      <c r="B1151" t="str">
        <f t="shared" si="8"/>
        <v/>
      </c>
    </row>
    <row r="1152" spans="2:54" x14ac:dyDescent="0.2">
      <c r="B1152" t="str">
        <f t="shared" si="8"/>
        <v/>
      </c>
      <c r="Y1152" s="6"/>
      <c r="Z1152" s="6"/>
      <c r="AA1152" s="6"/>
      <c r="AB1152" s="6"/>
    </row>
    <row r="1153" spans="2:54" x14ac:dyDescent="0.2">
      <c r="B1153" t="str">
        <f t="shared" si="8"/>
        <v/>
      </c>
      <c r="BB1153" t="s">
        <v>1</v>
      </c>
    </row>
    <row r="1155" spans="2:54" x14ac:dyDescent="0.2">
      <c r="B1155" t="str">
        <f>IF(OR($A1157=$A1159,ISBLANK($A1159)),"",IF(ISERR(SEARCH("cell-based",E1154)),IF(AND(ISERR(SEARCH("biochem",E1154)),ISERR(SEARCH("protein",E1154)),ISERR(SEARCH("nucleic",E1154))),"",IF(ISERR(SEARCH("target",G1159)),"Define a Target component","")),IF(ISERR(SEARCH("cell",G1159)),"Define a Cell component",""))&amp;IF(ISERR(SEARCH("small-molecule",E1154)),IF(ISBLANK(K1158), "Need a Detector Role",""),"")&amp;IF(ISERR(SEARCH("fluorescence",L1158)),"",IF(ISBLANK(S1154), "Need Emission",IF(ISBLANK(R1154), "Need Excitation","")))&amp;IF(ISERR(SEARCH("absorbance",L1158)),"",IF(ISBLANK(T1154), "Need Absorbance","")))</f>
        <v/>
      </c>
    </row>
    <row r="1156" spans="2:54" x14ac:dyDescent="0.2">
      <c r="B1156" t="str">
        <f t="shared" ref="B1156:B1170" si="9">IF(OR($A1159=$A1160,ISBLANK($A1160)),"",IF(ISERR(SEARCH("cell-based",E1155)),IF(AND(ISERR(SEARCH("biochem",E1155)),ISERR(SEARCH("protein",E1155)),ISERR(SEARCH("nucleic",E1155))),"",IF(ISERR(SEARCH("target",G1160)),"Define a Target component","")),IF(ISERR(SEARCH("cell",G1160)),"Define a Cell component",""))&amp;IF(ISERR(SEARCH("small-molecule",E1155)),IF(ISBLANK(K1159), "Need a Detector Role",""),"")&amp;IF(ISERR(SEARCH("fluorescence",L1159)),"",IF(ISBLANK(S1155), "Need Emission",IF(ISBLANK(R1155), "Need Excitation","")))&amp;IF(ISERR(SEARCH("absorbance",L1159)),"",IF(ISBLANK(T1155), "Need Absorbance","")))</f>
        <v/>
      </c>
      <c r="BB1156" t="s">
        <v>1</v>
      </c>
    </row>
    <row r="1157" spans="2:54" x14ac:dyDescent="0.2">
      <c r="B1157" t="str">
        <f t="shared" si="9"/>
        <v/>
      </c>
      <c r="K1157" s="6"/>
    </row>
    <row r="1158" spans="2:54" x14ac:dyDescent="0.2">
      <c r="B1158" t="str">
        <f t="shared" si="9"/>
        <v/>
      </c>
    </row>
    <row r="1159" spans="2:54" x14ac:dyDescent="0.2">
      <c r="B1159" t="str">
        <f t="shared" si="9"/>
        <v/>
      </c>
      <c r="BB1159" t="s">
        <v>1</v>
      </c>
    </row>
    <row r="1160" spans="2:54" x14ac:dyDescent="0.2">
      <c r="B1160" t="str">
        <f t="shared" si="9"/>
        <v/>
      </c>
    </row>
    <row r="1161" spans="2:54" x14ac:dyDescent="0.2">
      <c r="B1161" t="str">
        <f t="shared" si="9"/>
        <v/>
      </c>
    </row>
    <row r="1162" spans="2:54" x14ac:dyDescent="0.2">
      <c r="B1162" t="str">
        <f t="shared" si="9"/>
        <v/>
      </c>
      <c r="BB1162" t="s">
        <v>1</v>
      </c>
    </row>
    <row r="1163" spans="2:54" x14ac:dyDescent="0.2">
      <c r="B1163" t="str">
        <f t="shared" si="9"/>
        <v/>
      </c>
      <c r="BB1163" t="s">
        <v>1</v>
      </c>
    </row>
    <row r="1164" spans="2:54" x14ac:dyDescent="0.2">
      <c r="B1164" t="str">
        <f t="shared" si="9"/>
        <v/>
      </c>
      <c r="BB1164" t="s">
        <v>1</v>
      </c>
    </row>
    <row r="1165" spans="2:54" x14ac:dyDescent="0.2">
      <c r="B1165" t="str">
        <f t="shared" si="9"/>
        <v/>
      </c>
      <c r="BB1165" t="s">
        <v>1</v>
      </c>
    </row>
    <row r="1166" spans="2:54" x14ac:dyDescent="0.2">
      <c r="B1166" t="str">
        <f t="shared" si="9"/>
        <v/>
      </c>
      <c r="BB1166" t="s">
        <v>1</v>
      </c>
    </row>
    <row r="1167" spans="2:54" x14ac:dyDescent="0.2">
      <c r="B1167" t="str">
        <f t="shared" si="9"/>
        <v/>
      </c>
      <c r="BB1167" t="s">
        <v>1</v>
      </c>
    </row>
    <row r="1168" spans="2:54" x14ac:dyDescent="0.2">
      <c r="B1168" t="str">
        <f t="shared" si="9"/>
        <v/>
      </c>
      <c r="BB1168" t="s">
        <v>1</v>
      </c>
    </row>
    <row r="1169" spans="2:54" x14ac:dyDescent="0.2">
      <c r="B1169" t="str">
        <f t="shared" si="9"/>
        <v/>
      </c>
      <c r="BB1169" t="s">
        <v>1</v>
      </c>
    </row>
    <row r="1170" spans="2:54" x14ac:dyDescent="0.2">
      <c r="B1170" t="str">
        <f t="shared" si="9"/>
        <v/>
      </c>
      <c r="Y1170" s="6"/>
      <c r="Z1170" s="6"/>
      <c r="AA1170" s="6"/>
      <c r="AB1170" s="6"/>
      <c r="BB1170" t="s">
        <v>1</v>
      </c>
    </row>
    <row r="1171" spans="2:54" x14ac:dyDescent="0.2">
      <c r="B1171" t="str">
        <f>IF(OR($A1174=$A1175,ISBLANK($A1175)),"",IF(ISERR(SEARCH("cell-based",E1170)),IF(AND(ISERR(SEARCH("biochem",E1170)),ISERR(SEARCH("protein",E1170)),ISERR(SEARCH("nucleic",E1170))),"",IF(ISERR(SEARCH("target",G1177)),"Define a Target component","")),IF(ISERR(SEARCH("cell",G1177)),"Define a Cell component",""))&amp;IF(ISERR(SEARCH("small-molecule",E1170)),IF(ISBLANK(K1174), "Need a Detector Role",""),"")&amp;IF(ISERR(SEARCH("fluorescence",L1174)),"",IF(ISBLANK(S1170), "Need Emission",IF(ISBLANK(R1170), "Need Excitation","")))&amp;IF(ISERR(SEARCH("absorbance",L1174)),"",IF(ISBLANK(T1170), "Need Absorbance","")))</f>
        <v/>
      </c>
      <c r="BB1171" t="s">
        <v>1</v>
      </c>
    </row>
    <row r="1172" spans="2:54" x14ac:dyDescent="0.2">
      <c r="BB1172" t="s">
        <v>1</v>
      </c>
    </row>
    <row r="1173" spans="2:54" x14ac:dyDescent="0.2">
      <c r="BB1173" t="s">
        <v>1</v>
      </c>
    </row>
    <row r="1174" spans="2:54" x14ac:dyDescent="0.2">
      <c r="B1174" t="str">
        <f>IF(OR($A1175=$A1178,ISBLANK($A1178)),"",IF(ISERR(SEARCH("cell-based",E1173)),IF(AND(ISERR(SEARCH("biochem",E1173)),ISERR(SEARCH("protein",E1173)),ISERR(SEARCH("nucleic",E1173))),"",IF(ISERR(SEARCH("target",G1178)),"Define a Target component","")),IF(ISERR(SEARCH("cell",G1178)),"Define a Cell component",""))&amp;IF(ISERR(SEARCH("small-molecule",E1173)),IF(ISBLANK(K1177), "Need a Detector Role",""),"")&amp;IF(ISERR(SEARCH("fluorescence",L1177)),"",IF(ISBLANK(S1173), "Need Emission",IF(ISBLANK(R1173), "Need Excitation","")))&amp;IF(ISERR(SEARCH("absorbance",L1177)),"",IF(ISBLANK(T1173), "Need Absorbance","")))</f>
        <v/>
      </c>
      <c r="Y1174" s="6"/>
      <c r="Z1174" s="6"/>
      <c r="AA1174" s="6"/>
      <c r="AB1174" s="6"/>
      <c r="BB1174" t="s">
        <v>1</v>
      </c>
    </row>
    <row r="1175" spans="2:54" x14ac:dyDescent="0.2">
      <c r="B1175" t="str">
        <f>IF(OR($A1178=$A1179,ISBLANK($A1179)),"",IF(ISERR(SEARCH("cell-based",E1174)),IF(AND(ISERR(SEARCH("biochem",E1174)),ISERR(SEARCH("protein",E1174)),ISERR(SEARCH("nucleic",E1174))),"",IF(ISERR(SEARCH("target",G1181)),"Define a Target component","")),IF(ISERR(SEARCH("cell",G1181)),"Define a Cell component",""))&amp;IF(ISERR(SEARCH("small-molecule",E1174)),IF(ISBLANK(K1178), "Need a Detector Role",""),"")&amp;IF(ISERR(SEARCH("fluorescence",L1178)),"",IF(ISBLANK(S1174), "Need Emission",IF(ISBLANK(R1174), "Need Excitation","")))&amp;IF(ISERR(SEARCH("absorbance",L1178)),"",IF(ISBLANK(T1174), "Need Absorbance","")))</f>
        <v/>
      </c>
      <c r="BB1175" t="s">
        <v>1</v>
      </c>
    </row>
    <row r="1176" spans="2:54" x14ac:dyDescent="0.2">
      <c r="K1176" s="6"/>
      <c r="BB1176" t="s">
        <v>1</v>
      </c>
    </row>
    <row r="1177" spans="2:54" x14ac:dyDescent="0.2">
      <c r="BB1177" t="s">
        <v>1</v>
      </c>
    </row>
    <row r="1178" spans="2:54" x14ac:dyDescent="0.2">
      <c r="B1178" t="str">
        <f>IF(OR($A1179=$A1182,ISBLANK($A1182)),"",IF(ISERR(SEARCH("cell-based",E1177)),IF(AND(ISERR(SEARCH("biochem",E1177)),ISERR(SEARCH("protein",E1177)),ISERR(SEARCH("nucleic",E1177))),"",IF(ISERR(SEARCH("target",G1183)),"Define a Target component","")),IF(ISERR(SEARCH("cell",G1183)),"Define a Cell component",""))&amp;IF(ISERR(SEARCH("small-molecule",E1177)),IF(ISBLANK(K1181), "Need a Detector Role",""),"")&amp;IF(ISERR(SEARCH("fluorescence",L1181)),"",IF(ISBLANK(S1177), "Need Emission",IF(ISBLANK(R1177), "Need Excitation","")))&amp;IF(ISERR(SEARCH("absorbance",L1181)),"",IF(ISBLANK(T1177), "Need Absorbance","")))</f>
        <v/>
      </c>
      <c r="BB1178" t="s">
        <v>1</v>
      </c>
    </row>
    <row r="1179" spans="2:54" x14ac:dyDescent="0.2">
      <c r="BB1179" t="s">
        <v>1</v>
      </c>
    </row>
    <row r="1180" spans="2:54" x14ac:dyDescent="0.2">
      <c r="B1180" t="e">
        <f>IF(OR($A1182=#REF!,ISBLANK(#REF!)),"",IF(ISERR(SEARCH("cell-based",E1179)),IF(AND(ISERR(SEARCH("biochem",E1179)),ISERR(SEARCH("protein",E1179)),ISERR(SEARCH("nucleic",E1179))),"",IF(ISERR(SEARCH("target",G1185)),"Define a Target component","")),IF(ISERR(SEARCH("cell",G1185)),"Define a Cell component",""))&amp;IF(ISERR(SEARCH("small-molecule",E1179)),IF(ISBLANK(K1183), "Need a Detector Role",""),"")&amp;IF(ISERR(SEARCH("fluorescence",L1183)),"",IF(ISBLANK(S1179), "Need Emission",IF(ISBLANK(R1179), "Need Excitation","")))&amp;IF(ISERR(SEARCH("absorbance",L1183)),"",IF(ISBLANK(T1179), "Need Absorbance","")))</f>
        <v>#REF!</v>
      </c>
      <c r="K1180" s="6"/>
      <c r="BB1180" t="s">
        <v>1</v>
      </c>
    </row>
    <row r="1181" spans="2:54" x14ac:dyDescent="0.2">
      <c r="BB1181" t="s">
        <v>1</v>
      </c>
    </row>
    <row r="1182" spans="2:54" x14ac:dyDescent="0.2">
      <c r="B1182" t="e">
        <f>IF(OR(#REF!=$A1184,ISBLANK($A1184)),"",IF(ISERR(SEARCH("cell-based",E1181)),IF(AND(ISERR(SEARCH("biochem",E1181)),ISERR(SEARCH("protein",E1181)),ISERR(SEARCH("nucleic",E1181))),"",IF(ISERR(SEARCH("target",G1187)),"Define a Target component","")),IF(ISERR(SEARCH("cell",G1187)),"Define a Cell component",""))&amp;IF(ISERR(SEARCH("small-molecule",E1181)),IF(ISBLANK(K1185), "Need a Detector Role",""),"")&amp;IF(ISERR(SEARCH("fluorescence",L1185)),"",IF(ISBLANK(S1181), "Need Emission",IF(ISBLANK(R1181), "Need Excitation","")))&amp;IF(ISERR(SEARCH("absorbance",L1185)),"",IF(ISBLANK(T1181), "Need Absorbance","")))</f>
        <v>#REF!</v>
      </c>
      <c r="BB1182" t="s">
        <v>1</v>
      </c>
    </row>
    <row r="1183" spans="2:54" x14ac:dyDescent="0.2">
      <c r="BB1183" t="s">
        <v>1</v>
      </c>
    </row>
    <row r="1184" spans="2:54" x14ac:dyDescent="0.2">
      <c r="B1184" t="str">
        <f>IF(OR($A1184=$A1186,ISBLANK($A1186)),"",IF(ISERR(SEARCH("cell-based",E1183)),IF(AND(ISERR(SEARCH("biochem",E1183)),ISERR(SEARCH("protein",E1183)),ISERR(SEARCH("nucleic",E1183))),"",IF(ISERR(SEARCH("target",G1188)),"Define a Target component","")),IF(ISERR(SEARCH("cell",G1188)),"Define a Cell component",""))&amp;IF(ISERR(SEARCH("small-molecule",E1183)),IF(ISBLANK(K1187), "Need a Detector Role",""),"")&amp;IF(ISERR(SEARCH("fluorescence",L1187)),"",IF(ISBLANK(S1183), "Need Emission",IF(ISBLANK(R1183), "Need Excitation","")))&amp;IF(ISERR(SEARCH("absorbance",L1187)),"",IF(ISBLANK(T1183), "Need Absorbance","")))</f>
        <v/>
      </c>
      <c r="BB1184" t="s">
        <v>1</v>
      </c>
    </row>
    <row r="1185" spans="2:54" x14ac:dyDescent="0.2">
      <c r="B1185" t="str">
        <f>IF(OR($A1186=$A1188,ISBLANK($A1188)),"",IF(ISERR(SEARCH("cell-based",E1184)),IF(AND(ISERR(SEARCH("biochem",E1184)),ISERR(SEARCH("protein",E1184)),ISERR(SEARCH("nucleic",E1184))),"",IF(ISERR(SEARCH("target",G1190)),"Define a Target component","")),IF(ISERR(SEARCH("cell",G1190)),"Define a Cell component",""))&amp;IF(ISERR(SEARCH("small-molecule",E1184)),IF(ISBLANK(K1188), "Need a Detector Role",""),"")&amp;IF(ISERR(SEARCH("fluorescence",L1188)),"",IF(ISBLANK(S1184), "Need Emission",IF(ISBLANK(R1184), "Need Excitation","")))&amp;IF(ISERR(SEARCH("absorbance",L1188)),"",IF(ISBLANK(T1184), "Need Absorbance","")))</f>
        <v/>
      </c>
      <c r="BB1185" t="s">
        <v>1</v>
      </c>
    </row>
    <row r="1186" spans="2:54" x14ac:dyDescent="0.2">
      <c r="BB1186" t="s">
        <v>1</v>
      </c>
    </row>
    <row r="1187" spans="2:54" x14ac:dyDescent="0.2">
      <c r="B1187" t="str">
        <f>IF(OR($A1188=$A1189,ISBLANK($A1189)),"",IF(ISERR(SEARCH("cell-based",E1186)),IF(AND(ISERR(SEARCH("biochem",E1186)),ISERR(SEARCH("protein",E1186)),ISERR(SEARCH("nucleic",E1186))),"",IF(ISERR(SEARCH("target",G1191)),"Define a Target component","")),IF(ISERR(SEARCH("cell",G1191)),"Define a Cell component",""))&amp;IF(ISERR(SEARCH("small-molecule",E1186)),IF(ISBLANK(K1190), "Need a Detector Role",""),"")&amp;IF(ISERR(SEARCH("fluorescence",L1190)),"",IF(ISBLANK(S1186), "Need Emission",IF(ISBLANK(R1186), "Need Excitation","")))&amp;IF(ISERR(SEARCH("absorbance",L1190)),"",IF(ISBLANK(T1186), "Need Absorbance","")))</f>
        <v/>
      </c>
      <c r="BB1187" t="s">
        <v>1</v>
      </c>
    </row>
    <row r="1188" spans="2:54" x14ac:dyDescent="0.2">
      <c r="B1188" t="str">
        <f>IF(OR($A1189=$A1191,ISBLANK($A1191)),"",IF(ISERR(SEARCH("cell-based",E1187)),IF(AND(ISERR(SEARCH("biochem",E1187)),ISERR(SEARCH("protein",E1187)),ISERR(SEARCH("nucleic",E1187))),"",IF(ISERR(SEARCH("target",G1193)),"Define a Target component","")),IF(ISERR(SEARCH("cell",G1193)),"Define a Cell component",""))&amp;IF(ISERR(SEARCH("small-molecule",E1187)),IF(ISBLANK(K1191), "Need a Detector Role",""),"")&amp;IF(ISERR(SEARCH("fluorescence",L1191)),"",IF(ISBLANK(S1187), "Need Emission",IF(ISBLANK(R1187), "Need Excitation","")))&amp;IF(ISERR(SEARCH("absorbance",L1191)),"",IF(ISBLANK(T1187), "Need Absorbance","")))</f>
        <v/>
      </c>
      <c r="BB1188" t="s">
        <v>1</v>
      </c>
    </row>
    <row r="1189" spans="2:54" x14ac:dyDescent="0.2">
      <c r="K1189" s="6"/>
      <c r="BB1189" t="s">
        <v>1</v>
      </c>
    </row>
    <row r="1190" spans="2:54" x14ac:dyDescent="0.2">
      <c r="B1190" t="str">
        <f>IF(OR($A1191=$A1192,ISBLANK($A1192)),"",IF(ISERR(SEARCH("cell-based",E1189)),IF(AND(ISERR(SEARCH("biochem",E1189)),ISERR(SEARCH("protein",E1189)),ISERR(SEARCH("nucleic",E1189))),"",IF(ISERR(SEARCH("target",G1194)),"Define a Target component","")),IF(ISERR(SEARCH("cell",G1194)),"Define a Cell component",""))&amp;IF(ISERR(SEARCH("small-molecule",E1189)),IF(ISBLANK(K1193), "Need a Detector Role",""),"")&amp;IF(ISERR(SEARCH("fluorescence",L1193)),"",IF(ISBLANK(S1189), "Need Emission",IF(ISBLANK(R1189), "Need Excitation","")))&amp;IF(ISERR(SEARCH("absorbance",L1193)),"",IF(ISBLANK(T1189), "Need Absorbance","")))</f>
        <v/>
      </c>
      <c r="BB1190" t="s">
        <v>1</v>
      </c>
    </row>
    <row r="1191" spans="2:54" x14ac:dyDescent="0.2">
      <c r="B1191" t="str">
        <f>IF(OR($A1192=$A1194,ISBLANK($A1194)),"",IF(ISERR(SEARCH("cell-based",E1190)),IF(AND(ISERR(SEARCH("biochem",E1190)),ISERR(SEARCH("protein",E1190)),ISERR(SEARCH("nucleic",E1190))),"",IF(ISERR(SEARCH("target",G1195)),"Define a Target component","")),IF(ISERR(SEARCH("cell",G1195)),"Define a Cell component",""))&amp;IF(ISERR(SEARCH("small-molecule",E1190)),IF(ISBLANK(K1194), "Need a Detector Role",""),"")&amp;IF(ISERR(SEARCH("fluorescence",L1194)),"",IF(ISBLANK(S1190), "Need Emission",IF(ISBLANK(R1190), "Need Excitation","")))&amp;IF(ISERR(SEARCH("absorbance",L1194)),"",IF(ISBLANK(T1190), "Need Absorbance","")))</f>
        <v/>
      </c>
      <c r="BB1191" t="s">
        <v>1</v>
      </c>
    </row>
    <row r="1192" spans="2:54" x14ac:dyDescent="0.2">
      <c r="B1192" t="str">
        <f t="shared" ref="B1192:B1219" si="10">IF(OR($A1194=$A1195,ISBLANK($A1195)),"",IF(ISERR(SEARCH("cell-based",E1191)),IF(AND(ISERR(SEARCH("biochem",E1191)),ISERR(SEARCH("protein",E1191)),ISERR(SEARCH("nucleic",E1191))),"",IF(ISERR(SEARCH("target",G1196)),"Define a Target component","")),IF(ISERR(SEARCH("cell",G1196)),"Define a Cell component",""))&amp;IF(ISERR(SEARCH("small-molecule",E1191)),IF(ISBLANK(K1195), "Need a Detector Role",""),"")&amp;IF(ISERR(SEARCH("fluorescence",L1195)),"",IF(ISBLANK(S1191), "Need Emission",IF(ISBLANK(R1191), "Need Excitation","")))&amp;IF(ISERR(SEARCH("absorbance",L1195)),"",IF(ISBLANK(T1191), "Need Absorbance","")))</f>
        <v/>
      </c>
      <c r="K1192" s="6"/>
      <c r="BB1192" t="s">
        <v>1</v>
      </c>
    </row>
    <row r="1193" spans="2:54" x14ac:dyDescent="0.2">
      <c r="B1193" t="str">
        <f t="shared" si="10"/>
        <v/>
      </c>
    </row>
    <row r="1194" spans="2:54" x14ac:dyDescent="0.2">
      <c r="B1194" t="str">
        <f t="shared" si="10"/>
        <v/>
      </c>
      <c r="BB1194" t="s">
        <v>1</v>
      </c>
    </row>
    <row r="1195" spans="2:54" x14ac:dyDescent="0.2">
      <c r="B1195" t="str">
        <f t="shared" si="10"/>
        <v/>
      </c>
      <c r="BB1195" t="s">
        <v>1</v>
      </c>
    </row>
    <row r="1196" spans="2:54" x14ac:dyDescent="0.2">
      <c r="B1196" t="str">
        <f t="shared" si="10"/>
        <v/>
      </c>
    </row>
    <row r="1197" spans="2:54" x14ac:dyDescent="0.2">
      <c r="B1197" t="str">
        <f t="shared" si="10"/>
        <v/>
      </c>
      <c r="BB1197" t="s">
        <v>1</v>
      </c>
    </row>
    <row r="1198" spans="2:54" x14ac:dyDescent="0.2">
      <c r="B1198" t="str">
        <f t="shared" si="10"/>
        <v/>
      </c>
    </row>
    <row r="1199" spans="2:54" x14ac:dyDescent="0.2">
      <c r="B1199" t="str">
        <f t="shared" si="10"/>
        <v/>
      </c>
      <c r="BB1199" t="s">
        <v>1</v>
      </c>
    </row>
    <row r="1200" spans="2:54" x14ac:dyDescent="0.2">
      <c r="B1200" t="str">
        <f t="shared" si="10"/>
        <v/>
      </c>
      <c r="BB1200" t="s">
        <v>1</v>
      </c>
    </row>
    <row r="1201" spans="2:54" x14ac:dyDescent="0.2">
      <c r="B1201" t="str">
        <f t="shared" si="10"/>
        <v/>
      </c>
      <c r="BB1201" t="s">
        <v>1</v>
      </c>
    </row>
    <row r="1202" spans="2:54" x14ac:dyDescent="0.2">
      <c r="B1202" t="str">
        <f t="shared" si="10"/>
        <v/>
      </c>
    </row>
    <row r="1203" spans="2:54" x14ac:dyDescent="0.2">
      <c r="B1203" t="str">
        <f t="shared" si="10"/>
        <v/>
      </c>
    </row>
    <row r="1204" spans="2:54" x14ac:dyDescent="0.2">
      <c r="B1204" t="str">
        <f t="shared" si="10"/>
        <v/>
      </c>
      <c r="BB1204" t="s">
        <v>1</v>
      </c>
    </row>
    <row r="1205" spans="2:54" x14ac:dyDescent="0.2">
      <c r="B1205" t="str">
        <f t="shared" si="10"/>
        <v/>
      </c>
      <c r="BB1205" t="s">
        <v>1</v>
      </c>
    </row>
    <row r="1206" spans="2:54" x14ac:dyDescent="0.2">
      <c r="B1206" t="str">
        <f t="shared" si="10"/>
        <v/>
      </c>
    </row>
    <row r="1207" spans="2:54" x14ac:dyDescent="0.2">
      <c r="B1207" t="str">
        <f t="shared" si="10"/>
        <v/>
      </c>
    </row>
    <row r="1208" spans="2:54" x14ac:dyDescent="0.2">
      <c r="B1208" t="str">
        <f t="shared" si="10"/>
        <v/>
      </c>
      <c r="BB1208" t="s">
        <v>1</v>
      </c>
    </row>
    <row r="1209" spans="2:54" x14ac:dyDescent="0.2">
      <c r="B1209" t="str">
        <f t="shared" si="10"/>
        <v/>
      </c>
      <c r="BB1209" t="s">
        <v>1</v>
      </c>
    </row>
    <row r="1210" spans="2:54" x14ac:dyDescent="0.2">
      <c r="B1210" t="str">
        <f t="shared" si="10"/>
        <v/>
      </c>
      <c r="BB1210" t="s">
        <v>1</v>
      </c>
    </row>
    <row r="1211" spans="2:54" x14ac:dyDescent="0.2">
      <c r="B1211" t="str">
        <f t="shared" si="10"/>
        <v/>
      </c>
      <c r="BB1211" t="s">
        <v>1</v>
      </c>
    </row>
    <row r="1212" spans="2:54" x14ac:dyDescent="0.2">
      <c r="B1212" t="str">
        <f t="shared" si="10"/>
        <v/>
      </c>
      <c r="BB1212" t="s">
        <v>1</v>
      </c>
    </row>
    <row r="1213" spans="2:54" x14ac:dyDescent="0.2">
      <c r="B1213" t="str">
        <f t="shared" si="10"/>
        <v/>
      </c>
      <c r="BB1213" t="s">
        <v>1</v>
      </c>
    </row>
    <row r="1214" spans="2:54" x14ac:dyDescent="0.2">
      <c r="B1214" t="str">
        <f t="shared" si="10"/>
        <v/>
      </c>
      <c r="BB1214" t="s">
        <v>1</v>
      </c>
    </row>
    <row r="1215" spans="2:54" x14ac:dyDescent="0.2">
      <c r="B1215" t="str">
        <f t="shared" si="10"/>
        <v/>
      </c>
      <c r="BB1215" t="s">
        <v>1</v>
      </c>
    </row>
    <row r="1216" spans="2:54" x14ac:dyDescent="0.2">
      <c r="B1216" t="str">
        <f t="shared" si="10"/>
        <v/>
      </c>
    </row>
    <row r="1217" spans="2:54" x14ac:dyDescent="0.2">
      <c r="B1217" t="str">
        <f t="shared" si="10"/>
        <v/>
      </c>
    </row>
    <row r="1218" spans="2:54" x14ac:dyDescent="0.2">
      <c r="B1218" t="str">
        <f t="shared" si="10"/>
        <v/>
      </c>
    </row>
    <row r="1219" spans="2:54" x14ac:dyDescent="0.2">
      <c r="B1219" t="str">
        <f t="shared" si="10"/>
        <v/>
      </c>
      <c r="BB1219" t="s">
        <v>1</v>
      </c>
    </row>
    <row r="1220" spans="2:54" x14ac:dyDescent="0.2">
      <c r="B1220" t="str">
        <f>IF(OR($A1222=$A1223,ISBLANK($A1223)),"",IF(ISERR(SEARCH("cell-based",E1219)),IF(AND(ISERR(SEARCH("biochem",E1219)),ISERR(SEARCH("protein",E1219)),ISERR(SEARCH("nucleic",E1219))),"",IF(ISERR(SEARCH("target",G1226)),"Define a Target component","")),IF(ISERR(SEARCH("cell",G1226)),"Define a Cell component",""))&amp;IF(ISERR(SEARCH("small-molecule",E1219)),IF(ISBLANK(K1223), "Need a Detector Role",""),"")&amp;IF(ISERR(SEARCH("fluorescence",L1223)),"",IF(ISBLANK(S1219), "Need Emission",IF(ISBLANK(R1219), "Need Excitation","")))&amp;IF(ISERR(SEARCH("absorbance",L1223)),"",IF(ISBLANK(T1219), "Need Absorbance","")))</f>
        <v/>
      </c>
      <c r="BB1220" t="s">
        <v>1</v>
      </c>
    </row>
    <row r="1223" spans="2:54" x14ac:dyDescent="0.2">
      <c r="B1223" t="str">
        <f>IF(OR($A1223=$A1224,ISBLANK($A1224)),"",IF(ISERR(SEARCH("cell-based",E1222)),IF(AND(ISERR(SEARCH("biochem",E1222)),ISERR(SEARCH("protein",E1222)),ISERR(SEARCH("nucleic",E1222))),"",IF(ISERR(SEARCH("target",G1227)),"Define a Target component","")),IF(ISERR(SEARCH("cell",G1227)),"Define a Cell component",""))&amp;IF(ISERR(SEARCH("small-molecule",E1222)),IF(ISBLANK(K1226), "Need a Detector Role",""),"")&amp;IF(ISERR(SEARCH("fluorescence",L1226)),"",IF(ISBLANK(S1222), "Need Emission",IF(ISBLANK(R1222), "Need Excitation","")))&amp;IF(ISERR(SEARCH("absorbance",L1226)),"",IF(ISBLANK(T1222), "Need Absorbance","")))</f>
        <v/>
      </c>
    </row>
    <row r="1224" spans="2:54" x14ac:dyDescent="0.2">
      <c r="B1224" t="str">
        <f>IF(OR($A1224=$A1227,ISBLANK($A1227)),"",IF(ISERR(SEARCH("cell-based",E1223)),IF(AND(ISERR(SEARCH("biochem",E1223)),ISERR(SEARCH("protein",E1223)),ISERR(SEARCH("nucleic",E1223))),"",IF(ISERR(SEARCH("target",G1230)),"Define a Target component","")),IF(ISERR(SEARCH("cell",G1230)),"Define a Cell component",""))&amp;IF(ISERR(SEARCH("small-molecule",E1223)),IF(ISBLANK(K1227), "Need a Detector Role",""),"")&amp;IF(ISERR(SEARCH("fluorescence",L1227)),"",IF(ISBLANK(S1223), "Need Emission",IF(ISBLANK(R1223), "Need Excitation","")))&amp;IF(ISERR(SEARCH("absorbance",L1227)),"",IF(ISBLANK(T1223), "Need Absorbance","")))</f>
        <v/>
      </c>
      <c r="BB1224" t="s">
        <v>1</v>
      </c>
    </row>
    <row r="1225" spans="2:54" x14ac:dyDescent="0.2">
      <c r="BB1225" t="s">
        <v>1</v>
      </c>
    </row>
    <row r="1227" spans="2:54" x14ac:dyDescent="0.2">
      <c r="B1227" t="str">
        <f>IF(OR($A1227=$A1228,ISBLANK($A1228)),"",IF(ISERR(SEARCH("cell-based",E1226)),IF(AND(ISERR(SEARCH("biochem",E1226)),ISERR(SEARCH("protein",E1226)),ISERR(SEARCH("nucleic",E1226))),"",IF(ISERR(SEARCH("target",G1233)),"Define a Target component","")),IF(ISERR(SEARCH("cell",G1233)),"Define a Cell component",""))&amp;IF(ISERR(SEARCH("small-molecule",E1226)),IF(ISBLANK(K1230), "Need a Detector Role",""),"")&amp;IF(ISERR(SEARCH("fluorescence",L1230)),"",IF(ISBLANK(S1226), "Need Emission",IF(ISBLANK(R1226), "Need Excitation","")))&amp;IF(ISERR(SEARCH("absorbance",L1230)),"",IF(ISBLANK(T1226), "Need Absorbance","")))</f>
        <v/>
      </c>
    </row>
    <row r="1229" spans="2:54" x14ac:dyDescent="0.2">
      <c r="BB1229" t="s">
        <v>1</v>
      </c>
    </row>
    <row r="1230" spans="2:54" x14ac:dyDescent="0.2">
      <c r="B1230" t="str">
        <f>IF(OR($A1228=$A1231,ISBLANK($A1231)),"",IF(ISERR(SEARCH("cell-based",E1229)),IF(AND(ISERR(SEARCH("biochem",E1229)),ISERR(SEARCH("protein",E1229)),ISERR(SEARCH("nucleic",E1229))),"",IF(ISERR(SEARCH("target",G1236)),"Define a Target component","")),IF(ISERR(SEARCH("cell",G1236)),"Define a Cell component",""))&amp;IF(ISERR(SEARCH("small-molecule",E1229)),IF(ISBLANK(K1233), "Need a Detector Role",""),"")&amp;IF(ISERR(SEARCH("fluorescence",#REF!)),"",IF(ISBLANK(S1229), "Need Emission",IF(ISBLANK(R1229), "Need Excitation","")))&amp;IF(ISERR(SEARCH("absorbance",#REF!)),"",IF(ISBLANK(T1229), "Need Absorbance","")))</f>
        <v/>
      </c>
      <c r="BB1230" t="s">
        <v>1</v>
      </c>
    </row>
    <row r="1233" spans="2:54" x14ac:dyDescent="0.2">
      <c r="B1233" t="str">
        <f>IF(OR($A1231=$A1234,ISBLANK($A1234)),"",IF(ISERR(SEARCH("cell-based",E1232)),IF(AND(ISERR(SEARCH("biochem",E1232)),ISERR(SEARCH("protein",E1232)),ISERR(SEARCH("nucleic",E1232))),"",IF(ISERR(SEARCH("target",G1239)),"Define a Target component","")),IF(ISERR(SEARCH("cell",G1239)),"Define a Cell component",""))&amp;IF(ISERR(SEARCH("small-molecule",E1232)),IF(ISBLANK(K1236), "Need a Detector Role",""),"")&amp;IF(ISERR(SEARCH("fluorescence",#REF!)),"",IF(ISBLANK(S1232), "Need Emission",IF(ISBLANK(R1232), "Need Excitation","")))&amp;IF(ISERR(SEARCH("absorbance",#REF!)),"",IF(ISBLANK(T1232), "Need Absorbance","")))</f>
        <v/>
      </c>
    </row>
    <row r="1234" spans="2:54" x14ac:dyDescent="0.2">
      <c r="BB1234" t="s">
        <v>1</v>
      </c>
    </row>
    <row r="1235" spans="2:54" x14ac:dyDescent="0.2">
      <c r="BB1235" t="s">
        <v>1</v>
      </c>
    </row>
    <row r="1236" spans="2:54" x14ac:dyDescent="0.2">
      <c r="B1236" t="str">
        <f>IF(OR($A1234=$A1237,ISBLANK($A1237)),"",IF(ISERR(SEARCH("cell-based",E1235)),IF(AND(ISERR(SEARCH("biochem",E1235)),ISERR(SEARCH("protein",E1235)),ISERR(SEARCH("nucleic",E1235))),"",IF(ISERR(SEARCH("target",G1242)),"Define a Target component","")),IF(ISERR(SEARCH("cell",G1242)),"Define a Cell component",""))&amp;IF(ISERR(SEARCH("small-molecule",E1235)),IF(ISBLANK(K1241), "Need a Detector Role",""),"")&amp;IF(ISERR(SEARCH("fluorescence",L1239)),"",IF(ISBLANK(S1235), "Need Emission",IF(ISBLANK(R1235), "Need Excitation","")))&amp;IF(ISERR(SEARCH("absorbance",L1239)),"",IF(ISBLANK(T1235), "Need Absorbance","")))</f>
        <v/>
      </c>
      <c r="J1236" s="7"/>
    </row>
    <row r="1239" spans="2:54" x14ac:dyDescent="0.2">
      <c r="B1239" t="str">
        <f>IF(OR($A1237=$A1240,ISBLANK($A1240)),"",IF(ISERR(SEARCH("cell-based",E1238)),IF(AND(ISERR(SEARCH("biochem",E1238)),ISERR(SEARCH("protein",E1238)),ISERR(SEARCH("nucleic",E1238))),"",IF(ISERR(SEARCH("target",G1243)),"Define a Target component","")),IF(ISERR(SEARCH("cell",G1243)),"Define a Cell component",""))&amp;IF(ISERR(SEARCH("small-molecule",E1238)),IF(ISBLANK(K1242), "Need a Detector Role",""),"")&amp;IF(ISERR(SEARCH("fluorescence",L1242)),"",IF(ISBLANK(S1238), "Need Emission",IF(ISBLANK(R1238), "Need Excitation","")))&amp;IF(ISERR(SEARCH("absorbance",L1242)),"",IF(ISBLANK(T1238), "Need Absorbance","")))</f>
        <v/>
      </c>
      <c r="BB1239" t="s">
        <v>1</v>
      </c>
    </row>
    <row r="1240" spans="2:54" x14ac:dyDescent="0.2">
      <c r="B1240" t="str">
        <f>IF(OR($A1240=$A1243,ISBLANK($A1243)),"",IF(ISERR(SEARCH("cell-based",E1239)),IF(AND(ISERR(SEARCH("biochem",E1239)),ISERR(SEARCH("protein",E1239)),ISERR(SEARCH("nucleic",E1239))),"",IF(ISERR(SEARCH("target",G1244)),"Define a Target component","")),IF(ISERR(SEARCH("cell",G1244)),"Define a Cell component",""))&amp;IF(ISERR(SEARCH("small-molecule",E1239)),IF(ISBLANK(K1243), "Need a Detector Role",""),"")&amp;IF(ISERR(SEARCH("fluorescence",L1243)),"",IF(ISBLANK(S1239), "Need Emission",IF(ISBLANK(R1239), "Need Excitation","")))&amp;IF(ISERR(SEARCH("absorbance",L1243)),"",IF(ISBLANK(T1239), "Need Absorbance","")))</f>
        <v/>
      </c>
      <c r="BB1240" t="s">
        <v>1</v>
      </c>
    </row>
    <row r="1241" spans="2:54" x14ac:dyDescent="0.2">
      <c r="B1241" t="str">
        <f t="shared" ref="B1241:B1268" si="11">IF(OR($A1243=$A1244,ISBLANK($A1244)),"",IF(ISERR(SEARCH("cell-based",E1240)),IF(AND(ISERR(SEARCH("biochem",E1240)),ISERR(SEARCH("protein",E1240)),ISERR(SEARCH("nucleic",E1240))),"",IF(ISERR(SEARCH("target",G1245)),"Define a Target component","")),IF(ISERR(SEARCH("cell",G1245)),"Define a Cell component",""))&amp;IF(ISERR(SEARCH("small-molecule",E1240)),IF(ISBLANK(K1244), "Need a Detector Role",""),"")&amp;IF(ISERR(SEARCH("fluorescence",L1244)),"",IF(ISBLANK(S1240), "Need Emission",IF(ISBLANK(R1240), "Need Excitation","")))&amp;IF(ISERR(SEARCH("absorbance",L1244)),"",IF(ISBLANK(T1240), "Need Absorbance","")))</f>
        <v/>
      </c>
      <c r="BB1241" t="s">
        <v>1</v>
      </c>
    </row>
    <row r="1242" spans="2:54" x14ac:dyDescent="0.2">
      <c r="B1242" t="str">
        <f t="shared" si="11"/>
        <v/>
      </c>
      <c r="BB1242" t="s">
        <v>1</v>
      </c>
    </row>
    <row r="1243" spans="2:54" x14ac:dyDescent="0.2">
      <c r="B1243" t="str">
        <f t="shared" si="11"/>
        <v/>
      </c>
    </row>
    <row r="1244" spans="2:54" x14ac:dyDescent="0.2">
      <c r="B1244" t="str">
        <f t="shared" si="11"/>
        <v/>
      </c>
      <c r="BB1244" t="s">
        <v>1</v>
      </c>
    </row>
    <row r="1245" spans="2:54" x14ac:dyDescent="0.2">
      <c r="B1245" t="str">
        <f t="shared" si="11"/>
        <v/>
      </c>
      <c r="BB1245" t="s">
        <v>1</v>
      </c>
    </row>
    <row r="1246" spans="2:54" x14ac:dyDescent="0.2">
      <c r="B1246" t="str">
        <f t="shared" si="11"/>
        <v/>
      </c>
      <c r="BB1246" t="s">
        <v>1</v>
      </c>
    </row>
    <row r="1247" spans="2:54" x14ac:dyDescent="0.2">
      <c r="B1247" t="str">
        <f t="shared" si="11"/>
        <v/>
      </c>
      <c r="BB1247" t="s">
        <v>1</v>
      </c>
    </row>
    <row r="1248" spans="2:54" x14ac:dyDescent="0.2">
      <c r="B1248" t="str">
        <f t="shared" si="11"/>
        <v/>
      </c>
      <c r="BB1248" t="s">
        <v>1</v>
      </c>
    </row>
    <row r="1249" spans="2:54" x14ac:dyDescent="0.2">
      <c r="B1249" t="str">
        <f t="shared" si="11"/>
        <v/>
      </c>
      <c r="BB1249" t="s">
        <v>1</v>
      </c>
    </row>
    <row r="1250" spans="2:54" x14ac:dyDescent="0.2">
      <c r="B1250" t="str">
        <f t="shared" si="11"/>
        <v/>
      </c>
      <c r="BB1250" t="s">
        <v>1</v>
      </c>
    </row>
    <row r="1251" spans="2:54" x14ac:dyDescent="0.2">
      <c r="B1251" t="str">
        <f t="shared" si="11"/>
        <v/>
      </c>
      <c r="BB1251" t="s">
        <v>1</v>
      </c>
    </row>
    <row r="1252" spans="2:54" x14ac:dyDescent="0.2">
      <c r="B1252" t="str">
        <f t="shared" si="11"/>
        <v/>
      </c>
      <c r="BB1252" t="s">
        <v>1</v>
      </c>
    </row>
    <row r="1253" spans="2:54" x14ac:dyDescent="0.2">
      <c r="B1253" t="str">
        <f t="shared" si="11"/>
        <v/>
      </c>
      <c r="BB1253" t="s">
        <v>1</v>
      </c>
    </row>
    <row r="1254" spans="2:54" x14ac:dyDescent="0.2">
      <c r="B1254" t="str">
        <f t="shared" si="11"/>
        <v/>
      </c>
      <c r="BB1254" t="s">
        <v>1</v>
      </c>
    </row>
    <row r="1255" spans="2:54" x14ac:dyDescent="0.2">
      <c r="B1255" t="str">
        <f t="shared" si="11"/>
        <v/>
      </c>
      <c r="BB1255" t="s">
        <v>1</v>
      </c>
    </row>
    <row r="1256" spans="2:54" x14ac:dyDescent="0.2">
      <c r="B1256" t="str">
        <f t="shared" si="11"/>
        <v/>
      </c>
      <c r="BB1256" t="s">
        <v>1</v>
      </c>
    </row>
    <row r="1257" spans="2:54" x14ac:dyDescent="0.2">
      <c r="B1257" t="str">
        <f t="shared" si="11"/>
        <v/>
      </c>
      <c r="BB1257" t="s">
        <v>1</v>
      </c>
    </row>
    <row r="1258" spans="2:54" x14ac:dyDescent="0.2">
      <c r="B1258" t="str">
        <f t="shared" si="11"/>
        <v/>
      </c>
      <c r="BB1258" t="s">
        <v>1</v>
      </c>
    </row>
    <row r="1259" spans="2:54" x14ac:dyDescent="0.2">
      <c r="B1259" t="str">
        <f t="shared" si="11"/>
        <v/>
      </c>
      <c r="BB1259" t="s">
        <v>1</v>
      </c>
    </row>
    <row r="1260" spans="2:54" x14ac:dyDescent="0.2">
      <c r="B1260" t="str">
        <f t="shared" si="11"/>
        <v/>
      </c>
      <c r="BB1260" t="s">
        <v>1</v>
      </c>
    </row>
    <row r="1261" spans="2:54" x14ac:dyDescent="0.2">
      <c r="B1261" t="str">
        <f t="shared" si="11"/>
        <v/>
      </c>
      <c r="BB1261" t="s">
        <v>1</v>
      </c>
    </row>
    <row r="1262" spans="2:54" x14ac:dyDescent="0.2">
      <c r="B1262" t="str">
        <f t="shared" si="11"/>
        <v/>
      </c>
      <c r="BB1262" t="s">
        <v>1</v>
      </c>
    </row>
    <row r="1263" spans="2:54" x14ac:dyDescent="0.2">
      <c r="B1263" t="str">
        <f t="shared" si="11"/>
        <v/>
      </c>
      <c r="BB1263" t="s">
        <v>1</v>
      </c>
    </row>
    <row r="1264" spans="2:54" x14ac:dyDescent="0.2">
      <c r="B1264" t="str">
        <f t="shared" si="11"/>
        <v/>
      </c>
      <c r="BB1264" t="s">
        <v>1</v>
      </c>
    </row>
    <row r="1265" spans="2:54" x14ac:dyDescent="0.2">
      <c r="B1265" t="str">
        <f t="shared" si="11"/>
        <v/>
      </c>
      <c r="BB1265" t="s">
        <v>1</v>
      </c>
    </row>
    <row r="1266" spans="2:54" x14ac:dyDescent="0.2">
      <c r="B1266" t="str">
        <f t="shared" si="11"/>
        <v/>
      </c>
      <c r="BB1266" t="s">
        <v>1</v>
      </c>
    </row>
    <row r="1267" spans="2:54" x14ac:dyDescent="0.2">
      <c r="B1267" t="str">
        <f t="shared" si="11"/>
        <v/>
      </c>
      <c r="BB1267" t="s">
        <v>1</v>
      </c>
    </row>
    <row r="1268" spans="2:54" x14ac:dyDescent="0.2">
      <c r="B1268" t="str">
        <f t="shared" si="11"/>
        <v/>
      </c>
      <c r="BB1268" t="s">
        <v>1</v>
      </c>
    </row>
    <row r="1269" spans="2:54" x14ac:dyDescent="0.2">
      <c r="B1269" t="str">
        <f>IF(OR($A1271=$A1272,ISBLANK($A1272)),"",IF(ISERR(SEARCH("cell-based",E1268)),IF(AND(ISERR(SEARCH("biochem",E1268)),ISERR(SEARCH("protein",E1268)),ISERR(SEARCH("nucleic",E1268))),"",IF(ISERR(SEARCH("target",G1274)),"Define a Target component","")),IF(ISERR(SEARCH("cell",G1274)),"Define a Cell component",""))&amp;IF(ISERR(SEARCH("small-molecule",E1268)),IF(ISBLANK(K1272), "Need a Detector Role",""),"")&amp;IF(ISERR(SEARCH("fluorescence",L1272)),"",IF(ISBLANK(S1268), "Need Emission",IF(ISBLANK(R1268), "Need Excitation","")))&amp;IF(ISERR(SEARCH("absorbance",L1272)),"",IF(ISBLANK(T1268), "Need Absorbance","")))</f>
        <v/>
      </c>
      <c r="BB1269" t="s">
        <v>1</v>
      </c>
    </row>
    <row r="1270" spans="2:54" x14ac:dyDescent="0.2">
      <c r="BB1270" t="s">
        <v>1</v>
      </c>
    </row>
    <row r="1271" spans="2:54" x14ac:dyDescent="0.2">
      <c r="B1271" t="str">
        <f>IF(OR($A1272=$A1273,ISBLANK($A1273)),"",IF(ISERR(SEARCH("cell-based",E1270)),IF(AND(ISERR(SEARCH("biochem",E1270)),ISERR(SEARCH("protein",E1270)),ISERR(SEARCH("nucleic",E1270))),"",IF(ISERR(SEARCH("target",G1275)),"Define a Target component","")),IF(ISERR(SEARCH("cell",G1275)),"Define a Cell component",""))&amp;IF(ISERR(SEARCH("small-molecule",E1270)),IF(ISBLANK(K1274), "Need a Detector Role",""),"")&amp;IF(ISERR(SEARCH("fluorescence",L1274)),"",IF(ISBLANK(S1270), "Need Emission",IF(ISBLANK(R1270), "Need Excitation","")))&amp;IF(ISERR(SEARCH("absorbance",L1274)),"",IF(ISBLANK(T1270), "Need Absorbance","")))</f>
        <v/>
      </c>
      <c r="BA1271" t="s">
        <v>1</v>
      </c>
      <c r="BB1271" t="s">
        <v>1</v>
      </c>
    </row>
    <row r="1272" spans="2:54" x14ac:dyDescent="0.2">
      <c r="B1272" t="str">
        <f>IF(OR($A1273=$A1275,ISBLANK($A1275)),"",IF(ISERR(SEARCH("cell-based",E1271)),IF(AND(ISERR(SEARCH("biochem",E1271)),ISERR(SEARCH("protein",E1271)),ISERR(SEARCH("nucleic",E1271))),"",IF(ISERR(SEARCH("target",G1277)),"Define a Target component","")),IF(ISERR(SEARCH("cell",G1277)),"Define a Cell component",""))&amp;IF(ISERR(SEARCH("small-molecule",E1271)),IF(ISBLANK(K1275), "Need a Detector Role",""),"")&amp;IF(ISERR(SEARCH("fluorescence",L1275)),"",IF(ISBLANK(S1271), "Need Emission",IF(ISBLANK(R1271), "Need Excitation","")))&amp;IF(ISERR(SEARCH("absorbance",L1275)),"",IF(ISBLANK(T1271), "Need Absorbance","")))</f>
        <v/>
      </c>
      <c r="BA1272" t="s">
        <v>1</v>
      </c>
      <c r="BB1272" t="s">
        <v>1</v>
      </c>
    </row>
    <row r="1273" spans="2:54" x14ac:dyDescent="0.2">
      <c r="BA1273" t="s">
        <v>1</v>
      </c>
      <c r="BB1273" t="s">
        <v>1</v>
      </c>
    </row>
    <row r="1274" spans="2:54" x14ac:dyDescent="0.2">
      <c r="B1274" t="str">
        <f>IF(OR($A1275=$A1276,ISBLANK($A1276)),"",IF(ISERR(SEARCH("cell-based",E1273)),IF(AND(ISERR(SEARCH("biochem",E1273)),ISERR(SEARCH("protein",E1273)),ISERR(SEARCH("nucleic",E1273))),"",IF(ISERR(SEARCH("target",G1279)),"Define a Target component","")),IF(ISERR(SEARCH("cell",G1279)),"Define a Cell component",""))&amp;IF(ISERR(SEARCH("small-molecule",E1273)),IF(ISBLANK(K1277), "Need a Detector Role",""),"")&amp;IF(ISERR(SEARCH("fluorescence",L1277)),"",IF(ISBLANK(S1273), "Need Emission",IF(ISBLANK(R1273), "Need Excitation","")))&amp;IF(ISERR(SEARCH("absorbance",L1277)),"",IF(ISBLANK(T1273), "Need Absorbance","")))</f>
        <v/>
      </c>
      <c r="BA1274" t="s">
        <v>1</v>
      </c>
      <c r="BB1274" t="s">
        <v>1</v>
      </c>
    </row>
    <row r="1275" spans="2:54" x14ac:dyDescent="0.2">
      <c r="BA1275" t="s">
        <v>1</v>
      </c>
      <c r="BB1275" t="s">
        <v>1</v>
      </c>
    </row>
    <row r="1276" spans="2:54" x14ac:dyDescent="0.2">
      <c r="B1276" t="str">
        <f>IF(OR($A1276=$A1278,ISBLANK($A1278)),"",IF(ISERR(SEARCH("cell-based",E1275)),IF(AND(ISERR(SEARCH("biochem",E1275)),ISERR(SEARCH("protein",E1275)),ISERR(SEARCH("nucleic",E1275))),"",IF(ISERR(SEARCH("target",G1280)),"Define a Target component","")),IF(ISERR(SEARCH("cell",G1280)),"Define a Cell component",""))&amp;IF(ISERR(SEARCH("small-molecule",E1275)),IF(ISBLANK(K1279), "Need a Detector Role",""),"")&amp;IF(ISERR(SEARCH("fluorescence",L1279)),"",IF(ISBLANK(S1275), "Need Emission",IF(ISBLANK(R1275), "Need Excitation","")))&amp;IF(ISERR(SEARCH("absorbance",L1279)),"",IF(ISBLANK(T1275), "Need Absorbance","")))</f>
        <v/>
      </c>
      <c r="BA1276" t="s">
        <v>1</v>
      </c>
      <c r="BB1276" t="s">
        <v>1</v>
      </c>
    </row>
    <row r="1277" spans="2:54" x14ac:dyDescent="0.2">
      <c r="B1277" t="str">
        <f>IF(OR($A1278=$A1280,ISBLANK($A1280)),"",IF(ISERR(SEARCH("cell-based",E1276)),IF(AND(ISERR(SEARCH("biochem",E1276)),ISERR(SEARCH("protein",E1276)),ISERR(SEARCH("nucleic",E1276))),"",IF(ISERR(SEARCH("target",G1281)),"Define a Target component","")),IF(ISERR(SEARCH("cell",G1281)),"Define a Cell component",""))&amp;IF(ISERR(SEARCH("small-molecule",E1276)),IF(ISBLANK(K1280), "Need a Detector Role",""),"")&amp;IF(ISERR(SEARCH("fluorescence",L1280)),"",IF(ISBLANK(S1276), "Need Emission",IF(ISBLANK(R1276), "Need Excitation","")))&amp;IF(ISERR(SEARCH("absorbance",L1280)),"",IF(ISBLANK(T1276), "Need Absorbance","")))</f>
        <v/>
      </c>
      <c r="J1277" s="7"/>
      <c r="BA1277" t="s">
        <v>1</v>
      </c>
      <c r="BB1277" t="s">
        <v>1</v>
      </c>
    </row>
    <row r="1278" spans="2:54" x14ac:dyDescent="0.2">
      <c r="B1278" t="str">
        <f>IF(OR($A1280=$A1281,ISBLANK($A1281)),"",IF(ISERR(SEARCH("cell-based",E1277)),IF(AND(ISERR(SEARCH("biochem",E1277)),ISERR(SEARCH("protein",E1277)),ISERR(SEARCH("nucleic",E1277))),"",IF(ISERR(SEARCH("target",G1284)),"Define a Target component","")),IF(ISERR(SEARCH("cell",G1284)),"Define a Cell component",""))&amp;IF(ISERR(SEARCH("small-molecule",E1277)),IF(ISBLANK(K1281), "Need a Detector Role",""),"")&amp;IF(ISERR(SEARCH("fluorescence",L1281)),"",IF(ISBLANK(S1277), "Need Emission",IF(ISBLANK(R1277), "Need Excitation","")))&amp;IF(ISERR(SEARCH("absorbance",L1281)),"",IF(ISBLANK(T1277), "Need Absorbance","")))</f>
        <v/>
      </c>
      <c r="BA1278" t="s">
        <v>1</v>
      </c>
      <c r="BB1278" t="s">
        <v>1</v>
      </c>
    </row>
    <row r="1279" spans="2:54" x14ac:dyDescent="0.2">
      <c r="BA1279" t="s">
        <v>1</v>
      </c>
      <c r="BB1279" t="s">
        <v>1</v>
      </c>
    </row>
    <row r="1280" spans="2:54" x14ac:dyDescent="0.2">
      <c r="BA1280" t="s">
        <v>1</v>
      </c>
      <c r="BB1280" t="s">
        <v>1</v>
      </c>
    </row>
    <row r="1281" spans="2:54" x14ac:dyDescent="0.2">
      <c r="B1281" t="str">
        <f>IF(OR($A1281=$A1282,ISBLANK($A1282)),"",IF(ISERR(SEARCH("cell-based",E1280)),IF(AND(ISERR(SEARCH("biochem",E1280)),ISERR(SEARCH("protein",E1280)),ISERR(SEARCH("nucleic",E1280))),"",IF(ISERR(SEARCH("target",G1285)),"Define a Target component","")),IF(ISERR(SEARCH("cell",G1285)),"Define a Cell component",""))&amp;IF(ISERR(SEARCH("small-molecule",E1280)),IF(ISBLANK(K1284), "Need a Detector Role",""),"")&amp;IF(ISERR(SEARCH("fluorescence",L1284)),"",IF(ISBLANK(S1280), "Need Emission",IF(ISBLANK(R1280), "Need Excitation","")))&amp;IF(ISERR(SEARCH("absorbance",L1284)),"",IF(ISBLANK(T1280), "Need Absorbance","")))</f>
        <v/>
      </c>
      <c r="BA1281" t="s">
        <v>1</v>
      </c>
      <c r="BB1281" t="s">
        <v>1</v>
      </c>
    </row>
    <row r="1282" spans="2:54" x14ac:dyDescent="0.2">
      <c r="B1282" t="str">
        <f>IF(OR($A1282=$A1285,ISBLANK($A1285)),"",IF(ISERR(SEARCH("cell-based",E1281)),IF(AND(ISERR(SEARCH("biochem",E1281)),ISERR(SEARCH("protein",E1281)),ISERR(SEARCH("nucleic",E1281))),"",IF(ISERR(SEARCH("target",G1288)),"Define a Target component","")),IF(ISERR(SEARCH("cell",G1288)),"Define a Cell component",""))&amp;IF(ISERR(SEARCH("small-molecule",E1281)),IF(ISBLANK(K1285), "Need a Detector Role",""),"")&amp;IF(ISERR(SEARCH("fluorescence",L1285)),"",IF(ISBLANK(S1281), "Need Emission",IF(ISBLANK(R1281), "Need Excitation","")))&amp;IF(ISERR(SEARCH("absorbance",L1285)),"",IF(ISBLANK(T1281), "Need Absorbance","")))</f>
        <v/>
      </c>
      <c r="BA1282" t="s">
        <v>1</v>
      </c>
      <c r="BB1282" t="s">
        <v>1</v>
      </c>
    </row>
    <row r="1283" spans="2:54" x14ac:dyDescent="0.2">
      <c r="AH1283">
        <v>24</v>
      </c>
      <c r="AI1283">
        <v>2</v>
      </c>
      <c r="BA1283" t="s">
        <v>1</v>
      </c>
      <c r="BB1283" t="s">
        <v>1</v>
      </c>
    </row>
    <row r="1285" spans="2:54" x14ac:dyDescent="0.2">
      <c r="B1285" t="str">
        <f>IF(OR($A1285=$A1286,ISBLANK($A1286)),"",IF(ISERR(SEARCH("cell-based",E1284)),IF(AND(ISERR(SEARCH("biochem",E1284)),ISERR(SEARCH("protein",E1284)),ISERR(SEARCH("nucleic",E1284))),"",IF(ISERR(SEARCH("target",G1289)),"Define a Target component","")),IF(ISERR(SEARCH("cell",G1289)),"Define a Cell component",""))&amp;IF(ISERR(SEARCH("small-molecule",E1284)),IF(ISBLANK(K1288), "Need a Detector Role",""),"")&amp;IF(ISERR(SEARCH("fluorescence",L1288)),"",IF(ISBLANK(S1284), "Need Emission",IF(ISBLANK(R1284), "Need Excitation","")))&amp;IF(ISERR(SEARCH("absorbance",L1288)),"",IF(ISBLANK(T1284), "Need Absorbance","")))</f>
        <v/>
      </c>
      <c r="BA1285" t="s">
        <v>1</v>
      </c>
      <c r="BB1285" t="s">
        <v>1</v>
      </c>
    </row>
    <row r="1286" spans="2:54" x14ac:dyDescent="0.2">
      <c r="B1286" t="str">
        <f>IF(OR($A1286=$A1289,ISBLANK($A1289)),"",IF(ISERR(SEARCH("cell-based",E1285)),IF(AND(ISERR(SEARCH("biochem",E1285)),ISERR(SEARCH("protein",E1285)),ISERR(SEARCH("nucleic",E1285))),"",IF(ISERR(SEARCH("target",G1290)),"Define a Target component","")),IF(ISERR(SEARCH("cell",G1290)),"Define a Cell component",""))&amp;IF(ISERR(SEARCH("small-molecule",E1285)),IF(ISBLANK(K1289), "Need a Detector Role",""),"")&amp;IF(ISERR(SEARCH("fluorescence",L1289)),"",IF(ISBLANK(S1285), "Need Emission",IF(ISBLANK(R1285), "Need Excitation","")))&amp;IF(ISERR(SEARCH("absorbance",L1289)),"",IF(ISBLANK(T1285), "Need Absorbance","")))</f>
        <v/>
      </c>
      <c r="BA1286" t="s">
        <v>1</v>
      </c>
      <c r="BB1286" t="s">
        <v>1</v>
      </c>
    </row>
    <row r="1287" spans="2:54" x14ac:dyDescent="0.2">
      <c r="B1287" t="str">
        <f>IF(OR($A1289=$A1290,ISBLANK($A1290)),"",IF(ISERR(SEARCH("cell-based",E1286)),IF(AND(ISERR(SEARCH("biochem",E1286)),ISERR(SEARCH("protein",E1286)),ISERR(SEARCH("nucleic",E1286))),"",IF(ISERR(SEARCH("target",G1291)),"Define a Target component","")),IF(ISERR(SEARCH("cell",G1291)),"Define a Cell component",""))&amp;IF(ISERR(SEARCH("small-molecule",E1286)),IF(ISBLANK(K1290), "Need a Detector Role",""),"")&amp;IF(ISERR(SEARCH("fluorescence",L1290)),"",IF(ISBLANK(S1286), "Need Emission",IF(ISBLANK(R1286), "Need Excitation","")))&amp;IF(ISERR(SEARCH("absorbance",L1290)),"",IF(ISBLANK(T1286), "Need Absorbance","")))</f>
        <v/>
      </c>
      <c r="BA1287" t="s">
        <v>1</v>
      </c>
      <c r="BB1287" t="s">
        <v>1</v>
      </c>
    </row>
    <row r="1288" spans="2:54" x14ac:dyDescent="0.2">
      <c r="B1288" t="str">
        <f>IF(OR($A1290=$A1291,ISBLANK($A1291)),"",IF(ISERR(SEARCH("cell-based",E1287)),IF(AND(ISERR(SEARCH("biochem",E1287)),ISERR(SEARCH("protein",E1287)),ISERR(SEARCH("nucleic",E1287))),"",IF(ISERR(SEARCH("target",G1292)),"Define a Target component","")),IF(ISERR(SEARCH("cell",G1292)),"Define a Cell component",""))&amp;IF(ISERR(SEARCH("small-molecule",E1287)),IF(ISBLANK(K1291), "Need a Detector Role",""),"")&amp;IF(ISERR(SEARCH("fluorescence",L1291)),"",IF(ISBLANK(S1287), "Need Emission",IF(ISBLANK(R1287), "Need Excitation","")))&amp;IF(ISERR(SEARCH("absorbance",L1291)),"",IF(ISBLANK(T1287), "Need Absorbance","")))</f>
        <v/>
      </c>
      <c r="BA1288" t="s">
        <v>1</v>
      </c>
      <c r="BB1288" t="s">
        <v>1</v>
      </c>
    </row>
    <row r="1289" spans="2:54" x14ac:dyDescent="0.2">
      <c r="B1289" t="str">
        <f>IF(OR($A1291=$A1292,ISBLANK($A1292)),"",IF(ISERR(SEARCH("cell-based",E1288)),IF(AND(ISERR(SEARCH("biochem",E1288)),ISERR(SEARCH("protein",E1288)),ISERR(SEARCH("nucleic",E1288))),"",IF(ISERR(SEARCH("target",G1293)),"Define a Target component","")),IF(ISERR(SEARCH("cell",G1293)),"Define a Cell component",""))&amp;IF(ISERR(SEARCH("small-molecule",E1288)),IF(ISBLANK(K1292), "Need a Detector Role",""),"")&amp;IF(ISERR(SEARCH("fluorescence",L1292)),"",IF(ISBLANK(S1288), "Need Emission",IF(ISBLANK(R1288), "Need Excitation","")))&amp;IF(ISERR(SEARCH("absorbance",L1292)),"",IF(ISBLANK(T1288), "Need Absorbance","")))</f>
        <v/>
      </c>
      <c r="BA1289" t="s">
        <v>1</v>
      </c>
      <c r="BB1289" t="s">
        <v>1</v>
      </c>
    </row>
    <row r="1290" spans="2:54" x14ac:dyDescent="0.2">
      <c r="B1290" t="str">
        <f>IF(OR($A1292=$A1293,ISBLANK($A1293)),"",IF(ISERR(SEARCH("cell-based",E1289)),IF(AND(ISERR(SEARCH("biochem",E1289)),ISERR(SEARCH("protein",E1289)),ISERR(SEARCH("nucleic",E1289))),"",IF(ISERR(SEARCH("target",G1294)),"Define a Target component","")),IF(ISERR(SEARCH("cell",G1294)),"Define a Cell component",""))&amp;IF(ISERR(SEARCH("small-molecule",E1289)),IF(ISBLANK(K1293), "Need a Detector Role",""),"")&amp;IF(ISERR(SEARCH("fluorescence",L1293)),"",IF(ISBLANK(S1289), "Need Emission",IF(ISBLANK(R1289), "Need Excitation","")))&amp;IF(ISERR(SEARCH("absorbance",L1293)),"",IF(ISBLANK(T1289), "Need Absorbance","")))</f>
        <v/>
      </c>
      <c r="BA1290" t="s">
        <v>1</v>
      </c>
      <c r="BB1290" t="s">
        <v>1</v>
      </c>
    </row>
    <row r="1291" spans="2:54" x14ac:dyDescent="0.2">
      <c r="B1291" t="str">
        <f>IF(OR($A1293=$A1294,ISBLANK($A1294)),"",IF(ISERR(SEARCH("cell-based",E1290)),IF(AND(ISERR(SEARCH("biochem",E1290)),ISERR(SEARCH("protein",E1290)),ISERR(SEARCH("nucleic",E1290))),"",IF(ISERR(SEARCH("target",G1295)),"Define a Target component","")),IF(ISERR(SEARCH("cell",G1295)),"Define a Cell component",""))&amp;IF(ISERR(SEARCH("small-molecule",E1290)),IF(ISBLANK(K1294), "Need a Detector Role",""),"")&amp;IF(ISERR(SEARCH("fluorescence",L1294)),"",IF(ISBLANK(S1290), "Need Emission",IF(ISBLANK(R1290), "Need Excitation","")))&amp;IF(ISERR(SEARCH("absorbance",L1294)),"",IF(ISBLANK(T1290), "Need Absorbance","")))</f>
        <v/>
      </c>
      <c r="AH1291">
        <v>7</v>
      </c>
      <c r="AI1291">
        <v>2</v>
      </c>
      <c r="BA1291" t="s">
        <v>1</v>
      </c>
      <c r="BB1291" t="s">
        <v>1</v>
      </c>
    </row>
    <row r="1292" spans="2:54" x14ac:dyDescent="0.2">
      <c r="B1292" t="str">
        <f>IF(OR($A1294=$A1295,ISBLANK($A1295)),"",IF(ISERR(SEARCH("cell-based",E1291)),IF(AND(ISERR(SEARCH("biochem",E1291)),ISERR(SEARCH("protein",E1291)),ISERR(SEARCH("nucleic",E1291))),"",IF(ISERR(SEARCH("target",G1299)),"Define a Target component","")),IF(ISERR(SEARCH("cell",G1299)),"Define a Cell component",""))&amp;IF(ISERR(SEARCH("small-molecule",E1291)),IF(ISBLANK(K1295), "Need a Detector Role",""),"")&amp;IF(ISERR(SEARCH("fluorescence",L1295)),"",IF(ISBLANK(S1291), "Need Emission",IF(ISBLANK(R1291), "Need Excitation","")))&amp;IF(ISERR(SEARCH("absorbance",L1295)),"",IF(ISBLANK(T1291), "Need Absorbance","")))</f>
        <v/>
      </c>
    </row>
    <row r="1293" spans="2:54" x14ac:dyDescent="0.2">
      <c r="BA1293" t="s">
        <v>1</v>
      </c>
      <c r="BB1293" t="s">
        <v>1</v>
      </c>
    </row>
    <row r="1294" spans="2:54" x14ac:dyDescent="0.2">
      <c r="BA1294" t="s">
        <v>1</v>
      </c>
      <c r="BB1294" t="s">
        <v>1</v>
      </c>
    </row>
    <row r="1295" spans="2:54" x14ac:dyDescent="0.2">
      <c r="BA1295" t="s">
        <v>1</v>
      </c>
      <c r="BB1295" t="s">
        <v>1</v>
      </c>
    </row>
    <row r="1296" spans="2:54" x14ac:dyDescent="0.2">
      <c r="B1296" t="str">
        <f>IF(OR($A1295=$A1296,ISBLANK($A1296)),"",IF(ISERR(SEARCH("cell-based",E1295)),IF(AND(ISERR(SEARCH("biochem",E1295)),ISERR(SEARCH("protein",E1295)),ISERR(SEARCH("nucleic",E1295))),"",IF(ISERR(SEARCH("target",G1300)),"Define a Target component","")),IF(ISERR(SEARCH("cell",G1300)),"Define a Cell component",""))&amp;IF(ISERR(SEARCH("small-molecule",E1295)),IF(ISBLANK(K1299), "Need a Detector Role",""),"")&amp;IF(ISERR(SEARCH("fluorescence",L1299)),"",IF(ISBLANK(S1295), "Need Emission",IF(ISBLANK(R1295), "Need Excitation","")))&amp;IF(ISERR(SEARCH("absorbance",L1299)),"",IF(ISBLANK(T1295), "Need Absorbance","")))</f>
        <v/>
      </c>
      <c r="BA1296" t="s">
        <v>1</v>
      </c>
      <c r="BB1296" t="s">
        <v>1</v>
      </c>
    </row>
    <row r="1297" spans="2:54" x14ac:dyDescent="0.2">
      <c r="B1297" t="str">
        <f>IF(OR($A1296=$A1300,ISBLANK($A1300)),"",IF(ISERR(SEARCH("cell-based",E1296)),IF(AND(ISERR(SEARCH("biochem",E1296)),ISERR(SEARCH("protein",E1296)),ISERR(SEARCH("nucleic",E1296))),"",IF(ISERR(SEARCH("target",G1304)),"Define a Target component","")),IF(ISERR(SEARCH("cell",G1304)),"Define a Cell component",""))&amp;IF(ISERR(SEARCH("small-molecule",E1296)),IF(ISBLANK(K1300), "Need a Detector Role",""),"")&amp;IF(ISERR(SEARCH("fluorescence",L1300)),"",IF(ISBLANK(S1296), "Need Emission",IF(ISBLANK(R1296), "Need Excitation","")))&amp;IF(ISERR(SEARCH("absorbance",L1300)),"",IF(ISBLANK(T1296), "Need Absorbance","")))</f>
        <v/>
      </c>
      <c r="BA1297" t="s">
        <v>1</v>
      </c>
      <c r="BB1297" t="s">
        <v>1</v>
      </c>
    </row>
    <row r="1298" spans="2:54" x14ac:dyDescent="0.2">
      <c r="BA1298" t="s">
        <v>1</v>
      </c>
      <c r="BB1298" t="s">
        <v>1</v>
      </c>
    </row>
    <row r="1299" spans="2:54" x14ac:dyDescent="0.2">
      <c r="BA1299" t="s">
        <v>1</v>
      </c>
      <c r="BB1299" t="s">
        <v>1</v>
      </c>
    </row>
    <row r="1300" spans="2:54" x14ac:dyDescent="0.2">
      <c r="BA1300" t="s">
        <v>1</v>
      </c>
      <c r="BB1300" t="s">
        <v>1</v>
      </c>
    </row>
    <row r="1301" spans="2:54" x14ac:dyDescent="0.2">
      <c r="B1301" t="str">
        <f>IF(OR($A1300=$A1301,ISBLANK($A1301)),"",IF(ISERR(SEARCH("cell-based",E1300)),IF(AND(ISERR(SEARCH("biochem",E1300)),ISERR(SEARCH("protein",E1300)),ISERR(SEARCH("nucleic",E1300))),"",IF(ISERR(SEARCH("target",G1305)),"Define a Target component","")),IF(ISERR(SEARCH("cell",G1305)),"Define a Cell component",""))&amp;IF(ISERR(SEARCH("small-molecule",E1300)),IF(ISBLANK(K1304), "Need a Detector Role",""),"")&amp;IF(ISERR(SEARCH("fluorescence",L1304)),"",IF(ISBLANK(S1300), "Need Emission",IF(ISBLANK(R1300), "Need Excitation","")))&amp;IF(ISERR(SEARCH("absorbance",L1304)),"",IF(ISBLANK(T1300), "Need Absorbance","")))</f>
        <v/>
      </c>
      <c r="BA1301" t="s">
        <v>1</v>
      </c>
      <c r="BB1301" t="s">
        <v>1</v>
      </c>
    </row>
    <row r="1302" spans="2:54" x14ac:dyDescent="0.2">
      <c r="B1302" t="str">
        <f>IF(OR($A1301=$A1305,ISBLANK($A1305)),"",IF(ISERR(SEARCH("cell-based",E1301)),IF(AND(ISERR(SEARCH("biochem",E1301)),ISERR(SEARCH("protein",E1301)),ISERR(SEARCH("nucleic",E1301))),"",IF(ISERR(SEARCH("target",G1309)),"Define a Target component","")),IF(ISERR(SEARCH("cell",G1309)),"Define a Cell component",""))&amp;IF(ISERR(SEARCH("small-molecule",E1301)),IF(ISBLANK(K1305), "Need a Detector Role",""),"")&amp;IF(ISERR(SEARCH("fluorescence",L1305)),"",IF(ISBLANK(S1301), "Need Emission",IF(ISBLANK(R1301), "Need Excitation","")))&amp;IF(ISERR(SEARCH("absorbance",L1305)),"",IF(ISBLANK(T1301), "Need Absorbance","")))</f>
        <v/>
      </c>
      <c r="BA1302" t="s">
        <v>1</v>
      </c>
      <c r="BB1302" t="s">
        <v>1</v>
      </c>
    </row>
    <row r="1303" spans="2:54" x14ac:dyDescent="0.2">
      <c r="BA1303" t="s">
        <v>1</v>
      </c>
      <c r="BB1303" t="s">
        <v>1</v>
      </c>
    </row>
    <row r="1304" spans="2:54" x14ac:dyDescent="0.2">
      <c r="BA1304" t="s">
        <v>1</v>
      </c>
      <c r="BB1304" t="s">
        <v>1</v>
      </c>
    </row>
    <row r="1305" spans="2:54" x14ac:dyDescent="0.2">
      <c r="BA1305" t="s">
        <v>1</v>
      </c>
      <c r="BB1305" t="s">
        <v>1</v>
      </c>
    </row>
    <row r="1306" spans="2:54" x14ac:dyDescent="0.2">
      <c r="B1306" t="str">
        <f>IF(OR($A1305=$A1306,ISBLANK($A1306)),"",IF(ISERR(SEARCH("cell-based",E1305)),IF(AND(ISERR(SEARCH("biochem",E1305)),ISERR(SEARCH("protein",E1305)),ISERR(SEARCH("nucleic",E1305))),"",IF(ISERR(SEARCH("target",G1310)),"Define a Target component","")),IF(ISERR(SEARCH("cell",G1310)),"Define a Cell component",""))&amp;IF(ISERR(SEARCH("small-molecule",E1305)),IF(ISBLANK(K1309), "Need a Detector Role",""),"")&amp;IF(ISERR(SEARCH("fluorescence",L1309)),"",IF(ISBLANK(S1305), "Need Emission",IF(ISBLANK(R1305), "Need Excitation","")))&amp;IF(ISERR(SEARCH("absorbance",L1309)),"",IF(ISBLANK(T1305), "Need Absorbance","")))</f>
        <v/>
      </c>
      <c r="BA1306" t="s">
        <v>1</v>
      </c>
      <c r="BB1306" t="s">
        <v>1</v>
      </c>
    </row>
    <row r="1307" spans="2:54" x14ac:dyDescent="0.2">
      <c r="B1307" t="str">
        <f>IF(OR($A1306=$A1310,ISBLANK($A1310)),"",IF(ISERR(SEARCH("cell-based",E1306)),IF(AND(ISERR(SEARCH("biochem",E1306)),ISERR(SEARCH("protein",E1306)),ISERR(SEARCH("nucleic",E1306))),"",IF(ISERR(SEARCH("target",G1314)),"Define a Target component","")),IF(ISERR(SEARCH("cell",G1314)),"Define a Cell component",""))&amp;IF(ISERR(SEARCH("small-molecule",E1306)),IF(ISBLANK(K1310), "Need a Detector Role",""),"")&amp;IF(ISERR(SEARCH("fluorescence",L1310)),"",IF(ISBLANK(S1306), "Need Emission",IF(ISBLANK(R1306), "Need Excitation","")))&amp;IF(ISERR(SEARCH("absorbance",L1310)),"",IF(ISBLANK(T1306), "Need Absorbance","")))</f>
        <v/>
      </c>
      <c r="BA1307" t="s">
        <v>1</v>
      </c>
      <c r="BB1307" t="s">
        <v>1</v>
      </c>
    </row>
    <row r="1308" spans="2:54" x14ac:dyDescent="0.2">
      <c r="BA1308" t="s">
        <v>1</v>
      </c>
      <c r="BB1308" t="s">
        <v>1</v>
      </c>
    </row>
    <row r="1309" spans="2:54" x14ac:dyDescent="0.2">
      <c r="BA1309" t="s">
        <v>1</v>
      </c>
      <c r="BB1309" t="s">
        <v>1</v>
      </c>
    </row>
    <row r="1310" spans="2:54" x14ac:dyDescent="0.2">
      <c r="BA1310" t="s">
        <v>1</v>
      </c>
      <c r="BB1310" t="s">
        <v>1</v>
      </c>
    </row>
    <row r="1311" spans="2:54" x14ac:dyDescent="0.2">
      <c r="B1311" t="str">
        <f>IF(OR($A1310=$A1311,ISBLANK($A1311)),"",IF(ISERR(SEARCH("cell-based",E1310)),IF(AND(ISERR(SEARCH("biochem",E1310)),ISERR(SEARCH("protein",E1310)),ISERR(SEARCH("nucleic",E1310))),"",IF(ISERR(SEARCH("target",G1315)),"Define a Target component","")),IF(ISERR(SEARCH("cell",G1315)),"Define a Cell component",""))&amp;IF(ISERR(SEARCH("small-molecule",E1310)),IF(ISBLANK(K1314), "Need a Detector Role",""),"")&amp;IF(ISERR(SEARCH("fluorescence",L1314)),"",IF(ISBLANK(S1310), "Need Emission",IF(ISBLANK(R1310), "Need Excitation","")))&amp;IF(ISERR(SEARCH("absorbance",L1314)),"",IF(ISBLANK(T1310), "Need Absorbance","")))</f>
        <v/>
      </c>
      <c r="BA1311" t="s">
        <v>1</v>
      </c>
      <c r="BB1311" t="s">
        <v>1</v>
      </c>
    </row>
    <row r="1312" spans="2:54" x14ac:dyDescent="0.2">
      <c r="B1312" t="str">
        <f>IF(OR($A1311=$A1315,ISBLANK($A1315)),"",IF(ISERR(SEARCH("cell-based",E1311)),IF(AND(ISERR(SEARCH("biochem",E1311)),ISERR(SEARCH("protein",E1311)),ISERR(SEARCH("nucleic",E1311))),"",IF(ISERR(SEARCH("target",G1319)),"Define a Target component","")),IF(ISERR(SEARCH("cell",G1319)),"Define a Cell component",""))&amp;IF(ISERR(SEARCH("small-molecule",E1311)),IF(ISBLANK(K1315), "Need a Detector Role",""),"")&amp;IF(ISERR(SEARCH("fluorescence",L1315)),"",IF(ISBLANK(S1311), "Need Emission",IF(ISBLANK(R1311), "Need Excitation","")))&amp;IF(ISERR(SEARCH("absorbance",L1315)),"",IF(ISBLANK(T1311), "Need Absorbance","")))</f>
        <v/>
      </c>
      <c r="BA1312" t="s">
        <v>1</v>
      </c>
      <c r="BB1312" t="s">
        <v>1</v>
      </c>
    </row>
    <row r="1313" spans="2:54" x14ac:dyDescent="0.2">
      <c r="BA1313" t="s">
        <v>1</v>
      </c>
      <c r="BB1313" t="s">
        <v>1</v>
      </c>
    </row>
    <row r="1314" spans="2:54" x14ac:dyDescent="0.2">
      <c r="BA1314" t="s">
        <v>1</v>
      </c>
      <c r="BB1314" t="s">
        <v>1</v>
      </c>
    </row>
    <row r="1315" spans="2:54" x14ac:dyDescent="0.2">
      <c r="BA1315" t="s">
        <v>1</v>
      </c>
      <c r="BB1315" t="s">
        <v>1</v>
      </c>
    </row>
    <row r="1316" spans="2:54" x14ac:dyDescent="0.2">
      <c r="B1316" t="str">
        <f>IF(OR($A1315=$A1316,ISBLANK($A1316)),"",IF(ISERR(SEARCH("cell-based",E1315)),IF(AND(ISERR(SEARCH("biochem",E1315)),ISERR(SEARCH("protein",E1315)),ISERR(SEARCH("nucleic",E1315))),"",IF(ISERR(SEARCH("target",G1320)),"Define a Target component","")),IF(ISERR(SEARCH("cell",G1320)),"Define a Cell component",""))&amp;IF(ISERR(SEARCH("small-molecule",E1315)),IF(ISBLANK(K1319), "Need a Detector Role",""),"")&amp;IF(ISERR(SEARCH("fluorescence",L1319)),"",IF(ISBLANK(S1315), "Need Emission",IF(ISBLANK(R1315), "Need Excitation","")))&amp;IF(ISERR(SEARCH("absorbance",L1319)),"",IF(ISBLANK(T1315), "Need Absorbance","")))</f>
        <v/>
      </c>
      <c r="BA1316" t="s">
        <v>1</v>
      </c>
      <c r="BB1316" t="s">
        <v>1</v>
      </c>
    </row>
    <row r="1317" spans="2:54" x14ac:dyDescent="0.2">
      <c r="B1317" t="str">
        <f>IF(OR($A1316=$A1320,ISBLANK($A1320)),"",IF(ISERR(SEARCH("cell-based",E1316)),IF(AND(ISERR(SEARCH("biochem",E1316)),ISERR(SEARCH("protein",E1316)),ISERR(SEARCH("nucleic",E1316))),"",IF(ISERR(SEARCH("target",G1321)),"Define a Target component","")),IF(ISERR(SEARCH("cell",G1321)),"Define a Cell component",""))&amp;IF(ISERR(SEARCH("small-molecule",E1316)),IF(ISBLANK(K1320), "Need a Detector Role",""),"")&amp;IF(ISERR(SEARCH("fluorescence",L1320)),"",IF(ISBLANK(S1316), "Need Emission",IF(ISBLANK(R1316), "Need Excitation","")))&amp;IF(ISERR(SEARCH("absorbance",L1320)),"",IF(ISBLANK(T1316), "Need Absorbance","")))</f>
        <v/>
      </c>
      <c r="Q1317" s="6"/>
      <c r="BA1317" t="s">
        <v>1</v>
      </c>
      <c r="BB1317" t="s">
        <v>1</v>
      </c>
    </row>
    <row r="1318" spans="2:54" x14ac:dyDescent="0.2">
      <c r="B1318" t="str">
        <f>IF(OR($A1320=$A1321,ISBLANK($A1321)),"",IF(ISERR(SEARCH("cell-based",E1317)),IF(AND(ISERR(SEARCH("biochem",E1317)),ISERR(SEARCH("protein",E1317)),ISERR(SEARCH("nucleic",E1317))),"",IF(ISERR(SEARCH("target",G1322)),"Define a Target component","")),IF(ISERR(SEARCH("cell",G1322)),"Define a Cell component",""))&amp;IF(ISERR(SEARCH("small-molecule",E1317)),IF(ISBLANK(K1321), "Need a Detector Role",""),"")&amp;IF(ISERR(SEARCH("fluorescence",L1321)),"",IF(ISBLANK(S1317), "Need Emission",IF(ISBLANK(R1317), "Need Excitation","")))&amp;IF(ISERR(SEARCH("absorbance",L1321)),"",IF(ISBLANK(T1317), "Need Absorbance","")))</f>
        <v/>
      </c>
      <c r="Q1318" s="6"/>
      <c r="BA1318" t="s">
        <v>1</v>
      </c>
      <c r="BB1318" t="s">
        <v>1</v>
      </c>
    </row>
    <row r="1319" spans="2:54" x14ac:dyDescent="0.2">
      <c r="B1319" t="str">
        <f>IF(OR($A1321=$A1322,ISBLANK($A1322)),"",IF(ISERR(SEARCH("cell-based",E1318)),IF(AND(ISERR(SEARCH("biochem",E1318)),ISERR(SEARCH("protein",E1318)),ISERR(SEARCH("nucleic",E1318))),"",IF(ISERR(SEARCH("target",G1324)),"Define a Target component","")),IF(ISERR(SEARCH("cell",G1324)),"Define a Cell component",""))&amp;IF(ISERR(SEARCH("small-molecule",E1318)),IF(ISBLANK(K1322), "Need a Detector Role",""),"")&amp;IF(ISERR(SEARCH("fluorescence",L1322)),"",IF(ISBLANK(S1318), "Need Emission",IF(ISBLANK(R1318), "Need Excitation","")))&amp;IF(ISERR(SEARCH("absorbance",L1322)),"",IF(ISBLANK(T1318), "Need Absorbance","")))</f>
        <v/>
      </c>
      <c r="BA1319" t="s">
        <v>1</v>
      </c>
      <c r="BB1319" t="s">
        <v>1</v>
      </c>
    </row>
    <row r="1320" spans="2:54" x14ac:dyDescent="0.2">
      <c r="BA1320" t="s">
        <v>1</v>
      </c>
      <c r="BB1320" t="s">
        <v>1</v>
      </c>
    </row>
    <row r="1321" spans="2:54" x14ac:dyDescent="0.2">
      <c r="B1321" t="str">
        <f>IF(OR($A1322=$A1323,ISBLANK($A1323)),"",IF(ISERR(SEARCH("cell-based",E1320)),IF(AND(ISERR(SEARCH("biochem",E1320)),ISERR(SEARCH("protein",E1320)),ISERR(SEARCH("nucleic",E1320))),"",IF(ISERR(SEARCH("target",G1325)),"Define a Target component","")),IF(ISERR(SEARCH("cell",G1325)),"Define a Cell component",""))&amp;IF(ISERR(SEARCH("small-molecule",E1320)),IF(ISBLANK(K1324), "Need a Detector Role",""),"")&amp;IF(ISERR(SEARCH("fluorescence",L1324)),"",IF(ISBLANK(S1320), "Need Emission",IF(ISBLANK(R1320), "Need Excitation","")))&amp;IF(ISERR(SEARCH("absorbance",L1324)),"",IF(ISBLANK(T1320), "Need Absorbance","")))</f>
        <v/>
      </c>
      <c r="BA1321" t="s">
        <v>1</v>
      </c>
      <c r="BB1321" t="s">
        <v>1</v>
      </c>
    </row>
    <row r="1322" spans="2:54" x14ac:dyDescent="0.2">
      <c r="B1322" t="str">
        <f>IF(OR($A1323=$A1325,ISBLANK($A1325)),"",IF(ISERR(SEARCH("cell-based",E1321)),IF(AND(ISERR(SEARCH("biochem",E1321)),ISERR(SEARCH("protein",E1321)),ISERR(SEARCH("nucleic",E1321))),"",IF(ISERR(SEARCH("target",G1326)),"Define a Target component","")),IF(ISERR(SEARCH("cell",G1326)),"Define a Cell component",""))&amp;IF(ISERR(SEARCH("small-molecule",E1321)),IF(ISBLANK(K1325), "Need a Detector Role",""),"")&amp;IF(ISERR(SEARCH("fluorescence",L1325)),"",IF(ISBLANK(S1321), "Need Emission",IF(ISBLANK(R1321), "Need Excitation","")))&amp;IF(ISERR(SEARCH("absorbance",L1325)),"",IF(ISBLANK(T1321), "Need Absorbance","")))</f>
        <v/>
      </c>
      <c r="BA1322" t="s">
        <v>1</v>
      </c>
      <c r="BB1322" t="s">
        <v>1</v>
      </c>
    </row>
    <row r="1323" spans="2:54" x14ac:dyDescent="0.2">
      <c r="B1323" t="str">
        <f t="shared" ref="B1323:B1359" si="12">IF(OR($A1325=$A1326,ISBLANK($A1326)),"",IF(ISERR(SEARCH("cell-based",E1322)),IF(AND(ISERR(SEARCH("biochem",E1322)),ISERR(SEARCH("protein",E1322)),ISERR(SEARCH("nucleic",E1322))),"",IF(ISERR(SEARCH("target",G1327)),"Define a Target component","")),IF(ISERR(SEARCH("cell",G1327)),"Define a Cell component",""))&amp;IF(ISERR(SEARCH("small-molecule",E1322)),IF(ISBLANK(K1326), "Need a Detector Role",""),"")&amp;IF(ISERR(SEARCH("fluorescence",L1326)),"",IF(ISBLANK(S1322), "Need Emission",IF(ISBLANK(R1322), "Need Excitation","")))&amp;IF(ISERR(SEARCH("absorbance",L1326)),"",IF(ISBLANK(T1322), "Need Absorbance","")))</f>
        <v/>
      </c>
      <c r="BA1323" t="s">
        <v>1</v>
      </c>
      <c r="BB1323" t="s">
        <v>1</v>
      </c>
    </row>
    <row r="1324" spans="2:54" x14ac:dyDescent="0.2">
      <c r="B1324" t="str">
        <f t="shared" si="12"/>
        <v/>
      </c>
      <c r="BA1324" t="s">
        <v>1</v>
      </c>
      <c r="BB1324" t="s">
        <v>1</v>
      </c>
    </row>
    <row r="1325" spans="2:54" x14ac:dyDescent="0.2">
      <c r="B1325" t="str">
        <f t="shared" si="12"/>
        <v/>
      </c>
      <c r="BA1325" t="s">
        <v>1</v>
      </c>
      <c r="BB1325" t="s">
        <v>1</v>
      </c>
    </row>
    <row r="1326" spans="2:54" x14ac:dyDescent="0.2">
      <c r="B1326" t="str">
        <f t="shared" si="12"/>
        <v/>
      </c>
      <c r="BA1326" t="s">
        <v>1</v>
      </c>
      <c r="BB1326" t="s">
        <v>1</v>
      </c>
    </row>
    <row r="1327" spans="2:54" x14ac:dyDescent="0.2">
      <c r="B1327" t="str">
        <f t="shared" si="12"/>
        <v/>
      </c>
      <c r="BA1327" t="s">
        <v>1</v>
      </c>
      <c r="BB1327" t="s">
        <v>1</v>
      </c>
    </row>
    <row r="1328" spans="2:54" x14ac:dyDescent="0.2">
      <c r="B1328" t="str">
        <f t="shared" si="12"/>
        <v/>
      </c>
      <c r="BA1328" t="s">
        <v>1</v>
      </c>
      <c r="BB1328" t="s">
        <v>1</v>
      </c>
    </row>
    <row r="1329" spans="2:54" x14ac:dyDescent="0.2">
      <c r="B1329" t="str">
        <f t="shared" si="12"/>
        <v/>
      </c>
      <c r="BA1329" t="s">
        <v>1</v>
      </c>
      <c r="BB1329" t="s">
        <v>1</v>
      </c>
    </row>
    <row r="1330" spans="2:54" x14ac:dyDescent="0.2">
      <c r="B1330" t="str">
        <f t="shared" si="12"/>
        <v/>
      </c>
      <c r="BA1330" t="s">
        <v>1</v>
      </c>
      <c r="BB1330" t="s">
        <v>1</v>
      </c>
    </row>
    <row r="1331" spans="2:54" x14ac:dyDescent="0.2">
      <c r="B1331" t="str">
        <f t="shared" si="12"/>
        <v/>
      </c>
      <c r="BA1331" t="s">
        <v>1</v>
      </c>
      <c r="BB1331" t="s">
        <v>1</v>
      </c>
    </row>
    <row r="1332" spans="2:54" x14ac:dyDescent="0.2">
      <c r="B1332" t="str">
        <f t="shared" si="12"/>
        <v/>
      </c>
      <c r="BA1332" t="s">
        <v>1</v>
      </c>
      <c r="BB1332" t="s">
        <v>1</v>
      </c>
    </row>
    <row r="1333" spans="2:54" x14ac:dyDescent="0.2">
      <c r="B1333" t="str">
        <f t="shared" si="12"/>
        <v/>
      </c>
      <c r="BA1333" t="s">
        <v>1</v>
      </c>
      <c r="BB1333" t="s">
        <v>1</v>
      </c>
    </row>
    <row r="1334" spans="2:54" x14ac:dyDescent="0.2">
      <c r="B1334" t="str">
        <f t="shared" si="12"/>
        <v/>
      </c>
      <c r="BA1334" t="s">
        <v>1</v>
      </c>
      <c r="BB1334" t="s">
        <v>1</v>
      </c>
    </row>
    <row r="1335" spans="2:54" x14ac:dyDescent="0.2">
      <c r="B1335" t="str">
        <f t="shared" si="12"/>
        <v/>
      </c>
      <c r="BA1335" t="s">
        <v>1</v>
      </c>
      <c r="BB1335" t="s">
        <v>1</v>
      </c>
    </row>
    <row r="1336" spans="2:54" x14ac:dyDescent="0.2">
      <c r="B1336" t="str">
        <f t="shared" si="12"/>
        <v/>
      </c>
      <c r="BA1336" t="s">
        <v>1</v>
      </c>
      <c r="BB1336" t="s">
        <v>1</v>
      </c>
    </row>
    <row r="1337" spans="2:54" x14ac:dyDescent="0.2">
      <c r="B1337" t="str">
        <f t="shared" si="12"/>
        <v/>
      </c>
      <c r="BA1337" t="s">
        <v>1</v>
      </c>
      <c r="BB1337" t="s">
        <v>1</v>
      </c>
    </row>
    <row r="1338" spans="2:54" x14ac:dyDescent="0.2">
      <c r="B1338" t="str">
        <f t="shared" si="12"/>
        <v/>
      </c>
      <c r="BA1338" t="s">
        <v>1</v>
      </c>
      <c r="BB1338" t="s">
        <v>1</v>
      </c>
    </row>
    <row r="1339" spans="2:54" x14ac:dyDescent="0.2">
      <c r="B1339" t="str">
        <f t="shared" si="12"/>
        <v/>
      </c>
      <c r="BA1339" t="s">
        <v>1</v>
      </c>
      <c r="BB1339" t="s">
        <v>1</v>
      </c>
    </row>
    <row r="1340" spans="2:54" x14ac:dyDescent="0.2">
      <c r="B1340" t="str">
        <f t="shared" si="12"/>
        <v/>
      </c>
      <c r="BA1340" t="s">
        <v>1</v>
      </c>
      <c r="BB1340" t="s">
        <v>1</v>
      </c>
    </row>
    <row r="1341" spans="2:54" x14ac:dyDescent="0.2">
      <c r="B1341" t="str">
        <f t="shared" si="12"/>
        <v/>
      </c>
      <c r="BA1341" t="s">
        <v>1</v>
      </c>
      <c r="BB1341" t="s">
        <v>1</v>
      </c>
    </row>
    <row r="1342" spans="2:54" x14ac:dyDescent="0.2">
      <c r="B1342" t="str">
        <f t="shared" si="12"/>
        <v/>
      </c>
      <c r="AH1342">
        <v>16</v>
      </c>
      <c r="AI1342">
        <v>2</v>
      </c>
      <c r="BA1342" t="s">
        <v>1</v>
      </c>
      <c r="BB1342" t="s">
        <v>1</v>
      </c>
    </row>
    <row r="1343" spans="2:54" x14ac:dyDescent="0.2">
      <c r="B1343" t="str">
        <f t="shared" si="12"/>
        <v/>
      </c>
    </row>
    <row r="1344" spans="2:54" x14ac:dyDescent="0.2">
      <c r="B1344" t="str">
        <f t="shared" si="12"/>
        <v/>
      </c>
      <c r="BA1344" t="s">
        <v>1</v>
      </c>
      <c r="BB1344" t="s">
        <v>1</v>
      </c>
    </row>
    <row r="1345" spans="2:54" x14ac:dyDescent="0.2">
      <c r="B1345" t="str">
        <f t="shared" si="12"/>
        <v/>
      </c>
      <c r="BA1345" t="s">
        <v>1</v>
      </c>
      <c r="BB1345" t="s">
        <v>1</v>
      </c>
    </row>
    <row r="1346" spans="2:54" x14ac:dyDescent="0.2">
      <c r="B1346" t="str">
        <f t="shared" si="12"/>
        <v/>
      </c>
      <c r="BA1346" t="s">
        <v>1</v>
      </c>
      <c r="BB1346" t="s">
        <v>1</v>
      </c>
    </row>
    <row r="1347" spans="2:54" x14ac:dyDescent="0.2">
      <c r="B1347" t="str">
        <f t="shared" si="12"/>
        <v/>
      </c>
      <c r="BA1347" t="s">
        <v>1</v>
      </c>
      <c r="BB1347" t="s">
        <v>1</v>
      </c>
    </row>
    <row r="1348" spans="2:54" x14ac:dyDescent="0.2">
      <c r="B1348" t="str">
        <f t="shared" si="12"/>
        <v/>
      </c>
      <c r="BA1348" t="s">
        <v>1</v>
      </c>
      <c r="BB1348" t="s">
        <v>1</v>
      </c>
    </row>
    <row r="1349" spans="2:54" x14ac:dyDescent="0.2">
      <c r="B1349" t="str">
        <f t="shared" si="12"/>
        <v/>
      </c>
      <c r="BA1349" t="s">
        <v>1</v>
      </c>
      <c r="BB1349" t="s">
        <v>1</v>
      </c>
    </row>
    <row r="1350" spans="2:54" x14ac:dyDescent="0.2">
      <c r="B1350" t="str">
        <f t="shared" si="12"/>
        <v/>
      </c>
      <c r="BA1350" t="s">
        <v>1</v>
      </c>
      <c r="BB1350" t="s">
        <v>1</v>
      </c>
    </row>
    <row r="1351" spans="2:54" x14ac:dyDescent="0.2">
      <c r="B1351" t="str">
        <f t="shared" si="12"/>
        <v/>
      </c>
      <c r="BA1351" t="s">
        <v>1</v>
      </c>
      <c r="BB1351" t="s">
        <v>1</v>
      </c>
    </row>
    <row r="1352" spans="2:54" x14ac:dyDescent="0.2">
      <c r="B1352" t="str">
        <f t="shared" si="12"/>
        <v/>
      </c>
      <c r="BA1352" t="s">
        <v>1</v>
      </c>
      <c r="BB1352" t="s">
        <v>1</v>
      </c>
    </row>
    <row r="1353" spans="2:54" x14ac:dyDescent="0.2">
      <c r="B1353" t="str">
        <f t="shared" si="12"/>
        <v/>
      </c>
      <c r="BA1353" t="s">
        <v>1</v>
      </c>
      <c r="BB1353" t="s">
        <v>1</v>
      </c>
    </row>
    <row r="1354" spans="2:54" x14ac:dyDescent="0.2">
      <c r="B1354" t="str">
        <f t="shared" si="12"/>
        <v/>
      </c>
      <c r="BA1354" t="s">
        <v>1</v>
      </c>
      <c r="BB1354" t="s">
        <v>1</v>
      </c>
    </row>
    <row r="1355" spans="2:54" x14ac:dyDescent="0.2">
      <c r="B1355" t="str">
        <f t="shared" si="12"/>
        <v/>
      </c>
      <c r="BA1355" t="s">
        <v>1</v>
      </c>
      <c r="BB1355" t="s">
        <v>1</v>
      </c>
    </row>
    <row r="1356" spans="2:54" x14ac:dyDescent="0.2">
      <c r="B1356" t="str">
        <f t="shared" si="12"/>
        <v/>
      </c>
      <c r="BA1356" t="s">
        <v>1</v>
      </c>
      <c r="BB1356" t="s">
        <v>1</v>
      </c>
    </row>
    <row r="1357" spans="2:54" x14ac:dyDescent="0.2">
      <c r="B1357" t="str">
        <f t="shared" si="12"/>
        <v/>
      </c>
      <c r="BA1357" t="s">
        <v>1</v>
      </c>
      <c r="BB1357" t="s">
        <v>1</v>
      </c>
    </row>
    <row r="1358" spans="2:54" x14ac:dyDescent="0.2">
      <c r="B1358" t="str">
        <f t="shared" si="12"/>
        <v/>
      </c>
      <c r="BA1358" t="s">
        <v>1</v>
      </c>
      <c r="BB1358" t="s">
        <v>1</v>
      </c>
    </row>
    <row r="1359" spans="2:54" x14ac:dyDescent="0.2">
      <c r="B1359" t="str">
        <f t="shared" si="12"/>
        <v/>
      </c>
      <c r="BA1359" t="s">
        <v>1</v>
      </c>
      <c r="BB1359" t="s">
        <v>1</v>
      </c>
    </row>
    <row r="1360" spans="2:54" x14ac:dyDescent="0.2">
      <c r="B1360" t="str">
        <f>IF(OR($A1362=$A1363,ISBLANK($A1363)),"",IF(ISERR(SEARCH("cell-based",E1359)),IF(AND(ISERR(SEARCH("biochem",E1359)),ISERR(SEARCH("protein",E1359)),ISERR(SEARCH("nucleic",E1359))),"",IF(ISERR(SEARCH("target",G1365)),"Define a Target component","")),IF(ISERR(SEARCH("cell",G1365)),"Define a Cell component",""))&amp;IF(ISERR(SEARCH("small-molecule",E1359)),IF(ISBLANK(K1363), "Need a Detector Role",""),"")&amp;IF(ISERR(SEARCH("fluorescence",L1363)),"",IF(ISBLANK(S1359), "Need Emission",IF(ISBLANK(R1359), "Need Excitation","")))&amp;IF(ISERR(SEARCH("absorbance",L1363)),"",IF(ISBLANK(T1359), "Need Absorbance","")))</f>
        <v/>
      </c>
      <c r="BA1360" t="s">
        <v>1</v>
      </c>
      <c r="BB1360" t="s">
        <v>1</v>
      </c>
    </row>
    <row r="1361" spans="2:54" x14ac:dyDescent="0.2">
      <c r="BA1361" t="s">
        <v>1</v>
      </c>
      <c r="BB1361" t="s">
        <v>1</v>
      </c>
    </row>
    <row r="1362" spans="2:54" x14ac:dyDescent="0.2">
      <c r="B1362" t="str">
        <f>IF(OR($A1363=$A1364,ISBLANK($A1364)),"",IF(ISERR(SEARCH("cell-based",E1361)),IF(AND(ISERR(SEARCH("biochem",E1361)),ISERR(SEARCH("protein",E1361)),ISERR(SEARCH("nucleic",E1361))),"",IF(ISERR(SEARCH("target",G1366)),"Define a Target component","")),IF(ISERR(SEARCH("cell",G1366)),"Define a Cell component",""))&amp;IF(ISERR(SEARCH("small-molecule",E1361)),IF(ISBLANK(K1365), "Need a Detector Role",""),"")&amp;IF(ISERR(SEARCH("fluorescence",L1365)),"",IF(ISBLANK(S1361), "Need Emission",IF(ISBLANK(R1361), "Need Excitation","")))&amp;IF(ISERR(SEARCH("absorbance",L1365)),"",IF(ISBLANK(T1361), "Need Absorbance","")))</f>
        <v/>
      </c>
      <c r="BA1362" t="s">
        <v>1</v>
      </c>
      <c r="BB1362" t="s">
        <v>1</v>
      </c>
    </row>
    <row r="1363" spans="2:54" x14ac:dyDescent="0.2">
      <c r="B1363" t="str">
        <f>IF(OR($A1364=$A1366,ISBLANK($A1366)),"",IF(ISERR(SEARCH("cell-based",E1362)),IF(AND(ISERR(SEARCH("biochem",E1362)),ISERR(SEARCH("protein",E1362)),ISERR(SEARCH("nucleic",E1362))),"",IF(ISERR(SEARCH("target",G1367)),"Define a Target component","")),IF(ISERR(SEARCH("cell",G1367)),"Define a Cell component",""))&amp;IF(ISERR(SEARCH("small-molecule",E1362)),IF(ISBLANK(K1366), "Need a Detector Role",""),"")&amp;IF(ISERR(SEARCH("fluorescence",L1366)),"",IF(ISBLANK(S1362), "Need Emission",IF(ISBLANK(R1362), "Need Excitation","")))&amp;IF(ISERR(SEARCH("absorbance",L1366)),"",IF(ISBLANK(T1362), "Need Absorbance","")))</f>
        <v/>
      </c>
      <c r="BA1363" t="s">
        <v>1</v>
      </c>
      <c r="BB1363" t="s">
        <v>1</v>
      </c>
    </row>
    <row r="1364" spans="2:54" x14ac:dyDescent="0.2">
      <c r="B1364" t="str">
        <f>IF(OR($A1366=$A1367,ISBLANK($A1367)),"",IF(ISERR(SEARCH("cell-based",E1363)),IF(AND(ISERR(SEARCH("biochem",E1363)),ISERR(SEARCH("protein",E1363)),ISERR(SEARCH("nucleic",E1363))),"",IF(ISERR(SEARCH("target",G1368)),"Define a Target component","")),IF(ISERR(SEARCH("cell",G1368)),"Define a Cell component",""))&amp;IF(ISERR(SEARCH("small-molecule",E1363)),IF(ISBLANK(K1367), "Need a Detector Role",""),"")&amp;IF(ISERR(SEARCH("fluorescence",L1367)),"",IF(ISBLANK(S1363), "Need Emission",IF(ISBLANK(R1363), "Need Excitation","")))&amp;IF(ISERR(SEARCH("absorbance",L1367)),"",IF(ISBLANK(T1363), "Need Absorbance","")))</f>
        <v/>
      </c>
      <c r="BA1364" t="s">
        <v>1</v>
      </c>
      <c r="BB1364" t="s">
        <v>1</v>
      </c>
    </row>
    <row r="1365" spans="2:54" x14ac:dyDescent="0.2">
      <c r="B1365" t="str">
        <f>IF(OR($A1367=$A1368,ISBLANK($A1368)),"",IF(ISERR(SEARCH("cell-based",E1364)),IF(AND(ISERR(SEARCH("biochem",E1364)),ISERR(SEARCH("protein",E1364)),ISERR(SEARCH("nucleic",E1364))),"",IF(ISERR(SEARCH("target",G1369)),"Define a Target component","")),IF(ISERR(SEARCH("cell",G1369)),"Define a Cell component",""))&amp;IF(ISERR(SEARCH("small-molecule",E1364)),IF(ISBLANK(K1368), "Need a Detector Role",""),"")&amp;IF(ISERR(SEARCH("fluorescence",L1368)),"",IF(ISBLANK(S1364), "Need Emission",IF(ISBLANK(R1364), "Need Excitation","")))&amp;IF(ISERR(SEARCH("absorbance",L1368)),"",IF(ISBLANK(T1364), "Need Absorbance","")))</f>
        <v/>
      </c>
      <c r="BA1365" t="s">
        <v>1</v>
      </c>
      <c r="BB1365" t="s">
        <v>1</v>
      </c>
    </row>
    <row r="1366" spans="2:54" x14ac:dyDescent="0.2">
      <c r="B1366" t="str">
        <f>IF(OR($A1368=$A1369,ISBLANK($A1369)),"",IF(ISERR(SEARCH("cell-based",E1365)),IF(AND(ISERR(SEARCH("biochem",E1365)),ISERR(SEARCH("protein",E1365)),ISERR(SEARCH("nucleic",E1365))),"",IF(ISERR(SEARCH("target",G1370)),"Define a Target component","")),IF(ISERR(SEARCH("cell",G1370)),"Define a Cell component",""))&amp;IF(ISERR(SEARCH("small-molecule",E1365)),IF(ISBLANK(K1369), "Need a Detector Role",""),"")&amp;IF(ISERR(SEARCH("fluorescence",L1369)),"",IF(ISBLANK(S1365), "Need Emission",IF(ISBLANK(R1365), "Need Excitation","")))&amp;IF(ISERR(SEARCH("absorbance",L1369)),"",IF(ISBLANK(T1365), "Need Absorbance","")))</f>
        <v/>
      </c>
      <c r="BA1366" t="s">
        <v>1</v>
      </c>
      <c r="BB1366" t="s">
        <v>1</v>
      </c>
    </row>
    <row r="1367" spans="2:54" x14ac:dyDescent="0.2">
      <c r="B1367" t="str">
        <f>IF(OR($A1369=$A1370,ISBLANK($A1370)),"",IF(ISERR(SEARCH("cell-based",E1366)),IF(AND(ISERR(SEARCH("biochem",E1366)),ISERR(SEARCH("protein",E1366)),ISERR(SEARCH("nucleic",E1366))),"",IF(ISERR(SEARCH("target",G1371)),"Define a Target component","")),IF(ISERR(SEARCH("cell",G1371)),"Define a Cell component",""))&amp;IF(ISERR(SEARCH("small-molecule",E1366)),IF(ISBLANK(K1370), "Need a Detector Role",""),"")&amp;IF(ISERR(SEARCH("fluorescence",L1370)),"",IF(ISBLANK(S1366), "Need Emission",IF(ISBLANK(R1366), "Need Excitation","")))&amp;IF(ISERR(SEARCH("absorbance",L1370)),"",IF(ISBLANK(T1366), "Need Absorbance","")))</f>
        <v/>
      </c>
      <c r="Q1367" s="6"/>
      <c r="BA1367" t="s">
        <v>1</v>
      </c>
      <c r="BB1367" t="s">
        <v>1</v>
      </c>
    </row>
    <row r="1368" spans="2:54" x14ac:dyDescent="0.2">
      <c r="B1368" t="str">
        <f>IF(OR($A1370=$A1371,ISBLANK($A1371)),"",IF(ISERR(SEARCH("cell-based",E1367)),IF(AND(ISERR(SEARCH("biochem",E1367)),ISERR(SEARCH("protein",E1367)),ISERR(SEARCH("nucleic",E1367))),"",IF(ISERR(SEARCH("target",G1373)),"Define a Target component","")),IF(ISERR(SEARCH("cell",G1373)),"Define a Cell component",""))&amp;IF(ISERR(SEARCH("small-molecule",E1367)),IF(ISBLANK(K1371), "Need a Detector Role",""),"")&amp;IF(ISERR(SEARCH("fluorescence",L1371)),"",IF(ISBLANK(S1367), "Need Emission",IF(ISBLANK(R1367), "Need Excitation","")))&amp;IF(ISERR(SEARCH("absorbance",L1371)),"",IF(ISBLANK(T1367), "Need Absorbance","")))</f>
        <v/>
      </c>
      <c r="BA1368" t="s">
        <v>1</v>
      </c>
      <c r="BB1368" t="s">
        <v>1</v>
      </c>
    </row>
    <row r="1369" spans="2:54" x14ac:dyDescent="0.2">
      <c r="BA1369" t="s">
        <v>1</v>
      </c>
      <c r="BB1369" t="s">
        <v>1</v>
      </c>
    </row>
    <row r="1370" spans="2:54" x14ac:dyDescent="0.2">
      <c r="B1370" t="str">
        <f>IF(OR($A1371=$A1372,ISBLANK($A1372)),"",IF(ISERR(SEARCH("cell-based",E1369)),IF(AND(ISERR(SEARCH("biochem",E1369)),ISERR(SEARCH("protein",E1369)),ISERR(SEARCH("nucleic",E1369))),"",IF(ISERR(SEARCH("target",G1374)),"Define a Target component","")),IF(ISERR(SEARCH("cell",G1374)),"Define a Cell component",""))&amp;IF(ISERR(SEARCH("small-molecule",E1369)),IF(ISBLANK(K1373), "Need a Detector Role",""),"")&amp;IF(ISERR(SEARCH("fluorescence",L1373)),"",IF(ISBLANK(S1369), "Need Emission",IF(ISBLANK(R1369), "Need Excitation","")))&amp;IF(ISERR(SEARCH("absorbance",L1373)),"",IF(ISBLANK(T1369), "Need Absorbance","")))</f>
        <v/>
      </c>
      <c r="BA1370" t="s">
        <v>1</v>
      </c>
      <c r="BB1370" t="s">
        <v>1</v>
      </c>
    </row>
    <row r="1371" spans="2:54" x14ac:dyDescent="0.2">
      <c r="B1371" t="str">
        <f>IF(OR($A1372=$A1374,ISBLANK($A1374)),"",IF(ISERR(SEARCH("cell-based",E1370)),IF(AND(ISERR(SEARCH("biochem",E1370)),ISERR(SEARCH("protein",E1370)),ISERR(SEARCH("nucleic",E1370))),"",IF(ISERR(SEARCH("target",G1375)),"Define a Target component","")),IF(ISERR(SEARCH("cell",G1375)),"Define a Cell component",""))&amp;IF(ISERR(SEARCH("small-molecule",E1370)),IF(ISBLANK(K1374), "Need a Detector Role",""),"")&amp;IF(ISERR(SEARCH("fluorescence",L1374)),"",IF(ISBLANK(S1370), "Need Emission",IF(ISBLANK(R1370), "Need Excitation","")))&amp;IF(ISERR(SEARCH("absorbance",L1374)),"",IF(ISBLANK(T1370), "Need Absorbance","")))</f>
        <v/>
      </c>
      <c r="BA1371" t="s">
        <v>1</v>
      </c>
      <c r="BB1371" t="s">
        <v>1</v>
      </c>
    </row>
    <row r="1372" spans="2:54" x14ac:dyDescent="0.2">
      <c r="B1372" t="str">
        <f t="shared" ref="B1372:B1418" si="13">IF(OR($A1374=$A1375,ISBLANK($A1375)),"",IF(ISERR(SEARCH("cell-based",E1371)),IF(AND(ISERR(SEARCH("biochem",E1371)),ISERR(SEARCH("protein",E1371)),ISERR(SEARCH("nucleic",E1371))),"",IF(ISERR(SEARCH("target",G1376)),"Define a Target component","")),IF(ISERR(SEARCH("cell",G1376)),"Define a Cell component",""))&amp;IF(ISERR(SEARCH("small-molecule",E1371)),IF(ISBLANK(K1375), "Need a Detector Role",""),"")&amp;IF(ISERR(SEARCH("fluorescence",L1375)),"",IF(ISBLANK(S1371), "Need Emission",IF(ISBLANK(R1371), "Need Excitation","")))&amp;IF(ISERR(SEARCH("absorbance",L1375)),"",IF(ISBLANK(T1371), "Need Absorbance","")))</f>
        <v/>
      </c>
      <c r="BA1372" t="s">
        <v>1</v>
      </c>
      <c r="BB1372" t="s">
        <v>1</v>
      </c>
    </row>
    <row r="1373" spans="2:54" x14ac:dyDescent="0.2">
      <c r="B1373" t="str">
        <f t="shared" si="13"/>
        <v/>
      </c>
      <c r="BA1373" t="s">
        <v>1</v>
      </c>
      <c r="BB1373" t="s">
        <v>1</v>
      </c>
    </row>
    <row r="1374" spans="2:54" x14ac:dyDescent="0.2">
      <c r="B1374" t="str">
        <f t="shared" si="13"/>
        <v/>
      </c>
      <c r="BA1374" t="s">
        <v>1</v>
      </c>
      <c r="BB1374" t="s">
        <v>1</v>
      </c>
    </row>
    <row r="1375" spans="2:54" x14ac:dyDescent="0.2">
      <c r="B1375" t="str">
        <f t="shared" si="13"/>
        <v/>
      </c>
      <c r="BA1375" t="s">
        <v>1</v>
      </c>
      <c r="BB1375" t="s">
        <v>1</v>
      </c>
    </row>
    <row r="1376" spans="2:54" x14ac:dyDescent="0.2">
      <c r="B1376" t="str">
        <f t="shared" si="13"/>
        <v/>
      </c>
      <c r="BA1376" t="s">
        <v>1</v>
      </c>
      <c r="BB1376" t="s">
        <v>1</v>
      </c>
    </row>
    <row r="1377" spans="2:54" x14ac:dyDescent="0.2">
      <c r="B1377" t="str">
        <f t="shared" si="13"/>
        <v/>
      </c>
      <c r="AJ1377" s="15" t="s">
        <v>736</v>
      </c>
      <c r="AK1377" t="s">
        <v>742</v>
      </c>
      <c r="AL1377" t="s">
        <v>86</v>
      </c>
      <c r="AM1377" t="s">
        <v>87</v>
      </c>
      <c r="AN1377" t="s">
        <v>71</v>
      </c>
      <c r="AO1377" t="s">
        <v>738</v>
      </c>
      <c r="AP1377" t="s">
        <v>299</v>
      </c>
      <c r="AQ1377" t="s">
        <v>88</v>
      </c>
      <c r="AR1377" t="s">
        <v>643</v>
      </c>
      <c r="AS1377" t="s">
        <v>147</v>
      </c>
      <c r="AT1377" t="s">
        <v>675</v>
      </c>
      <c r="AU1377" t="s">
        <v>72</v>
      </c>
      <c r="AV1377" t="s">
        <v>739</v>
      </c>
      <c r="AW1377" t="s">
        <v>740</v>
      </c>
      <c r="AX1377" t="s">
        <v>190</v>
      </c>
      <c r="AY1377" t="s">
        <v>743</v>
      </c>
      <c r="AZ1377" t="s">
        <v>564</v>
      </c>
      <c r="BA1377" t="s">
        <v>291</v>
      </c>
      <c r="BB1377" t="s">
        <v>1</v>
      </c>
    </row>
    <row r="1378" spans="2:54" x14ac:dyDescent="0.2">
      <c r="B1378" t="str">
        <f t="shared" si="13"/>
        <v/>
      </c>
      <c r="AJ1378" s="15" t="s">
        <v>711</v>
      </c>
      <c r="AK1378" t="s">
        <v>950</v>
      </c>
      <c r="AL1378" t="s">
        <v>79</v>
      </c>
      <c r="AM1378" t="s">
        <v>87</v>
      </c>
      <c r="AN1378" t="s">
        <v>71</v>
      </c>
      <c r="AO1378" t="s">
        <v>71</v>
      </c>
      <c r="AP1378" t="s">
        <v>299</v>
      </c>
      <c r="AQ1378" t="s">
        <v>88</v>
      </c>
      <c r="AR1378" t="s">
        <v>300</v>
      </c>
      <c r="AS1378" t="s">
        <v>72</v>
      </c>
      <c r="AT1378" t="s">
        <v>719</v>
      </c>
      <c r="AU1378" t="s">
        <v>318</v>
      </c>
      <c r="AV1378" t="s">
        <v>714</v>
      </c>
      <c r="AW1378" t="s">
        <v>715</v>
      </c>
      <c r="AX1378" t="s">
        <v>190</v>
      </c>
      <c r="AY1378" t="s">
        <v>951</v>
      </c>
      <c r="AZ1378" t="s">
        <v>717</v>
      </c>
      <c r="BA1378" t="s">
        <v>291</v>
      </c>
      <c r="BB1378" t="s">
        <v>1</v>
      </c>
    </row>
    <row r="1379" spans="2:54" x14ac:dyDescent="0.2">
      <c r="B1379" t="str">
        <f t="shared" si="13"/>
        <v/>
      </c>
      <c r="AJ1379" s="15" t="s">
        <v>711</v>
      </c>
      <c r="AK1379" t="s">
        <v>980</v>
      </c>
      <c r="AL1379" t="s">
        <v>79</v>
      </c>
      <c r="AM1379" t="s">
        <v>87</v>
      </c>
      <c r="AN1379" t="s">
        <v>71</v>
      </c>
      <c r="AO1379" t="s">
        <v>71</v>
      </c>
      <c r="AP1379" t="s">
        <v>299</v>
      </c>
      <c r="AQ1379" t="s">
        <v>88</v>
      </c>
      <c r="AR1379" t="s">
        <v>72</v>
      </c>
      <c r="AS1379" t="s">
        <v>979</v>
      </c>
      <c r="AT1379" t="s">
        <v>72</v>
      </c>
      <c r="AU1379" t="s">
        <v>193</v>
      </c>
      <c r="AV1379" t="s">
        <v>714</v>
      </c>
      <c r="AW1379" t="s">
        <v>715</v>
      </c>
      <c r="AX1379" t="s">
        <v>190</v>
      </c>
      <c r="AY1379" t="s">
        <v>981</v>
      </c>
      <c r="AZ1379" t="s">
        <v>717</v>
      </c>
      <c r="BA1379" t="s">
        <v>291</v>
      </c>
      <c r="BB1379" t="s">
        <v>1</v>
      </c>
    </row>
    <row r="1380" spans="2:54" x14ac:dyDescent="0.2">
      <c r="B1380" t="str">
        <f t="shared" si="13"/>
        <v/>
      </c>
      <c r="AJ1380" s="15" t="s">
        <v>711</v>
      </c>
      <c r="AK1380" t="s">
        <v>984</v>
      </c>
      <c r="AL1380" t="s">
        <v>79</v>
      </c>
      <c r="AM1380" t="s">
        <v>87</v>
      </c>
      <c r="AN1380" t="s">
        <v>71</v>
      </c>
      <c r="AO1380" t="s">
        <v>71</v>
      </c>
      <c r="AP1380" t="s">
        <v>299</v>
      </c>
      <c r="AQ1380" t="s">
        <v>88</v>
      </c>
      <c r="AR1380" t="s">
        <v>72</v>
      </c>
      <c r="AS1380" t="s">
        <v>72</v>
      </c>
      <c r="AT1380" t="s">
        <v>72</v>
      </c>
      <c r="AU1380" t="s">
        <v>193</v>
      </c>
      <c r="AV1380" t="s">
        <v>714</v>
      </c>
      <c r="AW1380" t="s">
        <v>715</v>
      </c>
      <c r="AX1380" t="s">
        <v>190</v>
      </c>
      <c r="AY1380" t="s">
        <v>985</v>
      </c>
      <c r="AZ1380" t="s">
        <v>717</v>
      </c>
      <c r="BA1380" t="s">
        <v>291</v>
      </c>
      <c r="BB1380" t="s">
        <v>1</v>
      </c>
    </row>
    <row r="1381" spans="2:54" x14ac:dyDescent="0.2">
      <c r="B1381" t="str">
        <f t="shared" si="13"/>
        <v/>
      </c>
      <c r="AJ1381" s="15" t="s">
        <v>711</v>
      </c>
      <c r="AK1381" t="s">
        <v>990</v>
      </c>
      <c r="AL1381" t="s">
        <v>79</v>
      </c>
      <c r="AM1381" t="s">
        <v>87</v>
      </c>
      <c r="AN1381" t="s">
        <v>71</v>
      </c>
      <c r="AO1381" t="s">
        <v>71</v>
      </c>
      <c r="AP1381" t="s">
        <v>299</v>
      </c>
      <c r="AQ1381" t="s">
        <v>88</v>
      </c>
      <c r="AR1381" t="s">
        <v>72</v>
      </c>
      <c r="AS1381" t="s">
        <v>72</v>
      </c>
      <c r="AT1381" t="s">
        <v>72</v>
      </c>
      <c r="AU1381" t="s">
        <v>193</v>
      </c>
      <c r="AV1381" t="s">
        <v>714</v>
      </c>
      <c r="AW1381" t="s">
        <v>715</v>
      </c>
      <c r="AX1381" t="s">
        <v>190</v>
      </c>
      <c r="AY1381" t="s">
        <v>991</v>
      </c>
      <c r="AZ1381" t="s">
        <v>717</v>
      </c>
      <c r="BA1381" t="s">
        <v>291</v>
      </c>
      <c r="BB1381" t="s">
        <v>1</v>
      </c>
    </row>
    <row r="1382" spans="2:54" x14ac:dyDescent="0.2">
      <c r="B1382" t="str">
        <f t="shared" si="13"/>
        <v/>
      </c>
      <c r="AJ1382" s="15" t="s">
        <v>711</v>
      </c>
      <c r="AK1382" t="s">
        <v>992</v>
      </c>
      <c r="AL1382" t="s">
        <v>79</v>
      </c>
      <c r="AM1382" t="s">
        <v>87</v>
      </c>
      <c r="AN1382" t="s">
        <v>71</v>
      </c>
      <c r="AO1382" t="s">
        <v>71</v>
      </c>
      <c r="AP1382" t="s">
        <v>299</v>
      </c>
      <c r="AQ1382" t="s">
        <v>88</v>
      </c>
      <c r="AR1382" t="s">
        <v>72</v>
      </c>
      <c r="AS1382" t="s">
        <v>72</v>
      </c>
      <c r="AT1382" t="s">
        <v>72</v>
      </c>
      <c r="AU1382" t="s">
        <v>193</v>
      </c>
      <c r="AV1382" t="s">
        <v>714</v>
      </c>
      <c r="AW1382" t="s">
        <v>715</v>
      </c>
      <c r="AX1382" t="s">
        <v>190</v>
      </c>
      <c r="AY1382" t="s">
        <v>993</v>
      </c>
      <c r="AZ1382" t="s">
        <v>717</v>
      </c>
      <c r="BA1382" t="s">
        <v>291</v>
      </c>
      <c r="BB1382" t="s">
        <v>1</v>
      </c>
    </row>
    <row r="1383" spans="2:54" x14ac:dyDescent="0.2">
      <c r="B1383" t="str">
        <f t="shared" si="13"/>
        <v/>
      </c>
      <c r="AJ1383" s="15" t="s">
        <v>711</v>
      </c>
      <c r="AK1383" t="s">
        <v>988</v>
      </c>
      <c r="AL1383" t="s">
        <v>79</v>
      </c>
      <c r="AM1383" t="s">
        <v>87</v>
      </c>
      <c r="AN1383" t="s">
        <v>71</v>
      </c>
      <c r="AO1383" t="s">
        <v>71</v>
      </c>
      <c r="AP1383" t="s">
        <v>72</v>
      </c>
      <c r="AQ1383" t="s">
        <v>1</v>
      </c>
      <c r="AR1383" t="s">
        <v>1</v>
      </c>
      <c r="AS1383" t="s">
        <v>1</v>
      </c>
      <c r="AT1383" t="s">
        <v>1</v>
      </c>
      <c r="AU1383" t="s">
        <v>1</v>
      </c>
      <c r="AV1383" t="s">
        <v>714</v>
      </c>
      <c r="AW1383" t="s">
        <v>715</v>
      </c>
      <c r="AX1383" t="s">
        <v>190</v>
      </c>
      <c r="AY1383" t="s">
        <v>989</v>
      </c>
      <c r="AZ1383" t="s">
        <v>717</v>
      </c>
      <c r="BA1383" t="s">
        <v>291</v>
      </c>
      <c r="BB1383" t="s">
        <v>1</v>
      </c>
    </row>
    <row r="1384" spans="2:54" x14ac:dyDescent="0.2">
      <c r="B1384" t="str">
        <f t="shared" si="13"/>
        <v/>
      </c>
      <c r="AJ1384" s="15" t="s">
        <v>711</v>
      </c>
      <c r="AK1384" t="s">
        <v>712</v>
      </c>
      <c r="AL1384" t="s">
        <v>86</v>
      </c>
      <c r="AM1384" t="s">
        <v>87</v>
      </c>
      <c r="AN1384" t="s">
        <v>71</v>
      </c>
      <c r="AO1384" t="s">
        <v>71</v>
      </c>
      <c r="AP1384" t="s">
        <v>299</v>
      </c>
      <c r="AQ1384" t="s">
        <v>88</v>
      </c>
      <c r="AR1384" t="s">
        <v>300</v>
      </c>
      <c r="AS1384" t="s">
        <v>713</v>
      </c>
      <c r="AT1384" t="s">
        <v>329</v>
      </c>
      <c r="AU1384" t="s">
        <v>72</v>
      </c>
      <c r="AV1384" t="s">
        <v>714</v>
      </c>
      <c r="AW1384" t="s">
        <v>715</v>
      </c>
      <c r="AX1384" t="s">
        <v>190</v>
      </c>
      <c r="AY1384" t="s">
        <v>716</v>
      </c>
      <c r="AZ1384" t="s">
        <v>717</v>
      </c>
      <c r="BA1384" t="s">
        <v>291</v>
      </c>
      <c r="BB1384" t="s">
        <v>1</v>
      </c>
    </row>
    <row r="1385" spans="2:54" x14ac:dyDescent="0.2">
      <c r="B1385" t="str">
        <f t="shared" si="13"/>
        <v/>
      </c>
      <c r="AJ1385" s="15" t="s">
        <v>711</v>
      </c>
      <c r="AK1385" t="s">
        <v>712</v>
      </c>
      <c r="AL1385" t="s">
        <v>86</v>
      </c>
      <c r="AM1385" t="s">
        <v>87</v>
      </c>
      <c r="AN1385" t="s">
        <v>71</v>
      </c>
      <c r="AO1385" t="s">
        <v>71</v>
      </c>
      <c r="AP1385" t="s">
        <v>299</v>
      </c>
      <c r="AQ1385" t="s">
        <v>88</v>
      </c>
      <c r="AR1385" t="s">
        <v>300</v>
      </c>
      <c r="AS1385" t="s">
        <v>713</v>
      </c>
      <c r="AT1385" t="s">
        <v>329</v>
      </c>
      <c r="AU1385" t="s">
        <v>72</v>
      </c>
      <c r="AV1385" t="s">
        <v>714</v>
      </c>
      <c r="AW1385" t="s">
        <v>715</v>
      </c>
      <c r="AX1385" t="s">
        <v>190</v>
      </c>
      <c r="AY1385" t="s">
        <v>716</v>
      </c>
      <c r="AZ1385" t="s">
        <v>717</v>
      </c>
      <c r="BA1385" t="s">
        <v>291</v>
      </c>
      <c r="BB1385" t="s">
        <v>1</v>
      </c>
    </row>
    <row r="1386" spans="2:54" x14ac:dyDescent="0.2">
      <c r="B1386" t="str">
        <f t="shared" si="13"/>
        <v/>
      </c>
      <c r="AJ1386" s="15" t="s">
        <v>711</v>
      </c>
      <c r="AK1386" t="s">
        <v>712</v>
      </c>
      <c r="AL1386" t="s">
        <v>86</v>
      </c>
      <c r="AM1386" t="s">
        <v>87</v>
      </c>
      <c r="AN1386" t="s">
        <v>71</v>
      </c>
      <c r="AO1386" t="s">
        <v>71</v>
      </c>
      <c r="AP1386" t="s">
        <v>299</v>
      </c>
      <c r="AQ1386" t="s">
        <v>88</v>
      </c>
      <c r="AR1386" t="s">
        <v>300</v>
      </c>
      <c r="AS1386" t="s">
        <v>713</v>
      </c>
      <c r="AT1386" t="s">
        <v>329</v>
      </c>
      <c r="AU1386" t="s">
        <v>72</v>
      </c>
      <c r="AV1386" t="s">
        <v>714</v>
      </c>
      <c r="AW1386" t="s">
        <v>715</v>
      </c>
      <c r="AX1386" t="s">
        <v>190</v>
      </c>
      <c r="AY1386" t="s">
        <v>716</v>
      </c>
      <c r="AZ1386" t="s">
        <v>717</v>
      </c>
      <c r="BA1386" t="s">
        <v>291</v>
      </c>
      <c r="BB1386" t="s">
        <v>1</v>
      </c>
    </row>
    <row r="1387" spans="2:54" x14ac:dyDescent="0.2">
      <c r="B1387" t="str">
        <f t="shared" si="13"/>
        <v/>
      </c>
      <c r="AJ1387" s="15" t="s">
        <v>711</v>
      </c>
      <c r="AK1387" t="s">
        <v>712</v>
      </c>
      <c r="AL1387" t="s">
        <v>86</v>
      </c>
      <c r="AM1387" t="s">
        <v>87</v>
      </c>
      <c r="AN1387" t="s">
        <v>71</v>
      </c>
      <c r="AO1387" t="s">
        <v>71</v>
      </c>
      <c r="AP1387" t="s">
        <v>299</v>
      </c>
      <c r="AQ1387" t="s">
        <v>88</v>
      </c>
      <c r="AR1387" t="s">
        <v>300</v>
      </c>
      <c r="AS1387" t="s">
        <v>713</v>
      </c>
      <c r="AT1387" t="s">
        <v>329</v>
      </c>
      <c r="AU1387" t="s">
        <v>72</v>
      </c>
      <c r="AV1387" t="s">
        <v>714</v>
      </c>
      <c r="AW1387" t="s">
        <v>715</v>
      </c>
      <c r="AX1387" t="s">
        <v>190</v>
      </c>
      <c r="AY1387" t="s">
        <v>716</v>
      </c>
      <c r="AZ1387" t="s">
        <v>717</v>
      </c>
      <c r="BA1387" t="s">
        <v>291</v>
      </c>
      <c r="BB1387" t="s">
        <v>1</v>
      </c>
    </row>
    <row r="1388" spans="2:54" x14ac:dyDescent="0.2">
      <c r="B1388" t="str">
        <f t="shared" si="13"/>
        <v/>
      </c>
      <c r="AJ1388" s="15" t="s">
        <v>711</v>
      </c>
      <c r="AK1388" t="s">
        <v>844</v>
      </c>
      <c r="AL1388" t="s">
        <v>79</v>
      </c>
      <c r="AM1388" t="s">
        <v>87</v>
      </c>
      <c r="AN1388" t="s">
        <v>71</v>
      </c>
      <c r="AO1388" t="s">
        <v>71</v>
      </c>
      <c r="AP1388" t="s">
        <v>299</v>
      </c>
      <c r="AQ1388" t="s">
        <v>88</v>
      </c>
      <c r="AR1388" t="s">
        <v>626</v>
      </c>
      <c r="AS1388" t="s">
        <v>72</v>
      </c>
      <c r="AT1388" t="s">
        <v>675</v>
      </c>
      <c r="AU1388" t="s">
        <v>72</v>
      </c>
      <c r="AV1388" t="s">
        <v>714</v>
      </c>
      <c r="AW1388" t="s">
        <v>715</v>
      </c>
      <c r="AX1388" t="s">
        <v>190</v>
      </c>
      <c r="AY1388" t="s">
        <v>845</v>
      </c>
      <c r="AZ1388" t="s">
        <v>717</v>
      </c>
      <c r="BA1388" t="s">
        <v>291</v>
      </c>
      <c r="BB1388" t="s">
        <v>1</v>
      </c>
    </row>
    <row r="1389" spans="2:54" x14ac:dyDescent="0.2">
      <c r="B1389" t="str">
        <f t="shared" si="13"/>
        <v/>
      </c>
      <c r="AJ1389" s="15" t="s">
        <v>807</v>
      </c>
      <c r="AK1389" t="s">
        <v>808</v>
      </c>
      <c r="AL1389" t="s">
        <v>86</v>
      </c>
      <c r="AM1389" t="s">
        <v>87</v>
      </c>
      <c r="AN1389" t="s">
        <v>71</v>
      </c>
      <c r="AO1389" t="s">
        <v>71</v>
      </c>
      <c r="AP1389" t="s">
        <v>299</v>
      </c>
      <c r="AQ1389" t="s">
        <v>88</v>
      </c>
      <c r="AR1389" t="s">
        <v>300</v>
      </c>
      <c r="AS1389" t="s">
        <v>72</v>
      </c>
      <c r="AT1389" t="s">
        <v>201</v>
      </c>
      <c r="AU1389" t="s">
        <v>72</v>
      </c>
      <c r="AV1389" t="s">
        <v>809</v>
      </c>
      <c r="AW1389" t="s">
        <v>810</v>
      </c>
      <c r="AX1389" t="s">
        <v>804</v>
      </c>
      <c r="AY1389" t="s">
        <v>811</v>
      </c>
      <c r="AZ1389" t="s">
        <v>812</v>
      </c>
      <c r="BA1389" t="s">
        <v>291</v>
      </c>
      <c r="BB1389" t="s">
        <v>1</v>
      </c>
    </row>
    <row r="1390" spans="2:54" x14ac:dyDescent="0.2">
      <c r="B1390" t="str">
        <f t="shared" si="13"/>
        <v/>
      </c>
      <c r="AJ1390" s="15" t="s">
        <v>807</v>
      </c>
      <c r="AK1390" t="s">
        <v>808</v>
      </c>
      <c r="AL1390" t="s">
        <v>86</v>
      </c>
      <c r="AM1390" t="s">
        <v>87</v>
      </c>
      <c r="AN1390" t="s">
        <v>71</v>
      </c>
      <c r="AO1390" t="s">
        <v>71</v>
      </c>
      <c r="AP1390" t="s">
        <v>299</v>
      </c>
      <c r="AQ1390" t="s">
        <v>88</v>
      </c>
      <c r="AR1390" t="s">
        <v>300</v>
      </c>
      <c r="AS1390" t="s">
        <v>72</v>
      </c>
      <c r="AT1390" t="s">
        <v>201</v>
      </c>
      <c r="AU1390" t="s">
        <v>72</v>
      </c>
      <c r="AV1390" t="s">
        <v>809</v>
      </c>
      <c r="AW1390" t="s">
        <v>810</v>
      </c>
      <c r="AX1390" t="s">
        <v>804</v>
      </c>
      <c r="AY1390" t="s">
        <v>811</v>
      </c>
      <c r="AZ1390" t="s">
        <v>812</v>
      </c>
      <c r="BA1390" t="s">
        <v>291</v>
      </c>
      <c r="BB1390" t="s">
        <v>1</v>
      </c>
    </row>
    <row r="1391" spans="2:54" x14ac:dyDescent="0.2">
      <c r="B1391" t="str">
        <f t="shared" si="13"/>
        <v/>
      </c>
      <c r="AJ1391" s="15" t="s">
        <v>807</v>
      </c>
      <c r="AK1391" t="s">
        <v>808</v>
      </c>
      <c r="AL1391" t="s">
        <v>86</v>
      </c>
      <c r="AM1391" t="s">
        <v>87</v>
      </c>
      <c r="AN1391" t="s">
        <v>71</v>
      </c>
      <c r="AO1391" t="s">
        <v>71</v>
      </c>
      <c r="AP1391" t="s">
        <v>299</v>
      </c>
      <c r="AQ1391" t="s">
        <v>88</v>
      </c>
      <c r="AR1391" t="s">
        <v>300</v>
      </c>
      <c r="AS1391" t="s">
        <v>72</v>
      </c>
      <c r="AT1391" t="s">
        <v>201</v>
      </c>
      <c r="AU1391" t="s">
        <v>72</v>
      </c>
      <c r="AV1391" t="s">
        <v>809</v>
      </c>
      <c r="AW1391" t="s">
        <v>810</v>
      </c>
      <c r="AX1391" t="s">
        <v>804</v>
      </c>
      <c r="AY1391" t="s">
        <v>811</v>
      </c>
      <c r="AZ1391" t="s">
        <v>812</v>
      </c>
      <c r="BA1391" t="s">
        <v>291</v>
      </c>
      <c r="BB1391" t="s">
        <v>1</v>
      </c>
    </row>
    <row r="1392" spans="2:54" x14ac:dyDescent="0.2">
      <c r="B1392" t="str">
        <f t="shared" si="13"/>
        <v/>
      </c>
      <c r="AJ1392" s="15" t="s">
        <v>807</v>
      </c>
      <c r="AK1392" t="s">
        <v>808</v>
      </c>
      <c r="AL1392" t="s">
        <v>86</v>
      </c>
      <c r="AM1392" t="s">
        <v>87</v>
      </c>
      <c r="AN1392" t="s">
        <v>71</v>
      </c>
      <c r="AO1392" t="s">
        <v>71</v>
      </c>
      <c r="AP1392" t="s">
        <v>299</v>
      </c>
      <c r="AQ1392" t="s">
        <v>88</v>
      </c>
      <c r="AR1392" t="s">
        <v>300</v>
      </c>
      <c r="AS1392" t="s">
        <v>72</v>
      </c>
      <c r="AT1392" t="s">
        <v>201</v>
      </c>
      <c r="AU1392" t="s">
        <v>72</v>
      </c>
      <c r="AV1392" t="s">
        <v>809</v>
      </c>
      <c r="AW1392" t="s">
        <v>810</v>
      </c>
      <c r="AX1392" t="s">
        <v>804</v>
      </c>
      <c r="AY1392" t="s">
        <v>811</v>
      </c>
      <c r="AZ1392" t="s">
        <v>812</v>
      </c>
      <c r="BA1392" t="s">
        <v>291</v>
      </c>
      <c r="BB1392" t="s">
        <v>1</v>
      </c>
    </row>
    <row r="1393" spans="2:54" x14ac:dyDescent="0.2">
      <c r="B1393" t="str">
        <f t="shared" si="13"/>
        <v/>
      </c>
      <c r="AJ1393" s="15" t="s">
        <v>807</v>
      </c>
      <c r="AK1393" t="s">
        <v>808</v>
      </c>
      <c r="AL1393" t="s">
        <v>86</v>
      </c>
      <c r="AM1393" t="s">
        <v>87</v>
      </c>
      <c r="AN1393" t="s">
        <v>71</v>
      </c>
      <c r="AO1393" t="s">
        <v>71</v>
      </c>
      <c r="AP1393" t="s">
        <v>299</v>
      </c>
      <c r="AQ1393" t="s">
        <v>88</v>
      </c>
      <c r="AR1393" t="s">
        <v>300</v>
      </c>
      <c r="AS1393" t="s">
        <v>72</v>
      </c>
      <c r="AT1393" t="s">
        <v>201</v>
      </c>
      <c r="AU1393" t="s">
        <v>72</v>
      </c>
      <c r="AV1393" t="s">
        <v>809</v>
      </c>
      <c r="AW1393" t="s">
        <v>810</v>
      </c>
      <c r="AX1393" t="s">
        <v>804</v>
      </c>
      <c r="AY1393" t="s">
        <v>811</v>
      </c>
      <c r="AZ1393" t="s">
        <v>812</v>
      </c>
      <c r="BA1393" t="s">
        <v>291</v>
      </c>
      <c r="BB1393" t="s">
        <v>1</v>
      </c>
    </row>
    <row r="1394" spans="2:54" x14ac:dyDescent="0.2">
      <c r="B1394" t="str">
        <f t="shared" si="13"/>
        <v/>
      </c>
      <c r="AJ1394" s="15" t="s">
        <v>807</v>
      </c>
      <c r="AK1394" t="s">
        <v>880</v>
      </c>
      <c r="AL1394" t="s">
        <v>79</v>
      </c>
      <c r="AM1394" t="s">
        <v>87</v>
      </c>
      <c r="AN1394" t="s">
        <v>71</v>
      </c>
      <c r="AO1394" t="s">
        <v>71</v>
      </c>
      <c r="AP1394" t="s">
        <v>299</v>
      </c>
      <c r="AQ1394" t="s">
        <v>88</v>
      </c>
      <c r="AR1394" t="s">
        <v>626</v>
      </c>
      <c r="AS1394" t="s">
        <v>72</v>
      </c>
      <c r="AT1394" t="s">
        <v>675</v>
      </c>
      <c r="AU1394" t="s">
        <v>422</v>
      </c>
      <c r="AV1394" t="s">
        <v>809</v>
      </c>
      <c r="AW1394" t="s">
        <v>810</v>
      </c>
      <c r="AX1394" t="s">
        <v>804</v>
      </c>
      <c r="AY1394" t="s">
        <v>881</v>
      </c>
      <c r="AZ1394" t="s">
        <v>812</v>
      </c>
      <c r="BA1394" t="s">
        <v>291</v>
      </c>
      <c r="BB1394" t="s">
        <v>1</v>
      </c>
    </row>
    <row r="1395" spans="2:54" x14ac:dyDescent="0.2">
      <c r="B1395" t="str">
        <f t="shared" si="13"/>
        <v/>
      </c>
      <c r="AJ1395" s="15" t="s">
        <v>890</v>
      </c>
      <c r="AK1395" t="s">
        <v>891</v>
      </c>
      <c r="AL1395" t="s">
        <v>86</v>
      </c>
      <c r="AM1395" t="s">
        <v>87</v>
      </c>
      <c r="AN1395" t="s">
        <v>71</v>
      </c>
      <c r="AO1395" t="s">
        <v>71</v>
      </c>
      <c r="AP1395" t="s">
        <v>299</v>
      </c>
      <c r="AQ1395" t="s">
        <v>88</v>
      </c>
      <c r="AR1395" t="s">
        <v>300</v>
      </c>
      <c r="AS1395" t="s">
        <v>89</v>
      </c>
      <c r="AT1395" t="s">
        <v>680</v>
      </c>
      <c r="AU1395" t="s">
        <v>72</v>
      </c>
      <c r="AV1395" t="s">
        <v>892</v>
      </c>
      <c r="AW1395" t="s">
        <v>893</v>
      </c>
      <c r="AX1395" t="s">
        <v>150</v>
      </c>
      <c r="AY1395" t="s">
        <v>894</v>
      </c>
      <c r="AZ1395" t="s">
        <v>895</v>
      </c>
      <c r="BA1395" t="s">
        <v>291</v>
      </c>
      <c r="BB1395" t="s">
        <v>1</v>
      </c>
    </row>
    <row r="1396" spans="2:54" x14ac:dyDescent="0.2">
      <c r="B1396" t="str">
        <f t="shared" si="13"/>
        <v/>
      </c>
      <c r="AJ1396" s="15" t="s">
        <v>890</v>
      </c>
      <c r="AK1396" t="s">
        <v>891</v>
      </c>
      <c r="AL1396" t="s">
        <v>86</v>
      </c>
      <c r="AM1396" t="s">
        <v>87</v>
      </c>
      <c r="AN1396" t="s">
        <v>71</v>
      </c>
      <c r="AO1396" t="s">
        <v>71</v>
      </c>
      <c r="AP1396" t="s">
        <v>299</v>
      </c>
      <c r="AQ1396" t="s">
        <v>88</v>
      </c>
      <c r="AR1396" t="s">
        <v>300</v>
      </c>
      <c r="AS1396" t="s">
        <v>89</v>
      </c>
      <c r="AT1396" t="s">
        <v>680</v>
      </c>
      <c r="AU1396" t="s">
        <v>72</v>
      </c>
      <c r="AV1396" t="s">
        <v>892</v>
      </c>
      <c r="AW1396" t="s">
        <v>893</v>
      </c>
      <c r="AX1396" t="s">
        <v>150</v>
      </c>
      <c r="AY1396" t="s">
        <v>894</v>
      </c>
      <c r="AZ1396" t="s">
        <v>895</v>
      </c>
      <c r="BA1396" t="s">
        <v>291</v>
      </c>
      <c r="BB1396" t="s">
        <v>1</v>
      </c>
    </row>
    <row r="1397" spans="2:54" x14ac:dyDescent="0.2">
      <c r="B1397" t="str">
        <f t="shared" si="13"/>
        <v/>
      </c>
      <c r="AJ1397" s="15" t="s">
        <v>890</v>
      </c>
      <c r="AK1397" t="s">
        <v>891</v>
      </c>
      <c r="AL1397" t="s">
        <v>86</v>
      </c>
      <c r="AM1397" t="s">
        <v>87</v>
      </c>
      <c r="AN1397" t="s">
        <v>71</v>
      </c>
      <c r="AO1397" t="s">
        <v>71</v>
      </c>
      <c r="AP1397" t="s">
        <v>299</v>
      </c>
      <c r="AQ1397" t="s">
        <v>88</v>
      </c>
      <c r="AR1397" t="s">
        <v>300</v>
      </c>
      <c r="AS1397" t="s">
        <v>89</v>
      </c>
      <c r="AT1397" t="s">
        <v>680</v>
      </c>
      <c r="AU1397" t="s">
        <v>72</v>
      </c>
      <c r="AV1397" t="s">
        <v>892</v>
      </c>
      <c r="AW1397" t="s">
        <v>893</v>
      </c>
      <c r="AX1397" t="s">
        <v>150</v>
      </c>
      <c r="AY1397" t="s">
        <v>894</v>
      </c>
      <c r="AZ1397" t="s">
        <v>895</v>
      </c>
      <c r="BA1397" t="s">
        <v>291</v>
      </c>
      <c r="BB1397" t="s">
        <v>1</v>
      </c>
    </row>
    <row r="1398" spans="2:54" x14ac:dyDescent="0.2">
      <c r="B1398" t="str">
        <f t="shared" si="13"/>
        <v/>
      </c>
      <c r="AJ1398" s="15" t="s">
        <v>890</v>
      </c>
      <c r="AK1398" t="s">
        <v>975</v>
      </c>
      <c r="AL1398" t="s">
        <v>79</v>
      </c>
      <c r="AM1398" t="s">
        <v>87</v>
      </c>
      <c r="AN1398" t="s">
        <v>71</v>
      </c>
      <c r="AO1398" t="s">
        <v>71</v>
      </c>
      <c r="AP1398" t="s">
        <v>299</v>
      </c>
      <c r="AQ1398" t="s">
        <v>88</v>
      </c>
      <c r="AR1398" t="s">
        <v>300</v>
      </c>
      <c r="AS1398" t="s">
        <v>89</v>
      </c>
      <c r="AT1398" t="s">
        <v>694</v>
      </c>
      <c r="AU1398" t="s">
        <v>318</v>
      </c>
      <c r="AV1398" t="s">
        <v>892</v>
      </c>
      <c r="AW1398" t="s">
        <v>893</v>
      </c>
      <c r="AX1398" t="s">
        <v>150</v>
      </c>
      <c r="AY1398" t="s">
        <v>976</v>
      </c>
      <c r="AZ1398" t="s">
        <v>895</v>
      </c>
      <c r="BA1398" t="s">
        <v>291</v>
      </c>
      <c r="BB1398" t="s">
        <v>1</v>
      </c>
    </row>
    <row r="1399" spans="2:54" x14ac:dyDescent="0.2">
      <c r="B1399" t="str">
        <f t="shared" si="13"/>
        <v/>
      </c>
      <c r="AJ1399" s="15" t="s">
        <v>890</v>
      </c>
      <c r="AK1399" t="s">
        <v>975</v>
      </c>
      <c r="AL1399" t="s">
        <v>79</v>
      </c>
      <c r="AM1399" t="s">
        <v>87</v>
      </c>
      <c r="AN1399" t="s">
        <v>71</v>
      </c>
      <c r="AO1399" t="s">
        <v>71</v>
      </c>
      <c r="AP1399" t="s">
        <v>299</v>
      </c>
      <c r="AQ1399" t="s">
        <v>88</v>
      </c>
      <c r="AR1399" t="s">
        <v>300</v>
      </c>
      <c r="AS1399" t="s">
        <v>89</v>
      </c>
      <c r="AT1399" t="s">
        <v>694</v>
      </c>
      <c r="AU1399" t="s">
        <v>318</v>
      </c>
      <c r="AV1399" t="s">
        <v>892</v>
      </c>
      <c r="AW1399" t="s">
        <v>893</v>
      </c>
      <c r="AX1399" t="s">
        <v>150</v>
      </c>
      <c r="AY1399" t="s">
        <v>976</v>
      </c>
      <c r="AZ1399" t="s">
        <v>895</v>
      </c>
      <c r="BA1399" t="s">
        <v>291</v>
      </c>
      <c r="BB1399" t="s">
        <v>1</v>
      </c>
    </row>
    <row r="1400" spans="2:54" x14ac:dyDescent="0.2">
      <c r="B1400" t="str">
        <f t="shared" si="13"/>
        <v/>
      </c>
      <c r="AJ1400" s="15" t="s">
        <v>807</v>
      </c>
      <c r="AK1400" t="s">
        <v>813</v>
      </c>
      <c r="AL1400" t="s">
        <v>86</v>
      </c>
      <c r="AM1400" t="s">
        <v>87</v>
      </c>
      <c r="AN1400" t="s">
        <v>71</v>
      </c>
      <c r="AO1400" t="s">
        <v>71</v>
      </c>
      <c r="AP1400" t="s">
        <v>299</v>
      </c>
      <c r="AQ1400" t="s">
        <v>88</v>
      </c>
      <c r="AR1400" t="s">
        <v>300</v>
      </c>
      <c r="AS1400" t="s">
        <v>713</v>
      </c>
      <c r="AT1400" t="s">
        <v>201</v>
      </c>
      <c r="AU1400" t="s">
        <v>72</v>
      </c>
      <c r="AV1400" t="s">
        <v>809</v>
      </c>
      <c r="AW1400" t="s">
        <v>810</v>
      </c>
      <c r="AX1400" t="s">
        <v>804</v>
      </c>
      <c r="AY1400" t="s">
        <v>814</v>
      </c>
      <c r="AZ1400" t="s">
        <v>815</v>
      </c>
      <c r="BA1400" t="s">
        <v>291</v>
      </c>
      <c r="BB1400" t="s">
        <v>1</v>
      </c>
    </row>
    <row r="1401" spans="2:54" x14ac:dyDescent="0.2">
      <c r="B1401" t="str">
        <f t="shared" si="13"/>
        <v/>
      </c>
      <c r="AJ1401" s="15" t="s">
        <v>807</v>
      </c>
      <c r="AK1401" t="s">
        <v>813</v>
      </c>
      <c r="AL1401" t="s">
        <v>86</v>
      </c>
      <c r="AM1401" t="s">
        <v>87</v>
      </c>
      <c r="AN1401" t="s">
        <v>71</v>
      </c>
      <c r="AO1401" t="s">
        <v>71</v>
      </c>
      <c r="AP1401" t="s">
        <v>299</v>
      </c>
      <c r="AQ1401" t="s">
        <v>88</v>
      </c>
      <c r="AR1401" t="s">
        <v>300</v>
      </c>
      <c r="AS1401" t="s">
        <v>713</v>
      </c>
      <c r="AT1401" t="s">
        <v>201</v>
      </c>
      <c r="AU1401" t="s">
        <v>72</v>
      </c>
      <c r="AV1401" t="s">
        <v>809</v>
      </c>
      <c r="AW1401" t="s">
        <v>810</v>
      </c>
      <c r="AX1401" t="s">
        <v>804</v>
      </c>
      <c r="AY1401" t="s">
        <v>814</v>
      </c>
      <c r="AZ1401" t="s">
        <v>815</v>
      </c>
      <c r="BA1401" t="s">
        <v>291</v>
      </c>
      <c r="BB1401" t="s">
        <v>1</v>
      </c>
    </row>
    <row r="1402" spans="2:54" x14ac:dyDescent="0.2">
      <c r="B1402" t="str">
        <f t="shared" si="13"/>
        <v/>
      </c>
      <c r="AJ1402" s="15" t="s">
        <v>807</v>
      </c>
      <c r="AK1402" t="s">
        <v>813</v>
      </c>
      <c r="AL1402" t="s">
        <v>86</v>
      </c>
      <c r="AM1402" t="s">
        <v>87</v>
      </c>
      <c r="AN1402" t="s">
        <v>71</v>
      </c>
      <c r="AO1402" t="s">
        <v>71</v>
      </c>
      <c r="AP1402" t="s">
        <v>299</v>
      </c>
      <c r="AQ1402" t="s">
        <v>88</v>
      </c>
      <c r="AR1402" t="s">
        <v>300</v>
      </c>
      <c r="AS1402" t="s">
        <v>713</v>
      </c>
      <c r="AT1402" t="s">
        <v>201</v>
      </c>
      <c r="AU1402" t="s">
        <v>72</v>
      </c>
      <c r="AV1402" t="s">
        <v>809</v>
      </c>
      <c r="AW1402" t="s">
        <v>810</v>
      </c>
      <c r="AX1402" t="s">
        <v>804</v>
      </c>
      <c r="AY1402" t="s">
        <v>814</v>
      </c>
      <c r="AZ1402" t="s">
        <v>815</v>
      </c>
      <c r="BA1402" t="s">
        <v>291</v>
      </c>
      <c r="BB1402" t="s">
        <v>1</v>
      </c>
    </row>
    <row r="1403" spans="2:54" x14ac:dyDescent="0.2">
      <c r="B1403" t="str">
        <f t="shared" si="13"/>
        <v/>
      </c>
      <c r="AJ1403" s="15" t="s">
        <v>807</v>
      </c>
      <c r="AK1403" t="s">
        <v>813</v>
      </c>
      <c r="AL1403" t="s">
        <v>86</v>
      </c>
      <c r="AM1403" t="s">
        <v>87</v>
      </c>
      <c r="AN1403" t="s">
        <v>71</v>
      </c>
      <c r="AO1403" t="s">
        <v>71</v>
      </c>
      <c r="AP1403" t="s">
        <v>299</v>
      </c>
      <c r="AQ1403" t="s">
        <v>88</v>
      </c>
      <c r="AR1403" t="s">
        <v>300</v>
      </c>
      <c r="AS1403" t="s">
        <v>713</v>
      </c>
      <c r="AT1403" t="s">
        <v>201</v>
      </c>
      <c r="AU1403" t="s">
        <v>72</v>
      </c>
      <c r="AV1403" t="s">
        <v>809</v>
      </c>
      <c r="AW1403" t="s">
        <v>810</v>
      </c>
      <c r="AX1403" t="s">
        <v>804</v>
      </c>
      <c r="AY1403" t="s">
        <v>814</v>
      </c>
      <c r="AZ1403" t="s">
        <v>815</v>
      </c>
      <c r="BA1403" t="s">
        <v>291</v>
      </c>
      <c r="BB1403" t="s">
        <v>1</v>
      </c>
    </row>
    <row r="1404" spans="2:54" x14ac:dyDescent="0.2">
      <c r="B1404" t="str">
        <f t="shared" si="13"/>
        <v/>
      </c>
      <c r="AJ1404" s="15" t="s">
        <v>807</v>
      </c>
      <c r="AK1404" t="s">
        <v>880</v>
      </c>
      <c r="AL1404" t="s">
        <v>79</v>
      </c>
      <c r="AM1404" t="s">
        <v>87</v>
      </c>
      <c r="AN1404" t="s">
        <v>71</v>
      </c>
      <c r="AO1404" t="s">
        <v>71</v>
      </c>
      <c r="AP1404" t="s">
        <v>299</v>
      </c>
      <c r="AQ1404" t="s">
        <v>88</v>
      </c>
      <c r="AR1404" t="s">
        <v>626</v>
      </c>
      <c r="AS1404" t="s">
        <v>72</v>
      </c>
      <c r="AT1404" t="s">
        <v>675</v>
      </c>
      <c r="AU1404" t="s">
        <v>422</v>
      </c>
      <c r="AV1404" t="s">
        <v>809</v>
      </c>
      <c r="AW1404" t="s">
        <v>810</v>
      </c>
      <c r="AX1404" t="s">
        <v>804</v>
      </c>
      <c r="AY1404" t="s">
        <v>882</v>
      </c>
      <c r="AZ1404" t="s">
        <v>815</v>
      </c>
      <c r="BA1404" t="s">
        <v>291</v>
      </c>
      <c r="BB1404" t="s">
        <v>1</v>
      </c>
    </row>
    <row r="1405" spans="2:54" x14ac:dyDescent="0.2">
      <c r="B1405" t="str">
        <f t="shared" si="13"/>
        <v/>
      </c>
      <c r="AJ1405" s="15" t="s">
        <v>807</v>
      </c>
      <c r="AK1405" t="s">
        <v>1003</v>
      </c>
      <c r="AL1405" t="s">
        <v>79</v>
      </c>
      <c r="AM1405" t="s">
        <v>87</v>
      </c>
      <c r="AN1405" t="s">
        <v>71</v>
      </c>
      <c r="AO1405" t="s">
        <v>71</v>
      </c>
      <c r="AP1405" t="s">
        <v>299</v>
      </c>
      <c r="AQ1405" t="s">
        <v>88</v>
      </c>
      <c r="AR1405" t="s">
        <v>72</v>
      </c>
      <c r="AS1405" t="s">
        <v>979</v>
      </c>
      <c r="AT1405" t="s">
        <v>72</v>
      </c>
      <c r="AU1405" t="s">
        <v>193</v>
      </c>
      <c r="AV1405" t="s">
        <v>809</v>
      </c>
      <c r="AW1405" t="s">
        <v>810</v>
      </c>
      <c r="AX1405" t="s">
        <v>804</v>
      </c>
      <c r="AY1405" t="s">
        <v>1004</v>
      </c>
      <c r="AZ1405" t="s">
        <v>815</v>
      </c>
      <c r="BA1405" t="s">
        <v>291</v>
      </c>
      <c r="BB1405" t="s">
        <v>1</v>
      </c>
    </row>
    <row r="1406" spans="2:54" x14ac:dyDescent="0.2">
      <c r="B1406" t="str">
        <f t="shared" si="13"/>
        <v/>
      </c>
      <c r="AJ1406" s="15" t="s">
        <v>807</v>
      </c>
      <c r="AK1406" t="s">
        <v>999</v>
      </c>
      <c r="AL1406" t="s">
        <v>79</v>
      </c>
      <c r="AM1406" t="s">
        <v>87</v>
      </c>
      <c r="AN1406" t="s">
        <v>71</v>
      </c>
      <c r="AO1406" t="s">
        <v>71</v>
      </c>
      <c r="AP1406" t="s">
        <v>299</v>
      </c>
      <c r="AQ1406" t="s">
        <v>88</v>
      </c>
      <c r="AR1406" t="s">
        <v>72</v>
      </c>
      <c r="AS1406" t="s">
        <v>979</v>
      </c>
      <c r="AT1406" t="s">
        <v>72</v>
      </c>
      <c r="AU1406" t="s">
        <v>193</v>
      </c>
      <c r="AV1406" t="s">
        <v>809</v>
      </c>
      <c r="AW1406" t="s">
        <v>810</v>
      </c>
      <c r="AX1406" t="s">
        <v>804</v>
      </c>
      <c r="AY1406" t="s">
        <v>1000</v>
      </c>
      <c r="AZ1406" t="s">
        <v>815</v>
      </c>
      <c r="BA1406" t="s">
        <v>291</v>
      </c>
      <c r="BB1406" t="s">
        <v>1</v>
      </c>
    </row>
    <row r="1407" spans="2:54" x14ac:dyDescent="0.2">
      <c r="B1407" t="str">
        <f t="shared" si="13"/>
        <v/>
      </c>
      <c r="AJ1407" s="15" t="s">
        <v>807</v>
      </c>
      <c r="AK1407" t="s">
        <v>1001</v>
      </c>
      <c r="AL1407" t="s">
        <v>79</v>
      </c>
      <c r="AM1407" t="s">
        <v>87</v>
      </c>
      <c r="AN1407" t="s">
        <v>71</v>
      </c>
      <c r="AO1407" t="s">
        <v>71</v>
      </c>
      <c r="AP1407" t="s">
        <v>299</v>
      </c>
      <c r="AQ1407" t="s">
        <v>88</v>
      </c>
      <c r="AR1407" t="s">
        <v>72</v>
      </c>
      <c r="AS1407" t="s">
        <v>979</v>
      </c>
      <c r="AT1407" t="s">
        <v>72</v>
      </c>
      <c r="AU1407" t="s">
        <v>193</v>
      </c>
      <c r="AV1407" t="s">
        <v>809</v>
      </c>
      <c r="AW1407" t="s">
        <v>810</v>
      </c>
      <c r="AX1407" t="s">
        <v>804</v>
      </c>
      <c r="AY1407" t="s">
        <v>1002</v>
      </c>
      <c r="AZ1407" t="s">
        <v>815</v>
      </c>
      <c r="BA1407" t="s">
        <v>291</v>
      </c>
      <c r="BB1407" t="s">
        <v>1</v>
      </c>
    </row>
    <row r="1408" spans="2:54" x14ac:dyDescent="0.2">
      <c r="B1408" t="str">
        <f t="shared" si="13"/>
        <v/>
      </c>
      <c r="AJ1408" s="15" t="s">
        <v>807</v>
      </c>
      <c r="AK1408" t="s">
        <v>1007</v>
      </c>
      <c r="AL1408" t="s">
        <v>79</v>
      </c>
      <c r="AM1408" t="s">
        <v>87</v>
      </c>
      <c r="AN1408" t="s">
        <v>71</v>
      </c>
      <c r="AO1408" t="s">
        <v>71</v>
      </c>
      <c r="AP1408" t="s">
        <v>299</v>
      </c>
      <c r="AQ1408" t="s">
        <v>88</v>
      </c>
      <c r="AR1408" t="s">
        <v>72</v>
      </c>
      <c r="AS1408" t="s">
        <v>979</v>
      </c>
      <c r="AT1408" t="s">
        <v>72</v>
      </c>
      <c r="AU1408" t="s">
        <v>193</v>
      </c>
      <c r="AV1408" t="s">
        <v>809</v>
      </c>
      <c r="AW1408" t="s">
        <v>810</v>
      </c>
      <c r="AX1408" t="s">
        <v>804</v>
      </c>
      <c r="AY1408" t="s">
        <v>1008</v>
      </c>
      <c r="AZ1408" t="s">
        <v>815</v>
      </c>
      <c r="BA1408" t="s">
        <v>291</v>
      </c>
      <c r="BB1408" t="s">
        <v>1</v>
      </c>
    </row>
    <row r="1409" spans="2:54" x14ac:dyDescent="0.2">
      <c r="B1409" t="str">
        <f t="shared" si="13"/>
        <v/>
      </c>
      <c r="AJ1409" s="15" t="s">
        <v>807</v>
      </c>
      <c r="AK1409" t="s">
        <v>1009</v>
      </c>
      <c r="AL1409" t="s">
        <v>79</v>
      </c>
      <c r="AM1409" t="s">
        <v>87</v>
      </c>
      <c r="AN1409" t="s">
        <v>71</v>
      </c>
      <c r="AO1409" t="s">
        <v>71</v>
      </c>
      <c r="AP1409" t="s">
        <v>299</v>
      </c>
      <c r="AQ1409" t="s">
        <v>88</v>
      </c>
      <c r="AR1409" t="s">
        <v>72</v>
      </c>
      <c r="AS1409" t="s">
        <v>72</v>
      </c>
      <c r="AT1409" t="s">
        <v>72</v>
      </c>
      <c r="AU1409" t="s">
        <v>193</v>
      </c>
      <c r="AV1409" t="s">
        <v>809</v>
      </c>
      <c r="AW1409" t="s">
        <v>810</v>
      </c>
      <c r="AX1409" t="s">
        <v>804</v>
      </c>
      <c r="AY1409" t="s">
        <v>1010</v>
      </c>
      <c r="AZ1409" t="s">
        <v>815</v>
      </c>
      <c r="BA1409" t="s">
        <v>291</v>
      </c>
      <c r="BB1409" t="s">
        <v>1</v>
      </c>
    </row>
    <row r="1410" spans="2:54" x14ac:dyDescent="0.2">
      <c r="B1410" t="str">
        <f t="shared" si="13"/>
        <v/>
      </c>
      <c r="AJ1410" s="15" t="s">
        <v>807</v>
      </c>
      <c r="AK1410" t="s">
        <v>1005</v>
      </c>
      <c r="AL1410" t="s">
        <v>79</v>
      </c>
      <c r="AM1410" t="s">
        <v>87</v>
      </c>
      <c r="AN1410" t="s">
        <v>71</v>
      </c>
      <c r="AO1410" t="s">
        <v>71</v>
      </c>
      <c r="AP1410" t="s">
        <v>299</v>
      </c>
      <c r="AQ1410" t="s">
        <v>88</v>
      </c>
      <c r="AR1410" t="s">
        <v>72</v>
      </c>
      <c r="AS1410" t="s">
        <v>72</v>
      </c>
      <c r="AT1410" t="s">
        <v>72</v>
      </c>
      <c r="AU1410" t="s">
        <v>193</v>
      </c>
      <c r="AV1410" t="s">
        <v>809</v>
      </c>
      <c r="AW1410" t="s">
        <v>810</v>
      </c>
      <c r="AX1410" t="s">
        <v>804</v>
      </c>
      <c r="AY1410" t="s">
        <v>1006</v>
      </c>
      <c r="AZ1410" t="s">
        <v>815</v>
      </c>
      <c r="BA1410" t="s">
        <v>291</v>
      </c>
      <c r="BB1410" t="s">
        <v>1</v>
      </c>
    </row>
    <row r="1411" spans="2:54" x14ac:dyDescent="0.2">
      <c r="B1411" t="str">
        <f t="shared" si="13"/>
        <v/>
      </c>
      <c r="AJ1411" s="15" t="s">
        <v>942</v>
      </c>
      <c r="AK1411" t="s">
        <v>943</v>
      </c>
      <c r="AL1411" t="s">
        <v>86</v>
      </c>
      <c r="AM1411" t="s">
        <v>87</v>
      </c>
      <c r="AN1411" t="s">
        <v>71</v>
      </c>
      <c r="AO1411" t="s">
        <v>71</v>
      </c>
      <c r="AP1411" t="s">
        <v>299</v>
      </c>
      <c r="AQ1411" t="s">
        <v>88</v>
      </c>
      <c r="AR1411" t="s">
        <v>300</v>
      </c>
      <c r="AS1411" t="s">
        <v>376</v>
      </c>
      <c r="AT1411" t="s">
        <v>329</v>
      </c>
      <c r="AU1411" t="s">
        <v>72</v>
      </c>
      <c r="AV1411" t="s">
        <v>944</v>
      </c>
      <c r="AW1411" t="s">
        <v>945</v>
      </c>
      <c r="AX1411" t="s">
        <v>150</v>
      </c>
      <c r="AY1411" t="s">
        <v>946</v>
      </c>
      <c r="AZ1411" t="s">
        <v>947</v>
      </c>
      <c r="BA1411" t="s">
        <v>291</v>
      </c>
      <c r="BB1411" t="s">
        <v>1</v>
      </c>
    </row>
    <row r="1412" spans="2:54" x14ac:dyDescent="0.2">
      <c r="B1412" t="str">
        <f t="shared" si="13"/>
        <v/>
      </c>
      <c r="AJ1412" s="15" t="s">
        <v>942</v>
      </c>
      <c r="AK1412" t="s">
        <v>943</v>
      </c>
      <c r="AL1412" t="s">
        <v>86</v>
      </c>
      <c r="AM1412" t="s">
        <v>87</v>
      </c>
      <c r="AN1412" t="s">
        <v>71</v>
      </c>
      <c r="AO1412" t="s">
        <v>71</v>
      </c>
      <c r="AP1412" t="s">
        <v>299</v>
      </c>
      <c r="AQ1412" t="s">
        <v>88</v>
      </c>
      <c r="AR1412" t="s">
        <v>300</v>
      </c>
      <c r="AS1412" t="s">
        <v>376</v>
      </c>
      <c r="AT1412" t="s">
        <v>329</v>
      </c>
      <c r="AU1412" t="s">
        <v>72</v>
      </c>
      <c r="AV1412" t="s">
        <v>944</v>
      </c>
      <c r="AW1412" t="s">
        <v>945</v>
      </c>
      <c r="AX1412" t="s">
        <v>150</v>
      </c>
      <c r="AY1412" t="s">
        <v>946</v>
      </c>
      <c r="AZ1412" t="s">
        <v>947</v>
      </c>
      <c r="BA1412" t="s">
        <v>291</v>
      </c>
      <c r="BB1412" t="s">
        <v>1</v>
      </c>
    </row>
    <row r="1413" spans="2:54" x14ac:dyDescent="0.2">
      <c r="B1413" t="str">
        <f t="shared" si="13"/>
        <v/>
      </c>
      <c r="AJ1413" s="15" t="s">
        <v>942</v>
      </c>
      <c r="AK1413" t="s">
        <v>943</v>
      </c>
      <c r="AL1413" t="s">
        <v>86</v>
      </c>
      <c r="AM1413" t="s">
        <v>87</v>
      </c>
      <c r="AN1413" t="s">
        <v>71</v>
      </c>
      <c r="AO1413" t="s">
        <v>71</v>
      </c>
      <c r="AP1413" t="s">
        <v>299</v>
      </c>
      <c r="AQ1413" t="s">
        <v>88</v>
      </c>
      <c r="AR1413" t="s">
        <v>300</v>
      </c>
      <c r="AS1413" t="s">
        <v>376</v>
      </c>
      <c r="AT1413" t="s">
        <v>329</v>
      </c>
      <c r="AU1413" t="s">
        <v>72</v>
      </c>
      <c r="AV1413" t="s">
        <v>944</v>
      </c>
      <c r="AW1413" t="s">
        <v>945</v>
      </c>
      <c r="AX1413" t="s">
        <v>150</v>
      </c>
      <c r="AY1413" t="s">
        <v>946</v>
      </c>
      <c r="AZ1413" t="s">
        <v>947</v>
      </c>
      <c r="BA1413" t="s">
        <v>291</v>
      </c>
      <c r="BB1413" t="s">
        <v>1</v>
      </c>
    </row>
    <row r="1414" spans="2:54" x14ac:dyDescent="0.2">
      <c r="B1414" t="str">
        <f t="shared" si="13"/>
        <v/>
      </c>
      <c r="AJ1414" s="15" t="s">
        <v>942</v>
      </c>
      <c r="AK1414" t="s">
        <v>1033</v>
      </c>
      <c r="AL1414" t="s">
        <v>79</v>
      </c>
      <c r="AM1414" t="s">
        <v>87</v>
      </c>
      <c r="AN1414" t="s">
        <v>71</v>
      </c>
      <c r="AO1414" t="s">
        <v>71</v>
      </c>
      <c r="AP1414" t="s">
        <v>299</v>
      </c>
      <c r="AQ1414" t="s">
        <v>88</v>
      </c>
      <c r="AR1414" t="s">
        <v>300</v>
      </c>
      <c r="AS1414" t="s">
        <v>376</v>
      </c>
      <c r="AT1414" t="s">
        <v>302</v>
      </c>
      <c r="AU1414" t="s">
        <v>318</v>
      </c>
      <c r="AV1414" t="s">
        <v>944</v>
      </c>
      <c r="AW1414" t="s">
        <v>945</v>
      </c>
      <c r="AX1414" t="s">
        <v>150</v>
      </c>
      <c r="AY1414" t="s">
        <v>1034</v>
      </c>
      <c r="AZ1414" t="s">
        <v>947</v>
      </c>
      <c r="BA1414" t="s">
        <v>291</v>
      </c>
      <c r="BB1414" t="s">
        <v>1</v>
      </c>
    </row>
    <row r="1415" spans="2:54" x14ac:dyDescent="0.2">
      <c r="B1415" t="str">
        <f t="shared" si="13"/>
        <v/>
      </c>
      <c r="AJ1415" s="15" t="s">
        <v>897</v>
      </c>
      <c r="AK1415" t="s">
        <v>898</v>
      </c>
      <c r="AL1415" t="s">
        <v>86</v>
      </c>
      <c r="AM1415" t="s">
        <v>87</v>
      </c>
      <c r="AN1415" t="s">
        <v>71</v>
      </c>
      <c r="AO1415" t="s">
        <v>71</v>
      </c>
      <c r="AP1415" t="s">
        <v>299</v>
      </c>
      <c r="AQ1415" t="s">
        <v>88</v>
      </c>
      <c r="AR1415" t="s">
        <v>300</v>
      </c>
      <c r="AS1415" t="s">
        <v>713</v>
      </c>
      <c r="AT1415" t="s">
        <v>201</v>
      </c>
      <c r="AU1415" t="s">
        <v>72</v>
      </c>
      <c r="AV1415" t="s">
        <v>899</v>
      </c>
      <c r="AW1415" t="s">
        <v>900</v>
      </c>
      <c r="AX1415" t="s">
        <v>896</v>
      </c>
      <c r="AY1415" t="s">
        <v>901</v>
      </c>
      <c r="AZ1415" t="s">
        <v>902</v>
      </c>
      <c r="BA1415" t="s">
        <v>291</v>
      </c>
      <c r="BB1415" t="s">
        <v>1</v>
      </c>
    </row>
    <row r="1416" spans="2:54" x14ac:dyDescent="0.2">
      <c r="B1416" t="str">
        <f t="shared" si="13"/>
        <v/>
      </c>
      <c r="AJ1416" s="15" t="s">
        <v>897</v>
      </c>
      <c r="AK1416" t="s">
        <v>898</v>
      </c>
      <c r="AL1416" t="s">
        <v>86</v>
      </c>
      <c r="AM1416" t="s">
        <v>87</v>
      </c>
      <c r="AN1416" t="s">
        <v>71</v>
      </c>
      <c r="AO1416" t="s">
        <v>71</v>
      </c>
      <c r="AP1416" t="s">
        <v>299</v>
      </c>
      <c r="AQ1416" t="s">
        <v>88</v>
      </c>
      <c r="AR1416" t="s">
        <v>300</v>
      </c>
      <c r="AS1416" t="s">
        <v>713</v>
      </c>
      <c r="AT1416" t="s">
        <v>201</v>
      </c>
      <c r="AU1416" t="s">
        <v>72</v>
      </c>
      <c r="AV1416" t="s">
        <v>899</v>
      </c>
      <c r="AW1416" t="s">
        <v>900</v>
      </c>
      <c r="AX1416" t="s">
        <v>896</v>
      </c>
      <c r="AY1416" t="s">
        <v>901</v>
      </c>
      <c r="AZ1416" t="s">
        <v>902</v>
      </c>
      <c r="BA1416" t="s">
        <v>291</v>
      </c>
      <c r="BB1416" t="s">
        <v>1</v>
      </c>
    </row>
    <row r="1417" spans="2:54" x14ac:dyDescent="0.2">
      <c r="B1417" t="str">
        <f t="shared" si="13"/>
        <v/>
      </c>
      <c r="AJ1417" s="15" t="s">
        <v>897</v>
      </c>
      <c r="AK1417" t="s">
        <v>898</v>
      </c>
      <c r="AL1417" t="s">
        <v>86</v>
      </c>
      <c r="AM1417" t="s">
        <v>87</v>
      </c>
      <c r="AN1417" t="s">
        <v>71</v>
      </c>
      <c r="AO1417" t="s">
        <v>71</v>
      </c>
      <c r="AP1417" t="s">
        <v>299</v>
      </c>
      <c r="AQ1417" t="s">
        <v>88</v>
      </c>
      <c r="AR1417" t="s">
        <v>300</v>
      </c>
      <c r="AS1417" t="s">
        <v>713</v>
      </c>
      <c r="AT1417" t="s">
        <v>201</v>
      </c>
      <c r="AU1417" t="s">
        <v>72</v>
      </c>
      <c r="AV1417" t="s">
        <v>899</v>
      </c>
      <c r="AW1417" t="s">
        <v>900</v>
      </c>
      <c r="AX1417" t="s">
        <v>896</v>
      </c>
      <c r="AY1417" t="s">
        <v>901</v>
      </c>
      <c r="AZ1417" t="s">
        <v>902</v>
      </c>
      <c r="BA1417" t="s">
        <v>291</v>
      </c>
      <c r="BB1417" t="s">
        <v>1</v>
      </c>
    </row>
    <row r="1418" spans="2:54" x14ac:dyDescent="0.2">
      <c r="B1418" t="str">
        <f t="shared" si="13"/>
        <v/>
      </c>
      <c r="N1418" s="6"/>
      <c r="Q1418" s="6"/>
      <c r="AJ1418" s="15" t="s">
        <v>897</v>
      </c>
      <c r="AK1418" t="s">
        <v>1031</v>
      </c>
      <c r="AL1418" t="s">
        <v>79</v>
      </c>
      <c r="AM1418" t="s">
        <v>87</v>
      </c>
      <c r="AN1418" t="s">
        <v>71</v>
      </c>
      <c r="AO1418" t="s">
        <v>71</v>
      </c>
      <c r="AP1418" t="s">
        <v>299</v>
      </c>
      <c r="AQ1418" t="s">
        <v>88</v>
      </c>
      <c r="AR1418" t="s">
        <v>300</v>
      </c>
      <c r="AS1418" t="s">
        <v>713</v>
      </c>
      <c r="AT1418" t="s">
        <v>694</v>
      </c>
      <c r="AU1418" t="s">
        <v>318</v>
      </c>
      <c r="AV1418" t="s">
        <v>899</v>
      </c>
      <c r="AW1418" t="s">
        <v>900</v>
      </c>
      <c r="AX1418" t="s">
        <v>896</v>
      </c>
      <c r="AY1418" t="s">
        <v>1032</v>
      </c>
      <c r="AZ1418" t="s">
        <v>902</v>
      </c>
      <c r="BA1418" t="s">
        <v>291</v>
      </c>
      <c r="BB1418" t="s">
        <v>1</v>
      </c>
    </row>
    <row r="1419" spans="2:54" x14ac:dyDescent="0.2">
      <c r="B1419" t="str">
        <f>IF(OR($A1421=$A1422,ISBLANK($A1422)),"",IF(ISERR(SEARCH("cell-based",E1418)),IF(AND(ISERR(SEARCH("biochem",E1418)),ISERR(SEARCH("protein",E1418)),ISERR(SEARCH("nucleic",E1418))),"",IF(ISERR(SEARCH("target",G1424)),"Define a Target component","")),IF(ISERR(SEARCH("cell",G1424)),"Define a Cell component",""))&amp;IF(ISERR(SEARCH("small-molecule",E1418)),IF(ISBLANK(K1422), "Need a Detector Role",""),"")&amp;IF(ISERR(SEARCH("fluorescence",L1422)),"",IF(ISBLANK(S1418), "Need Emission",IF(ISBLANK(R1418), "Need Excitation","")))&amp;IF(ISERR(SEARCH("absorbance",L1422)),"",IF(ISBLANK(T1418), "Need Absorbance","")))</f>
        <v/>
      </c>
      <c r="AJ1419" s="15" t="s">
        <v>897</v>
      </c>
      <c r="AK1419" t="s">
        <v>1027</v>
      </c>
      <c r="AL1419" t="s">
        <v>79</v>
      </c>
      <c r="AM1419" t="s">
        <v>87</v>
      </c>
      <c r="AN1419" t="s">
        <v>71</v>
      </c>
      <c r="AO1419" t="s">
        <v>71</v>
      </c>
      <c r="AP1419" t="s">
        <v>299</v>
      </c>
      <c r="AQ1419" t="s">
        <v>88</v>
      </c>
      <c r="AR1419" t="s">
        <v>300</v>
      </c>
      <c r="AS1419" t="s">
        <v>713</v>
      </c>
      <c r="AT1419" t="s">
        <v>201</v>
      </c>
      <c r="AU1419" t="s">
        <v>330</v>
      </c>
      <c r="AV1419" t="s">
        <v>899</v>
      </c>
      <c r="AW1419" t="s">
        <v>900</v>
      </c>
      <c r="AX1419" t="s">
        <v>896</v>
      </c>
      <c r="AY1419" t="s">
        <v>1028</v>
      </c>
      <c r="AZ1419" t="s">
        <v>902</v>
      </c>
      <c r="BA1419" t="s">
        <v>291</v>
      </c>
      <c r="BB1419" t="s">
        <v>1</v>
      </c>
    </row>
    <row r="1420" spans="2:54" x14ac:dyDescent="0.2">
      <c r="AJ1420" s="15" t="s">
        <v>897</v>
      </c>
      <c r="AK1420" t="s">
        <v>1029</v>
      </c>
      <c r="AL1420" t="s">
        <v>79</v>
      </c>
      <c r="AM1420" t="s">
        <v>87</v>
      </c>
      <c r="AN1420" t="s">
        <v>71</v>
      </c>
      <c r="AO1420" t="s">
        <v>71</v>
      </c>
      <c r="AP1420" t="s">
        <v>299</v>
      </c>
      <c r="AQ1420" t="s">
        <v>88</v>
      </c>
      <c r="AR1420" t="s">
        <v>300</v>
      </c>
      <c r="AS1420" t="s">
        <v>713</v>
      </c>
      <c r="AT1420" t="s">
        <v>201</v>
      </c>
      <c r="AU1420" t="s">
        <v>330</v>
      </c>
      <c r="AV1420" t="s">
        <v>899</v>
      </c>
      <c r="AW1420" t="s">
        <v>900</v>
      </c>
      <c r="AX1420" t="s">
        <v>896</v>
      </c>
      <c r="AY1420" t="s">
        <v>1030</v>
      </c>
      <c r="AZ1420" t="s">
        <v>902</v>
      </c>
      <c r="BA1420" t="s">
        <v>291</v>
      </c>
      <c r="BB1420" t="s">
        <v>1</v>
      </c>
    </row>
    <row r="1421" spans="2:54" x14ac:dyDescent="0.2">
      <c r="B1421" t="str">
        <f>IF(OR($A1422=$A1423,ISBLANK($A1423)),"",IF(ISERR(SEARCH("cell-based",E1420)),IF(AND(ISERR(SEARCH("biochem",E1420)),ISERR(SEARCH("protein",E1420)),ISERR(SEARCH("nucleic",E1420))),"",IF(ISERR(SEARCH("target",G1425)),"Define a Target component","")),IF(ISERR(SEARCH("cell",G1425)),"Define a Cell component",""))&amp;IF(ISERR(SEARCH("small-molecule",E1420)),IF(ISBLANK(K1424), "Need a Detector Role",""),"")&amp;IF(ISERR(SEARCH("fluorescence",L1424)),"",IF(ISBLANK(S1420), "Need Emission",IF(ISBLANK(R1420), "Need Excitation","")))&amp;IF(ISERR(SEARCH("absorbance",L1424)),"",IF(ISBLANK(T1420), "Need Absorbance","")))</f>
        <v/>
      </c>
      <c r="AJ1421" s="15" t="s">
        <v>1021</v>
      </c>
      <c r="AK1421" t="s">
        <v>1022</v>
      </c>
      <c r="AL1421" t="s">
        <v>86</v>
      </c>
      <c r="AM1421" t="s">
        <v>87</v>
      </c>
      <c r="AN1421" t="s">
        <v>71</v>
      </c>
      <c r="AO1421" t="s">
        <v>71</v>
      </c>
      <c r="AP1421" t="s">
        <v>299</v>
      </c>
      <c r="AQ1421" t="s">
        <v>88</v>
      </c>
      <c r="AR1421" t="s">
        <v>300</v>
      </c>
      <c r="AS1421" t="s">
        <v>188</v>
      </c>
      <c r="AT1421" t="s">
        <v>329</v>
      </c>
      <c r="AU1421" t="s">
        <v>72</v>
      </c>
      <c r="AV1421" t="s">
        <v>1023</v>
      </c>
      <c r="AW1421" t="s">
        <v>1024</v>
      </c>
      <c r="AX1421" t="s">
        <v>628</v>
      </c>
      <c r="AY1421" t="s">
        <v>1025</v>
      </c>
      <c r="AZ1421" t="s">
        <v>1026</v>
      </c>
      <c r="BA1421" t="s">
        <v>291</v>
      </c>
      <c r="BB1421" t="s">
        <v>1</v>
      </c>
    </row>
    <row r="1422" spans="2:54" x14ac:dyDescent="0.2">
      <c r="B1422" t="str">
        <f>IF(OR($A1423=$A1425,ISBLANK($A1425)),"",IF(ISERR(SEARCH("cell-based",E1421)),IF(AND(ISERR(SEARCH("biochem",E1421)),ISERR(SEARCH("protein",E1421)),ISERR(SEARCH("nucleic",E1421))),"",IF(ISERR(SEARCH("target",G1426)),"Define a Target component","")),IF(ISERR(SEARCH("cell",G1426)),"Define a Cell component",""))&amp;IF(ISERR(SEARCH("small-molecule",E1421)),IF(ISBLANK(K1425), "Need a Detector Role",""),"")&amp;IF(ISERR(SEARCH("fluorescence",L1425)),"",IF(ISBLANK(S1421), "Need Emission",IF(ISBLANK(R1421), "Need Excitation","")))&amp;IF(ISERR(SEARCH("absorbance",L1425)),"",IF(ISBLANK(T1421), "Need Absorbance","")))</f>
        <v/>
      </c>
      <c r="J1422" s="7"/>
      <c r="AJ1422" s="15" t="s">
        <v>1021</v>
      </c>
      <c r="AK1422" t="s">
        <v>1022</v>
      </c>
      <c r="AL1422" t="s">
        <v>86</v>
      </c>
      <c r="AM1422" t="s">
        <v>87</v>
      </c>
      <c r="AN1422" t="s">
        <v>71</v>
      </c>
      <c r="AO1422" t="s">
        <v>71</v>
      </c>
      <c r="AP1422" t="s">
        <v>299</v>
      </c>
      <c r="AQ1422" t="s">
        <v>88</v>
      </c>
      <c r="AR1422" t="s">
        <v>300</v>
      </c>
      <c r="AS1422" t="s">
        <v>188</v>
      </c>
      <c r="AT1422" t="s">
        <v>329</v>
      </c>
      <c r="AU1422" t="s">
        <v>72</v>
      </c>
      <c r="AV1422" t="s">
        <v>1023</v>
      </c>
      <c r="AW1422" t="s">
        <v>1024</v>
      </c>
      <c r="AX1422" t="s">
        <v>628</v>
      </c>
      <c r="AY1422" t="s">
        <v>1025</v>
      </c>
      <c r="AZ1422" t="s">
        <v>1026</v>
      </c>
      <c r="BA1422" t="s">
        <v>291</v>
      </c>
      <c r="BB1422" t="s">
        <v>1</v>
      </c>
    </row>
    <row r="1423" spans="2:54" x14ac:dyDescent="0.2">
      <c r="B1423" t="str">
        <f t="shared" ref="B1423:B1454" si="14">IF(OR($A1425=$A1426,ISBLANK($A1426)),"",IF(ISERR(SEARCH("cell-based",E1422)),IF(AND(ISERR(SEARCH("biochem",E1422)),ISERR(SEARCH("protein",E1422)),ISERR(SEARCH("nucleic",E1422))),"",IF(ISERR(SEARCH("target",G1427)),"Define a Target component","")),IF(ISERR(SEARCH("cell",G1427)),"Define a Cell component",""))&amp;IF(ISERR(SEARCH("small-molecule",E1422)),IF(ISBLANK(K1426), "Need a Detector Role",""),"")&amp;IF(ISERR(SEARCH("fluorescence",L1426)),"",IF(ISBLANK(S1422), "Need Emission",IF(ISBLANK(R1422), "Need Excitation","")))&amp;IF(ISERR(SEARCH("absorbance",L1426)),"",IF(ISBLANK(T1422), "Need Absorbance","")))</f>
        <v/>
      </c>
      <c r="H1423" s="6"/>
      <c r="AJ1423" s="15" t="s">
        <v>1021</v>
      </c>
      <c r="AK1423" t="s">
        <v>1022</v>
      </c>
      <c r="AL1423" t="s">
        <v>86</v>
      </c>
      <c r="AM1423" t="s">
        <v>87</v>
      </c>
      <c r="AN1423" t="s">
        <v>71</v>
      </c>
      <c r="AO1423" t="s">
        <v>71</v>
      </c>
      <c r="AP1423" t="s">
        <v>299</v>
      </c>
      <c r="AQ1423" t="s">
        <v>88</v>
      </c>
      <c r="AR1423" t="s">
        <v>300</v>
      </c>
      <c r="AS1423" t="s">
        <v>188</v>
      </c>
      <c r="AT1423" t="s">
        <v>329</v>
      </c>
      <c r="AU1423" t="s">
        <v>72</v>
      </c>
      <c r="AV1423" t="s">
        <v>1023</v>
      </c>
      <c r="AW1423" t="s">
        <v>1024</v>
      </c>
      <c r="AX1423" t="s">
        <v>628</v>
      </c>
      <c r="AY1423" t="s">
        <v>1025</v>
      </c>
      <c r="AZ1423" t="s">
        <v>1026</v>
      </c>
      <c r="BA1423" t="s">
        <v>291</v>
      </c>
      <c r="BB1423" t="s">
        <v>1</v>
      </c>
    </row>
    <row r="1424" spans="2:54" x14ac:dyDescent="0.2">
      <c r="B1424" t="str">
        <f t="shared" si="14"/>
        <v/>
      </c>
      <c r="AJ1424" s="15" t="s">
        <v>1021</v>
      </c>
      <c r="AK1424" t="s">
        <v>1063</v>
      </c>
      <c r="AL1424" t="s">
        <v>79</v>
      </c>
      <c r="AM1424" t="s">
        <v>87</v>
      </c>
      <c r="AN1424" t="s">
        <v>71</v>
      </c>
      <c r="AO1424" t="s">
        <v>71</v>
      </c>
      <c r="AP1424" t="s">
        <v>299</v>
      </c>
      <c r="AQ1424" t="s">
        <v>88</v>
      </c>
      <c r="AR1424" t="s">
        <v>300</v>
      </c>
      <c r="AS1424" t="s">
        <v>72</v>
      </c>
      <c r="AT1424" t="s">
        <v>72</v>
      </c>
      <c r="AU1424" t="s">
        <v>318</v>
      </c>
      <c r="AV1424" t="s">
        <v>1023</v>
      </c>
      <c r="AW1424" t="s">
        <v>1024</v>
      </c>
      <c r="AX1424" t="s">
        <v>628</v>
      </c>
      <c r="AY1424" t="s">
        <v>1064</v>
      </c>
      <c r="AZ1424" t="s">
        <v>1026</v>
      </c>
      <c r="BA1424" t="s">
        <v>291</v>
      </c>
      <c r="BB1424" t="s">
        <v>1</v>
      </c>
    </row>
    <row r="1425" spans="2:54" x14ac:dyDescent="0.2">
      <c r="B1425" t="str">
        <f t="shared" si="14"/>
        <v/>
      </c>
      <c r="AJ1425" s="15" t="s">
        <v>1021</v>
      </c>
      <c r="AK1425" t="s">
        <v>1061</v>
      </c>
      <c r="AL1425" t="s">
        <v>79</v>
      </c>
      <c r="AM1425" t="s">
        <v>87</v>
      </c>
      <c r="AN1425" t="s">
        <v>71</v>
      </c>
      <c r="AO1425" t="s">
        <v>71</v>
      </c>
      <c r="AP1425" t="s">
        <v>299</v>
      </c>
      <c r="AQ1425" t="s">
        <v>88</v>
      </c>
      <c r="AR1425" t="s">
        <v>300</v>
      </c>
      <c r="AS1425" t="s">
        <v>72</v>
      </c>
      <c r="AT1425" t="s">
        <v>72</v>
      </c>
      <c r="AU1425" t="s">
        <v>611</v>
      </c>
      <c r="AV1425" t="s">
        <v>1023</v>
      </c>
      <c r="AW1425" t="s">
        <v>1024</v>
      </c>
      <c r="AX1425" t="s">
        <v>628</v>
      </c>
      <c r="AY1425" t="s">
        <v>1062</v>
      </c>
      <c r="AZ1425" t="s">
        <v>1026</v>
      </c>
      <c r="BA1425" t="s">
        <v>291</v>
      </c>
      <c r="BB1425" t="s">
        <v>1</v>
      </c>
    </row>
    <row r="1426" spans="2:54" x14ac:dyDescent="0.2">
      <c r="B1426" t="str">
        <f t="shared" si="14"/>
        <v/>
      </c>
      <c r="AJ1426" s="15" t="s">
        <v>994</v>
      </c>
      <c r="AK1426" t="s">
        <v>995</v>
      </c>
      <c r="AL1426" t="s">
        <v>86</v>
      </c>
      <c r="AM1426" t="s">
        <v>257</v>
      </c>
      <c r="AN1426" t="s">
        <v>71</v>
      </c>
      <c r="AO1426" t="s">
        <v>71</v>
      </c>
      <c r="AP1426" t="s">
        <v>299</v>
      </c>
      <c r="AQ1426" t="s">
        <v>146</v>
      </c>
      <c r="AR1426" t="s">
        <v>718</v>
      </c>
      <c r="AS1426" t="s">
        <v>977</v>
      </c>
      <c r="AT1426" t="s">
        <v>702</v>
      </c>
      <c r="AU1426" t="s">
        <v>72</v>
      </c>
      <c r="AV1426" t="s">
        <v>996</v>
      </c>
      <c r="AW1426" t="s">
        <v>385</v>
      </c>
      <c r="AX1426" t="s">
        <v>190</v>
      </c>
      <c r="AY1426" t="s">
        <v>997</v>
      </c>
      <c r="AZ1426" t="s">
        <v>998</v>
      </c>
      <c r="BA1426" t="s">
        <v>291</v>
      </c>
      <c r="BB1426" t="s">
        <v>1</v>
      </c>
    </row>
    <row r="1427" spans="2:54" x14ac:dyDescent="0.2">
      <c r="B1427" t="str">
        <f t="shared" si="14"/>
        <v/>
      </c>
      <c r="AJ1427" s="15" t="s">
        <v>994</v>
      </c>
      <c r="AK1427" t="s">
        <v>995</v>
      </c>
      <c r="AL1427" t="s">
        <v>86</v>
      </c>
      <c r="AM1427" t="s">
        <v>257</v>
      </c>
      <c r="AN1427" t="s">
        <v>71</v>
      </c>
      <c r="AO1427" t="s">
        <v>71</v>
      </c>
      <c r="AP1427" t="s">
        <v>299</v>
      </c>
      <c r="AQ1427" t="s">
        <v>146</v>
      </c>
      <c r="AR1427" t="s">
        <v>718</v>
      </c>
      <c r="AS1427" t="s">
        <v>977</v>
      </c>
      <c r="AT1427" t="s">
        <v>702</v>
      </c>
      <c r="AU1427" t="s">
        <v>72</v>
      </c>
      <c r="AV1427" t="s">
        <v>996</v>
      </c>
      <c r="AW1427" t="s">
        <v>385</v>
      </c>
      <c r="AX1427" t="s">
        <v>190</v>
      </c>
      <c r="AY1427" t="s">
        <v>997</v>
      </c>
      <c r="AZ1427" t="s">
        <v>998</v>
      </c>
      <c r="BA1427" t="s">
        <v>291</v>
      </c>
      <c r="BB1427" t="s">
        <v>1</v>
      </c>
    </row>
    <row r="1428" spans="2:54" x14ac:dyDescent="0.2">
      <c r="B1428" t="str">
        <f t="shared" si="14"/>
        <v/>
      </c>
      <c r="AJ1428" s="15" t="s">
        <v>994</v>
      </c>
      <c r="AK1428" t="s">
        <v>995</v>
      </c>
      <c r="AL1428" t="s">
        <v>86</v>
      </c>
      <c r="AM1428" t="s">
        <v>257</v>
      </c>
      <c r="AN1428" t="s">
        <v>71</v>
      </c>
      <c r="AO1428" t="s">
        <v>71</v>
      </c>
      <c r="AP1428" t="s">
        <v>299</v>
      </c>
      <c r="AQ1428" t="s">
        <v>146</v>
      </c>
      <c r="AR1428" t="s">
        <v>718</v>
      </c>
      <c r="AS1428" t="s">
        <v>977</v>
      </c>
      <c r="AT1428" t="s">
        <v>702</v>
      </c>
      <c r="AU1428" t="s">
        <v>72</v>
      </c>
      <c r="AV1428" t="s">
        <v>996</v>
      </c>
      <c r="AW1428" t="s">
        <v>385</v>
      </c>
      <c r="AX1428" t="s">
        <v>190</v>
      </c>
      <c r="AY1428" t="s">
        <v>997</v>
      </c>
      <c r="AZ1428" t="s">
        <v>998</v>
      </c>
      <c r="BA1428" t="s">
        <v>291</v>
      </c>
      <c r="BB1428" t="s">
        <v>1</v>
      </c>
    </row>
    <row r="1429" spans="2:54" x14ac:dyDescent="0.2">
      <c r="B1429" t="str">
        <f t="shared" si="14"/>
        <v/>
      </c>
      <c r="AJ1429" s="15" t="s">
        <v>937</v>
      </c>
      <c r="AK1429" t="s">
        <v>938</v>
      </c>
      <c r="AL1429" t="s">
        <v>86</v>
      </c>
      <c r="AM1429" t="s">
        <v>87</v>
      </c>
      <c r="AN1429" t="s">
        <v>71</v>
      </c>
      <c r="AO1429" t="s">
        <v>71</v>
      </c>
      <c r="AP1429" t="s">
        <v>299</v>
      </c>
      <c r="AQ1429" t="s">
        <v>88</v>
      </c>
      <c r="AR1429" t="s">
        <v>300</v>
      </c>
      <c r="AS1429" t="s">
        <v>72</v>
      </c>
      <c r="AT1429" t="s">
        <v>201</v>
      </c>
      <c r="AU1429" t="s">
        <v>72</v>
      </c>
      <c r="AV1429" t="s">
        <v>939</v>
      </c>
      <c r="AW1429" t="s">
        <v>715</v>
      </c>
      <c r="AX1429" t="s">
        <v>150</v>
      </c>
      <c r="AY1429" t="s">
        <v>940</v>
      </c>
      <c r="AZ1429" t="s">
        <v>941</v>
      </c>
      <c r="BA1429" t="s">
        <v>291</v>
      </c>
      <c r="BB1429" t="s">
        <v>1</v>
      </c>
    </row>
    <row r="1430" spans="2:54" x14ac:dyDescent="0.2">
      <c r="B1430" t="str">
        <f t="shared" si="14"/>
        <v/>
      </c>
      <c r="AJ1430" s="15" t="s">
        <v>937</v>
      </c>
      <c r="AK1430" t="s">
        <v>938</v>
      </c>
      <c r="AL1430" t="s">
        <v>86</v>
      </c>
      <c r="AM1430" t="s">
        <v>87</v>
      </c>
      <c r="AN1430" t="s">
        <v>71</v>
      </c>
      <c r="AO1430" t="s">
        <v>71</v>
      </c>
      <c r="AP1430" t="s">
        <v>299</v>
      </c>
      <c r="AQ1430" t="s">
        <v>88</v>
      </c>
      <c r="AR1430" t="s">
        <v>300</v>
      </c>
      <c r="AS1430" t="s">
        <v>72</v>
      </c>
      <c r="AT1430" t="s">
        <v>201</v>
      </c>
      <c r="AU1430" t="s">
        <v>72</v>
      </c>
      <c r="AV1430" t="s">
        <v>939</v>
      </c>
      <c r="AW1430" t="s">
        <v>715</v>
      </c>
      <c r="AX1430" t="s">
        <v>150</v>
      </c>
      <c r="AY1430" t="s">
        <v>940</v>
      </c>
      <c r="AZ1430" t="s">
        <v>941</v>
      </c>
      <c r="BA1430" t="s">
        <v>291</v>
      </c>
      <c r="BB1430" t="s">
        <v>1</v>
      </c>
    </row>
    <row r="1431" spans="2:54" x14ac:dyDescent="0.2">
      <c r="B1431" t="str">
        <f t="shared" si="14"/>
        <v/>
      </c>
      <c r="AJ1431" s="15" t="s">
        <v>937</v>
      </c>
      <c r="AK1431" t="s">
        <v>938</v>
      </c>
      <c r="AL1431" t="s">
        <v>86</v>
      </c>
      <c r="AM1431" t="s">
        <v>87</v>
      </c>
      <c r="AN1431" t="s">
        <v>71</v>
      </c>
      <c r="AO1431" t="s">
        <v>71</v>
      </c>
      <c r="AP1431" t="s">
        <v>299</v>
      </c>
      <c r="AQ1431" t="s">
        <v>88</v>
      </c>
      <c r="AR1431" t="s">
        <v>300</v>
      </c>
      <c r="AS1431" t="s">
        <v>72</v>
      </c>
      <c r="AT1431" t="s">
        <v>201</v>
      </c>
      <c r="AU1431" t="s">
        <v>72</v>
      </c>
      <c r="AV1431" t="s">
        <v>939</v>
      </c>
      <c r="AW1431" t="s">
        <v>715</v>
      </c>
      <c r="AX1431" t="s">
        <v>150</v>
      </c>
      <c r="AY1431" t="s">
        <v>940</v>
      </c>
      <c r="AZ1431" t="s">
        <v>941</v>
      </c>
      <c r="BA1431" t="s">
        <v>291</v>
      </c>
      <c r="BB1431" t="s">
        <v>1</v>
      </c>
    </row>
    <row r="1432" spans="2:54" x14ac:dyDescent="0.2">
      <c r="B1432" t="str">
        <f t="shared" si="14"/>
        <v/>
      </c>
      <c r="AJ1432" s="15" t="s">
        <v>382</v>
      </c>
      <c r="AK1432" t="s">
        <v>389</v>
      </c>
      <c r="AL1432" t="s">
        <v>86</v>
      </c>
      <c r="AM1432" t="s">
        <v>72</v>
      </c>
      <c r="AN1432" t="s">
        <v>71</v>
      </c>
      <c r="AO1432" t="s">
        <v>71</v>
      </c>
      <c r="AP1432" t="s">
        <v>72</v>
      </c>
      <c r="AQ1432" t="s">
        <v>72</v>
      </c>
      <c r="AR1432" t="s">
        <v>72</v>
      </c>
      <c r="AS1432" t="s">
        <v>72</v>
      </c>
      <c r="AT1432" t="s">
        <v>72</v>
      </c>
      <c r="AU1432" t="s">
        <v>72</v>
      </c>
      <c r="AV1432" t="s">
        <v>384</v>
      </c>
      <c r="AW1432" t="s">
        <v>385</v>
      </c>
      <c r="AX1432" t="s">
        <v>386</v>
      </c>
      <c r="AY1432" t="s">
        <v>390</v>
      </c>
      <c r="AZ1432" t="s">
        <v>388</v>
      </c>
      <c r="BA1432" t="s">
        <v>291</v>
      </c>
      <c r="BB1432" t="s">
        <v>1</v>
      </c>
    </row>
    <row r="1433" spans="2:54" x14ac:dyDescent="0.2">
      <c r="B1433" t="str">
        <f t="shared" si="14"/>
        <v/>
      </c>
      <c r="AJ1433" s="15" t="s">
        <v>382</v>
      </c>
      <c r="AK1433" t="s">
        <v>389</v>
      </c>
      <c r="AL1433" t="s">
        <v>86</v>
      </c>
      <c r="AM1433" t="s">
        <v>72</v>
      </c>
      <c r="AN1433" t="s">
        <v>71</v>
      </c>
      <c r="AO1433" t="s">
        <v>71</v>
      </c>
      <c r="AP1433" t="s">
        <v>72</v>
      </c>
      <c r="AQ1433" t="s">
        <v>72</v>
      </c>
      <c r="AR1433" t="s">
        <v>72</v>
      </c>
      <c r="AS1433" t="s">
        <v>72</v>
      </c>
      <c r="AT1433" t="s">
        <v>72</v>
      </c>
      <c r="AU1433" t="s">
        <v>72</v>
      </c>
      <c r="AV1433" t="s">
        <v>384</v>
      </c>
      <c r="AW1433" t="s">
        <v>385</v>
      </c>
      <c r="AX1433" t="s">
        <v>386</v>
      </c>
      <c r="AY1433" t="s">
        <v>390</v>
      </c>
      <c r="AZ1433" t="s">
        <v>388</v>
      </c>
      <c r="BA1433" t="s">
        <v>291</v>
      </c>
      <c r="BB1433" t="s">
        <v>1</v>
      </c>
    </row>
    <row r="1434" spans="2:54" x14ac:dyDescent="0.2">
      <c r="B1434" t="str">
        <f t="shared" si="14"/>
        <v/>
      </c>
      <c r="AJ1434" s="15" t="s">
        <v>382</v>
      </c>
      <c r="AK1434" t="s">
        <v>389</v>
      </c>
      <c r="AL1434" t="s">
        <v>86</v>
      </c>
      <c r="AM1434" t="s">
        <v>72</v>
      </c>
      <c r="AN1434" t="s">
        <v>71</v>
      </c>
      <c r="AO1434" t="s">
        <v>71</v>
      </c>
      <c r="AP1434" t="s">
        <v>72</v>
      </c>
      <c r="AQ1434" t="s">
        <v>72</v>
      </c>
      <c r="AR1434" t="s">
        <v>72</v>
      </c>
      <c r="AS1434" t="s">
        <v>72</v>
      </c>
      <c r="AT1434" t="s">
        <v>72</v>
      </c>
      <c r="AU1434" t="s">
        <v>72</v>
      </c>
      <c r="AV1434" t="s">
        <v>384</v>
      </c>
      <c r="AW1434" t="s">
        <v>385</v>
      </c>
      <c r="AX1434" t="s">
        <v>386</v>
      </c>
      <c r="AY1434" t="s">
        <v>390</v>
      </c>
      <c r="AZ1434" t="s">
        <v>388</v>
      </c>
      <c r="BA1434" t="s">
        <v>291</v>
      </c>
      <c r="BB1434" t="s">
        <v>1</v>
      </c>
    </row>
    <row r="1435" spans="2:54" x14ac:dyDescent="0.2">
      <c r="B1435" t="str">
        <f t="shared" si="14"/>
        <v/>
      </c>
      <c r="AJ1435" s="15" t="s">
        <v>382</v>
      </c>
      <c r="AK1435" t="s">
        <v>389</v>
      </c>
      <c r="AL1435" t="s">
        <v>86</v>
      </c>
      <c r="AM1435" t="s">
        <v>72</v>
      </c>
      <c r="AN1435" t="s">
        <v>71</v>
      </c>
      <c r="AO1435" t="s">
        <v>71</v>
      </c>
      <c r="AP1435" t="s">
        <v>72</v>
      </c>
      <c r="AQ1435" t="s">
        <v>72</v>
      </c>
      <c r="AR1435" t="s">
        <v>72</v>
      </c>
      <c r="AS1435" t="s">
        <v>72</v>
      </c>
      <c r="AT1435" t="s">
        <v>72</v>
      </c>
      <c r="AU1435" t="s">
        <v>72</v>
      </c>
      <c r="AV1435" t="s">
        <v>384</v>
      </c>
      <c r="AW1435" t="s">
        <v>385</v>
      </c>
      <c r="AX1435" t="s">
        <v>386</v>
      </c>
      <c r="AY1435" t="s">
        <v>390</v>
      </c>
      <c r="AZ1435" t="s">
        <v>388</v>
      </c>
      <c r="BA1435" t="s">
        <v>291</v>
      </c>
      <c r="BB1435" t="s">
        <v>1</v>
      </c>
    </row>
    <row r="1436" spans="2:54" x14ac:dyDescent="0.2">
      <c r="B1436" t="str">
        <f t="shared" si="14"/>
        <v/>
      </c>
      <c r="AJ1436" s="15" t="s">
        <v>382</v>
      </c>
      <c r="AK1436" t="s">
        <v>391</v>
      </c>
      <c r="AL1436" t="s">
        <v>79</v>
      </c>
      <c r="AM1436" t="s">
        <v>72</v>
      </c>
      <c r="AN1436" t="s">
        <v>71</v>
      </c>
      <c r="AO1436" t="s">
        <v>71</v>
      </c>
      <c r="AP1436" t="s">
        <v>72</v>
      </c>
      <c r="AQ1436" t="s">
        <v>72</v>
      </c>
      <c r="AR1436" t="s">
        <v>72</v>
      </c>
      <c r="AS1436" t="s">
        <v>72</v>
      </c>
      <c r="AT1436" t="s">
        <v>72</v>
      </c>
      <c r="AU1436" t="s">
        <v>72</v>
      </c>
      <c r="AV1436" t="s">
        <v>384</v>
      </c>
      <c r="AW1436" t="s">
        <v>385</v>
      </c>
      <c r="AX1436" t="s">
        <v>386</v>
      </c>
      <c r="AY1436" t="s">
        <v>392</v>
      </c>
      <c r="AZ1436" t="s">
        <v>388</v>
      </c>
      <c r="BA1436" t="s">
        <v>291</v>
      </c>
      <c r="BB1436" t="s">
        <v>1</v>
      </c>
    </row>
    <row r="1437" spans="2:54" x14ac:dyDescent="0.2">
      <c r="B1437" t="str">
        <f t="shared" si="14"/>
        <v/>
      </c>
      <c r="AJ1437" s="15" t="s">
        <v>382</v>
      </c>
      <c r="AK1437" t="s">
        <v>383</v>
      </c>
      <c r="AL1437" t="s">
        <v>79</v>
      </c>
      <c r="AM1437" t="s">
        <v>72</v>
      </c>
      <c r="AN1437" t="s">
        <v>71</v>
      </c>
      <c r="AO1437" t="s">
        <v>71</v>
      </c>
      <c r="AP1437" t="s">
        <v>72</v>
      </c>
      <c r="AQ1437" t="s">
        <v>72</v>
      </c>
      <c r="AR1437" t="s">
        <v>72</v>
      </c>
      <c r="AS1437" t="s">
        <v>72</v>
      </c>
      <c r="AT1437" t="s">
        <v>72</v>
      </c>
      <c r="AU1437" t="s">
        <v>72</v>
      </c>
      <c r="AV1437" t="s">
        <v>384</v>
      </c>
      <c r="AW1437" t="s">
        <v>385</v>
      </c>
      <c r="AX1437" t="s">
        <v>386</v>
      </c>
      <c r="AY1437" t="s">
        <v>387</v>
      </c>
      <c r="AZ1437" t="s">
        <v>388</v>
      </c>
      <c r="BA1437" t="s">
        <v>291</v>
      </c>
      <c r="BB1437" t="s">
        <v>1</v>
      </c>
    </row>
    <row r="1438" spans="2:54" x14ac:dyDescent="0.2">
      <c r="B1438" t="str">
        <f t="shared" si="14"/>
        <v/>
      </c>
      <c r="AJ1438" s="15" t="s">
        <v>382</v>
      </c>
      <c r="AK1438" t="s">
        <v>393</v>
      </c>
      <c r="AL1438" t="s">
        <v>79</v>
      </c>
      <c r="AM1438" t="s">
        <v>72</v>
      </c>
      <c r="AN1438" t="s">
        <v>71</v>
      </c>
      <c r="AO1438" t="s">
        <v>71</v>
      </c>
      <c r="AP1438" t="s">
        <v>72</v>
      </c>
      <c r="AQ1438" t="s">
        <v>72</v>
      </c>
      <c r="AR1438" t="s">
        <v>72</v>
      </c>
      <c r="AS1438" t="s">
        <v>72</v>
      </c>
      <c r="AT1438" t="s">
        <v>72</v>
      </c>
      <c r="AU1438" t="s">
        <v>72</v>
      </c>
      <c r="AV1438" t="s">
        <v>384</v>
      </c>
      <c r="AW1438" t="s">
        <v>385</v>
      </c>
      <c r="AX1438" t="s">
        <v>386</v>
      </c>
      <c r="AY1438" t="s">
        <v>394</v>
      </c>
      <c r="AZ1438" t="s">
        <v>388</v>
      </c>
      <c r="BA1438" t="s">
        <v>291</v>
      </c>
      <c r="BB1438" t="s">
        <v>1</v>
      </c>
    </row>
    <row r="1439" spans="2:54" x14ac:dyDescent="0.2">
      <c r="B1439" t="str">
        <f t="shared" si="14"/>
        <v/>
      </c>
      <c r="AJ1439" s="15" t="s">
        <v>1055</v>
      </c>
      <c r="AK1439" t="s">
        <v>1056</v>
      </c>
      <c r="AL1439" t="s">
        <v>86</v>
      </c>
      <c r="AM1439" t="s">
        <v>257</v>
      </c>
      <c r="AN1439" t="s">
        <v>71</v>
      </c>
      <c r="AO1439" t="s">
        <v>816</v>
      </c>
      <c r="AP1439" t="s">
        <v>299</v>
      </c>
      <c r="AQ1439" t="s">
        <v>450</v>
      </c>
      <c r="AR1439" t="s">
        <v>643</v>
      </c>
      <c r="AS1439" t="s">
        <v>713</v>
      </c>
      <c r="AT1439" t="s">
        <v>702</v>
      </c>
      <c r="AU1439" t="s">
        <v>72</v>
      </c>
      <c r="AV1439" t="s">
        <v>1057</v>
      </c>
      <c r="AW1439" t="s">
        <v>1058</v>
      </c>
      <c r="AX1439" t="s">
        <v>190</v>
      </c>
      <c r="AY1439" t="s">
        <v>1059</v>
      </c>
      <c r="AZ1439" t="s">
        <v>1060</v>
      </c>
      <c r="BA1439" t="s">
        <v>291</v>
      </c>
      <c r="BB1439" t="s">
        <v>1</v>
      </c>
    </row>
    <row r="1440" spans="2:54" x14ac:dyDescent="0.2">
      <c r="B1440" t="str">
        <f t="shared" si="14"/>
        <v/>
      </c>
      <c r="AJ1440" s="15" t="s">
        <v>1055</v>
      </c>
      <c r="AK1440" t="s">
        <v>1056</v>
      </c>
      <c r="AL1440" t="s">
        <v>86</v>
      </c>
      <c r="AM1440" t="s">
        <v>257</v>
      </c>
      <c r="AN1440" t="s">
        <v>71</v>
      </c>
      <c r="AO1440" t="s">
        <v>816</v>
      </c>
      <c r="AP1440" t="s">
        <v>299</v>
      </c>
      <c r="AQ1440" t="s">
        <v>450</v>
      </c>
      <c r="AR1440" t="s">
        <v>643</v>
      </c>
      <c r="AS1440" t="s">
        <v>713</v>
      </c>
      <c r="AT1440" t="s">
        <v>702</v>
      </c>
      <c r="AU1440" t="s">
        <v>72</v>
      </c>
      <c r="AV1440" t="s">
        <v>1057</v>
      </c>
      <c r="AW1440" t="s">
        <v>1058</v>
      </c>
      <c r="AX1440" t="s">
        <v>190</v>
      </c>
      <c r="AY1440" t="s">
        <v>1059</v>
      </c>
      <c r="AZ1440" t="s">
        <v>1060</v>
      </c>
      <c r="BA1440" t="s">
        <v>291</v>
      </c>
      <c r="BB1440" t="s">
        <v>1</v>
      </c>
    </row>
    <row r="1441" spans="2:54" x14ac:dyDescent="0.2">
      <c r="B1441" t="str">
        <f t="shared" si="14"/>
        <v/>
      </c>
      <c r="AJ1441" s="15" t="s">
        <v>1041</v>
      </c>
      <c r="AK1441" t="s">
        <v>1047</v>
      </c>
      <c r="AL1441" t="s">
        <v>86</v>
      </c>
      <c r="AM1441" t="s">
        <v>87</v>
      </c>
      <c r="AN1441" t="s">
        <v>71</v>
      </c>
      <c r="AO1441" t="s">
        <v>71</v>
      </c>
      <c r="AP1441" t="s">
        <v>299</v>
      </c>
      <c r="AQ1441" t="s">
        <v>88</v>
      </c>
      <c r="AR1441" t="s">
        <v>300</v>
      </c>
      <c r="AS1441" t="s">
        <v>194</v>
      </c>
      <c r="AT1441" t="s">
        <v>201</v>
      </c>
      <c r="AU1441" t="s">
        <v>72</v>
      </c>
      <c r="AV1441" t="s">
        <v>1043</v>
      </c>
      <c r="AW1441" t="s">
        <v>1044</v>
      </c>
      <c r="AX1441" t="s">
        <v>896</v>
      </c>
      <c r="AY1441" t="s">
        <v>1048</v>
      </c>
      <c r="AZ1441" t="s">
        <v>1049</v>
      </c>
      <c r="BA1441" t="s">
        <v>291</v>
      </c>
      <c r="BB1441" t="s">
        <v>1</v>
      </c>
    </row>
    <row r="1442" spans="2:54" x14ac:dyDescent="0.2">
      <c r="B1442" t="str">
        <f t="shared" si="14"/>
        <v/>
      </c>
      <c r="AJ1442" s="15" t="s">
        <v>1041</v>
      </c>
      <c r="AK1442" t="s">
        <v>1047</v>
      </c>
      <c r="AL1442" t="s">
        <v>86</v>
      </c>
      <c r="AM1442" t="s">
        <v>87</v>
      </c>
      <c r="AN1442" t="s">
        <v>71</v>
      </c>
      <c r="AO1442" t="s">
        <v>71</v>
      </c>
      <c r="AP1442" t="s">
        <v>299</v>
      </c>
      <c r="AQ1442" t="s">
        <v>88</v>
      </c>
      <c r="AR1442" t="s">
        <v>300</v>
      </c>
      <c r="AS1442" t="s">
        <v>194</v>
      </c>
      <c r="AT1442" t="s">
        <v>201</v>
      </c>
      <c r="AU1442" t="s">
        <v>72</v>
      </c>
      <c r="AV1442" t="s">
        <v>1043</v>
      </c>
      <c r="AW1442" t="s">
        <v>1044</v>
      </c>
      <c r="AX1442" t="s">
        <v>896</v>
      </c>
      <c r="AY1442" t="s">
        <v>1048</v>
      </c>
      <c r="AZ1442" t="s">
        <v>1049</v>
      </c>
      <c r="BA1442" t="s">
        <v>291</v>
      </c>
      <c r="BB1442" t="s">
        <v>1</v>
      </c>
    </row>
    <row r="1443" spans="2:54" x14ac:dyDescent="0.2">
      <c r="B1443" t="str">
        <f t="shared" si="14"/>
        <v/>
      </c>
      <c r="AJ1443" s="15" t="s">
        <v>1041</v>
      </c>
      <c r="AK1443" t="s">
        <v>1042</v>
      </c>
      <c r="AL1443" t="s">
        <v>86</v>
      </c>
      <c r="AM1443" t="s">
        <v>87</v>
      </c>
      <c r="AN1443" t="s">
        <v>71</v>
      </c>
      <c r="AO1443" t="s">
        <v>71</v>
      </c>
      <c r="AP1443" t="s">
        <v>299</v>
      </c>
      <c r="AQ1443" t="s">
        <v>88</v>
      </c>
      <c r="AR1443" t="s">
        <v>300</v>
      </c>
      <c r="AS1443" t="s">
        <v>72</v>
      </c>
      <c r="AT1443" t="s">
        <v>201</v>
      </c>
      <c r="AU1443" t="s">
        <v>72</v>
      </c>
      <c r="AV1443" t="s">
        <v>1043</v>
      </c>
      <c r="AW1443" t="s">
        <v>1044</v>
      </c>
      <c r="AX1443" t="s">
        <v>896</v>
      </c>
      <c r="AY1443" t="s">
        <v>1045</v>
      </c>
      <c r="AZ1443" t="s">
        <v>1046</v>
      </c>
      <c r="BA1443" t="s">
        <v>291</v>
      </c>
      <c r="BB1443" t="s">
        <v>1</v>
      </c>
    </row>
    <row r="1444" spans="2:54" x14ac:dyDescent="0.2">
      <c r="B1444" t="str">
        <f t="shared" si="14"/>
        <v/>
      </c>
      <c r="AJ1444" s="15" t="s">
        <v>1041</v>
      </c>
      <c r="AK1444" t="s">
        <v>1042</v>
      </c>
      <c r="AL1444" t="s">
        <v>86</v>
      </c>
      <c r="AM1444" t="s">
        <v>87</v>
      </c>
      <c r="AN1444" t="s">
        <v>71</v>
      </c>
      <c r="AO1444" t="s">
        <v>71</v>
      </c>
      <c r="AP1444" t="s">
        <v>299</v>
      </c>
      <c r="AQ1444" t="s">
        <v>88</v>
      </c>
      <c r="AR1444" t="s">
        <v>300</v>
      </c>
      <c r="AS1444" t="s">
        <v>72</v>
      </c>
      <c r="AT1444" t="s">
        <v>201</v>
      </c>
      <c r="AU1444" t="s">
        <v>72</v>
      </c>
      <c r="AV1444" t="s">
        <v>1043</v>
      </c>
      <c r="AW1444" t="s">
        <v>1044</v>
      </c>
      <c r="AX1444" t="s">
        <v>896</v>
      </c>
      <c r="AY1444" t="s">
        <v>1045</v>
      </c>
      <c r="AZ1444" t="s">
        <v>1046</v>
      </c>
      <c r="BA1444" t="s">
        <v>291</v>
      </c>
      <c r="BB1444" t="s">
        <v>1</v>
      </c>
    </row>
    <row r="1445" spans="2:54" x14ac:dyDescent="0.2">
      <c r="B1445" t="str">
        <f t="shared" si="14"/>
        <v/>
      </c>
      <c r="AJ1445" s="15" t="s">
        <v>285</v>
      </c>
      <c r="AK1445" t="s">
        <v>286</v>
      </c>
      <c r="AL1445" t="s">
        <v>86</v>
      </c>
      <c r="AM1445" t="s">
        <v>87</v>
      </c>
      <c r="AN1445" t="s">
        <v>71</v>
      </c>
      <c r="AO1445" t="s">
        <v>71</v>
      </c>
      <c r="AP1445" t="s">
        <v>72</v>
      </c>
      <c r="AQ1445" t="s">
        <v>72</v>
      </c>
      <c r="AR1445" t="s">
        <v>72</v>
      </c>
      <c r="AS1445" t="s">
        <v>72</v>
      </c>
      <c r="AT1445" t="s">
        <v>72</v>
      </c>
      <c r="AU1445" t="s">
        <v>72</v>
      </c>
      <c r="AV1445" t="s">
        <v>287</v>
      </c>
      <c r="AW1445" t="s">
        <v>288</v>
      </c>
      <c r="AX1445" t="s">
        <v>190</v>
      </c>
      <c r="AY1445" t="s">
        <v>289</v>
      </c>
      <c r="AZ1445" t="s">
        <v>290</v>
      </c>
      <c r="BA1445" t="s">
        <v>291</v>
      </c>
      <c r="BB1445" t="s">
        <v>1</v>
      </c>
    </row>
    <row r="1446" spans="2:54" x14ac:dyDescent="0.2">
      <c r="B1446" t="str">
        <f t="shared" si="14"/>
        <v/>
      </c>
      <c r="AJ1446" s="15" t="s">
        <v>285</v>
      </c>
      <c r="AK1446" t="s">
        <v>286</v>
      </c>
      <c r="AL1446" t="s">
        <v>86</v>
      </c>
      <c r="AM1446" t="s">
        <v>87</v>
      </c>
      <c r="AN1446" t="s">
        <v>71</v>
      </c>
      <c r="AO1446" t="s">
        <v>71</v>
      </c>
      <c r="AP1446" t="s">
        <v>72</v>
      </c>
      <c r="AQ1446" t="s">
        <v>72</v>
      </c>
      <c r="AR1446" t="s">
        <v>72</v>
      </c>
      <c r="AS1446" t="s">
        <v>72</v>
      </c>
      <c r="AT1446" t="s">
        <v>72</v>
      </c>
      <c r="AU1446" t="s">
        <v>72</v>
      </c>
      <c r="AV1446" t="s">
        <v>287</v>
      </c>
      <c r="AW1446" t="s">
        <v>288</v>
      </c>
      <c r="AX1446" t="s">
        <v>190</v>
      </c>
      <c r="AY1446" t="s">
        <v>289</v>
      </c>
      <c r="AZ1446" t="s">
        <v>290</v>
      </c>
      <c r="BA1446" t="s">
        <v>291</v>
      </c>
      <c r="BB1446" t="s">
        <v>1</v>
      </c>
    </row>
    <row r="1447" spans="2:54" x14ac:dyDescent="0.2">
      <c r="B1447" t="str">
        <f t="shared" si="14"/>
        <v/>
      </c>
      <c r="AJ1447" s="15" t="s">
        <v>285</v>
      </c>
      <c r="AK1447" t="s">
        <v>349</v>
      </c>
      <c r="AL1447" t="s">
        <v>79</v>
      </c>
      <c r="AM1447" t="s">
        <v>72</v>
      </c>
      <c r="AN1447" t="s">
        <v>71</v>
      </c>
      <c r="AO1447" t="s">
        <v>71</v>
      </c>
      <c r="AP1447" t="s">
        <v>72</v>
      </c>
      <c r="AQ1447" t="s">
        <v>72</v>
      </c>
      <c r="AR1447" t="s">
        <v>72</v>
      </c>
      <c r="AS1447" t="s">
        <v>72</v>
      </c>
      <c r="AT1447" t="s">
        <v>72</v>
      </c>
      <c r="AU1447" t="s">
        <v>72</v>
      </c>
      <c r="AV1447" t="s">
        <v>287</v>
      </c>
      <c r="AW1447" t="s">
        <v>288</v>
      </c>
      <c r="AX1447" t="s">
        <v>190</v>
      </c>
      <c r="AY1447" t="s">
        <v>350</v>
      </c>
      <c r="AZ1447" t="s">
        <v>290</v>
      </c>
      <c r="BA1447" t="s">
        <v>291</v>
      </c>
      <c r="BB1447" t="s">
        <v>1</v>
      </c>
    </row>
    <row r="1448" spans="2:54" x14ac:dyDescent="0.2">
      <c r="B1448" t="str">
        <f t="shared" si="14"/>
        <v/>
      </c>
      <c r="AJ1448" s="15" t="s">
        <v>1035</v>
      </c>
      <c r="AK1448" t="s">
        <v>1036</v>
      </c>
      <c r="AL1448" t="s">
        <v>86</v>
      </c>
      <c r="AM1448" t="s">
        <v>87</v>
      </c>
      <c r="AN1448" t="s">
        <v>71</v>
      </c>
      <c r="AO1448" t="s">
        <v>71</v>
      </c>
      <c r="AP1448" t="s">
        <v>299</v>
      </c>
      <c r="AQ1448" t="s">
        <v>88</v>
      </c>
      <c r="AR1448" t="s">
        <v>300</v>
      </c>
      <c r="AS1448" t="s">
        <v>72</v>
      </c>
      <c r="AT1448" t="s">
        <v>201</v>
      </c>
      <c r="AU1448" t="s">
        <v>72</v>
      </c>
      <c r="AV1448" t="s">
        <v>1037</v>
      </c>
      <c r="AW1448" t="s">
        <v>1038</v>
      </c>
      <c r="AX1448" t="s">
        <v>978</v>
      </c>
      <c r="AY1448" t="s">
        <v>1039</v>
      </c>
      <c r="AZ1448" t="s">
        <v>1040</v>
      </c>
      <c r="BA1448" t="s">
        <v>291</v>
      </c>
      <c r="BB1448" t="s">
        <v>1</v>
      </c>
    </row>
    <row r="1449" spans="2:54" x14ac:dyDescent="0.2">
      <c r="B1449" t="str">
        <f t="shared" si="14"/>
        <v/>
      </c>
      <c r="AJ1449" s="15" t="s">
        <v>1035</v>
      </c>
      <c r="AK1449" t="s">
        <v>1036</v>
      </c>
      <c r="AL1449" t="s">
        <v>86</v>
      </c>
      <c r="AM1449" t="s">
        <v>87</v>
      </c>
      <c r="AN1449" t="s">
        <v>71</v>
      </c>
      <c r="AO1449" t="s">
        <v>71</v>
      </c>
      <c r="AP1449" t="s">
        <v>299</v>
      </c>
      <c r="AQ1449" t="s">
        <v>88</v>
      </c>
      <c r="AR1449" t="s">
        <v>300</v>
      </c>
      <c r="AS1449" t="s">
        <v>72</v>
      </c>
      <c r="AT1449" t="s">
        <v>201</v>
      </c>
      <c r="AU1449" t="s">
        <v>72</v>
      </c>
      <c r="AV1449" t="s">
        <v>1037</v>
      </c>
      <c r="AW1449" t="s">
        <v>1038</v>
      </c>
      <c r="AX1449" t="s">
        <v>978</v>
      </c>
      <c r="AY1449" t="s">
        <v>1039</v>
      </c>
      <c r="AZ1449" t="s">
        <v>1040</v>
      </c>
      <c r="BA1449" t="s">
        <v>291</v>
      </c>
      <c r="BB1449" t="s">
        <v>1</v>
      </c>
    </row>
    <row r="1450" spans="2:54" x14ac:dyDescent="0.2">
      <c r="B1450" t="str">
        <f t="shared" si="14"/>
        <v/>
      </c>
      <c r="AJ1450" s="15" t="s">
        <v>624</v>
      </c>
      <c r="AK1450" t="s">
        <v>625</v>
      </c>
      <c r="AL1450" t="s">
        <v>86</v>
      </c>
      <c r="AM1450" t="s">
        <v>87</v>
      </c>
      <c r="AN1450" t="s">
        <v>71</v>
      </c>
      <c r="AO1450" t="s">
        <v>71</v>
      </c>
      <c r="AP1450" t="s">
        <v>299</v>
      </c>
      <c r="AQ1450" t="s">
        <v>146</v>
      </c>
      <c r="AR1450" t="s">
        <v>626</v>
      </c>
      <c r="AS1450" t="s">
        <v>457</v>
      </c>
      <c r="AT1450" t="s">
        <v>377</v>
      </c>
      <c r="AU1450" t="s">
        <v>72</v>
      </c>
      <c r="AV1450" t="s">
        <v>627</v>
      </c>
      <c r="AW1450" t="s">
        <v>81</v>
      </c>
      <c r="AX1450" t="s">
        <v>628</v>
      </c>
      <c r="AY1450" t="s">
        <v>629</v>
      </c>
      <c r="AZ1450" t="s">
        <v>630</v>
      </c>
      <c r="BA1450" t="s">
        <v>291</v>
      </c>
      <c r="BB1450" t="s">
        <v>1</v>
      </c>
    </row>
    <row r="1451" spans="2:54" x14ac:dyDescent="0.2">
      <c r="B1451" t="str">
        <f t="shared" si="14"/>
        <v/>
      </c>
      <c r="BA1451" t="s">
        <v>291</v>
      </c>
      <c r="BB1451" t="s">
        <v>1</v>
      </c>
    </row>
    <row r="1452" spans="2:54" x14ac:dyDescent="0.2">
      <c r="B1452" t="str">
        <f t="shared" si="14"/>
        <v/>
      </c>
      <c r="BA1452" t="s">
        <v>291</v>
      </c>
      <c r="BB1452" t="s">
        <v>1</v>
      </c>
    </row>
    <row r="1453" spans="2:54" x14ac:dyDescent="0.2">
      <c r="B1453" t="str">
        <f t="shared" si="14"/>
        <v/>
      </c>
      <c r="AJ1453" s="15" t="s">
        <v>676</v>
      </c>
      <c r="AK1453" t="s">
        <v>701</v>
      </c>
      <c r="AL1453" t="s">
        <v>79</v>
      </c>
      <c r="AM1453" t="s">
        <v>87</v>
      </c>
      <c r="AN1453" t="s">
        <v>71</v>
      </c>
      <c r="AO1453" t="s">
        <v>71</v>
      </c>
      <c r="AP1453" t="s">
        <v>299</v>
      </c>
      <c r="AQ1453" t="s">
        <v>450</v>
      </c>
      <c r="AR1453" t="s">
        <v>657</v>
      </c>
      <c r="AS1453" t="s">
        <v>147</v>
      </c>
      <c r="AT1453" t="s">
        <v>702</v>
      </c>
      <c r="AU1453" t="s">
        <v>193</v>
      </c>
      <c r="AV1453" t="s">
        <v>677</v>
      </c>
      <c r="AW1453" t="s">
        <v>678</v>
      </c>
      <c r="AX1453" t="s">
        <v>386</v>
      </c>
      <c r="AY1453" t="s">
        <v>703</v>
      </c>
      <c r="AZ1453" t="s">
        <v>679</v>
      </c>
      <c r="BA1453" t="s">
        <v>1</v>
      </c>
      <c r="BB1453" t="s">
        <v>76</v>
      </c>
    </row>
    <row r="1454" spans="2:54" x14ac:dyDescent="0.2">
      <c r="B1454" t="str">
        <f t="shared" si="14"/>
        <v/>
      </c>
      <c r="AJ1454" s="15" t="s">
        <v>676</v>
      </c>
      <c r="AK1454" t="s">
        <v>704</v>
      </c>
      <c r="AL1454" t="s">
        <v>79</v>
      </c>
      <c r="AM1454" t="s">
        <v>87</v>
      </c>
      <c r="AN1454" t="s">
        <v>71</v>
      </c>
      <c r="AO1454" t="s">
        <v>71</v>
      </c>
      <c r="AP1454" t="s">
        <v>299</v>
      </c>
      <c r="AQ1454" t="s">
        <v>450</v>
      </c>
      <c r="AR1454" t="s">
        <v>642</v>
      </c>
      <c r="AS1454" t="s">
        <v>147</v>
      </c>
      <c r="AT1454" t="s">
        <v>702</v>
      </c>
      <c r="AU1454" t="s">
        <v>193</v>
      </c>
      <c r="AV1454" t="s">
        <v>677</v>
      </c>
      <c r="AW1454" t="s">
        <v>678</v>
      </c>
      <c r="AX1454" t="s">
        <v>386</v>
      </c>
      <c r="AY1454" t="s">
        <v>705</v>
      </c>
      <c r="AZ1454" t="s">
        <v>679</v>
      </c>
      <c r="BA1454" t="s">
        <v>1</v>
      </c>
      <c r="BB1454" t="s">
        <v>76</v>
      </c>
    </row>
    <row r="1455" spans="2:54" x14ac:dyDescent="0.2">
      <c r="B1455" t="str">
        <f t="shared" ref="B1455:B1486" si="15">IF(OR($A1457=$A1458,ISBLANK($A1458)),"",IF(ISERR(SEARCH("cell-based",E1454)),IF(AND(ISERR(SEARCH("biochem",E1454)),ISERR(SEARCH("protein",E1454)),ISERR(SEARCH("nucleic",E1454))),"",IF(ISERR(SEARCH("target",G1459)),"Define a Target component","")),IF(ISERR(SEARCH("cell",G1459)),"Define a Cell component",""))&amp;IF(ISERR(SEARCH("small-molecule",E1454)),IF(ISBLANK(K1458), "Need a Detector Role",""),"")&amp;IF(ISERR(SEARCH("fluorescence",L1458)),"",IF(ISBLANK(S1454), "Need Emission",IF(ISBLANK(R1454), "Need Excitation","")))&amp;IF(ISERR(SEARCH("absorbance",L1458)),"",IF(ISBLANK(T1454), "Need Absorbance","")))</f>
        <v/>
      </c>
      <c r="AJ1455" s="15" t="s">
        <v>661</v>
      </c>
      <c r="AK1455" t="s">
        <v>662</v>
      </c>
      <c r="AL1455" t="s">
        <v>86</v>
      </c>
      <c r="AM1455" t="s">
        <v>428</v>
      </c>
      <c r="AN1455" t="s">
        <v>71</v>
      </c>
      <c r="AO1455" t="s">
        <v>71</v>
      </c>
      <c r="AP1455" t="s">
        <v>299</v>
      </c>
      <c r="AQ1455" t="s">
        <v>450</v>
      </c>
      <c r="AR1455" t="s">
        <v>451</v>
      </c>
      <c r="AS1455" t="s">
        <v>147</v>
      </c>
      <c r="AT1455" t="s">
        <v>329</v>
      </c>
      <c r="AU1455" t="s">
        <v>72</v>
      </c>
      <c r="AV1455" t="s">
        <v>663</v>
      </c>
      <c r="AW1455" t="s">
        <v>664</v>
      </c>
      <c r="AX1455" t="s">
        <v>207</v>
      </c>
      <c r="AY1455" t="s">
        <v>665</v>
      </c>
      <c r="AZ1455" t="s">
        <v>161</v>
      </c>
      <c r="BA1455" t="s">
        <v>1</v>
      </c>
      <c r="BB1455" t="s">
        <v>76</v>
      </c>
    </row>
    <row r="1456" spans="2:54" x14ac:dyDescent="0.2">
      <c r="B1456" t="str">
        <f t="shared" si="15"/>
        <v/>
      </c>
      <c r="AJ1456" s="15" t="s">
        <v>661</v>
      </c>
      <c r="AK1456" t="s">
        <v>662</v>
      </c>
      <c r="AL1456" t="s">
        <v>86</v>
      </c>
      <c r="AM1456" t="s">
        <v>428</v>
      </c>
      <c r="AN1456" t="s">
        <v>71</v>
      </c>
      <c r="AO1456" t="s">
        <v>71</v>
      </c>
      <c r="AP1456" t="s">
        <v>299</v>
      </c>
      <c r="AQ1456" t="s">
        <v>450</v>
      </c>
      <c r="AR1456" t="s">
        <v>451</v>
      </c>
      <c r="AS1456" t="s">
        <v>147</v>
      </c>
      <c r="AT1456" t="s">
        <v>329</v>
      </c>
      <c r="AU1456" t="s">
        <v>72</v>
      </c>
      <c r="AV1456" t="s">
        <v>663</v>
      </c>
      <c r="AW1456" t="s">
        <v>664</v>
      </c>
      <c r="AX1456" t="s">
        <v>207</v>
      </c>
      <c r="AY1456" t="s">
        <v>665</v>
      </c>
      <c r="AZ1456" t="s">
        <v>161</v>
      </c>
      <c r="BA1456" t="s">
        <v>1</v>
      </c>
      <c r="BB1456" t="s">
        <v>76</v>
      </c>
    </row>
    <row r="1457" spans="2:54" x14ac:dyDescent="0.2">
      <c r="B1457" t="str">
        <f t="shared" si="15"/>
        <v/>
      </c>
      <c r="AJ1457" s="15" t="s">
        <v>661</v>
      </c>
      <c r="AK1457" t="s">
        <v>662</v>
      </c>
      <c r="AL1457" t="s">
        <v>86</v>
      </c>
      <c r="AM1457" t="s">
        <v>428</v>
      </c>
      <c r="AN1457" t="s">
        <v>71</v>
      </c>
      <c r="AO1457" t="s">
        <v>71</v>
      </c>
      <c r="AP1457" t="s">
        <v>299</v>
      </c>
      <c r="AQ1457" t="s">
        <v>450</v>
      </c>
      <c r="AR1457" t="s">
        <v>451</v>
      </c>
      <c r="AS1457" t="s">
        <v>147</v>
      </c>
      <c r="AT1457" t="s">
        <v>329</v>
      </c>
      <c r="AU1457" t="s">
        <v>72</v>
      </c>
      <c r="AV1457" t="s">
        <v>663</v>
      </c>
      <c r="AW1457" t="s">
        <v>664</v>
      </c>
      <c r="AX1457" t="s">
        <v>207</v>
      </c>
      <c r="AY1457" t="s">
        <v>665</v>
      </c>
      <c r="AZ1457" t="s">
        <v>161</v>
      </c>
      <c r="BA1457" t="s">
        <v>1</v>
      </c>
      <c r="BB1457" t="s">
        <v>76</v>
      </c>
    </row>
    <row r="1458" spans="2:54" x14ac:dyDescent="0.2">
      <c r="B1458" t="str">
        <f t="shared" si="15"/>
        <v/>
      </c>
      <c r="AJ1458" s="15" t="s">
        <v>661</v>
      </c>
      <c r="AK1458" t="s">
        <v>662</v>
      </c>
      <c r="AL1458" t="s">
        <v>86</v>
      </c>
      <c r="AM1458" t="s">
        <v>428</v>
      </c>
      <c r="AN1458" t="s">
        <v>71</v>
      </c>
      <c r="AO1458" t="s">
        <v>71</v>
      </c>
      <c r="AP1458" t="s">
        <v>299</v>
      </c>
      <c r="AQ1458" t="s">
        <v>450</v>
      </c>
      <c r="AR1458" t="s">
        <v>451</v>
      </c>
      <c r="AS1458" t="s">
        <v>147</v>
      </c>
      <c r="AT1458" t="s">
        <v>329</v>
      </c>
      <c r="AU1458" t="s">
        <v>72</v>
      </c>
      <c r="AV1458" t="s">
        <v>663</v>
      </c>
      <c r="AW1458" t="s">
        <v>664</v>
      </c>
      <c r="AX1458" t="s">
        <v>207</v>
      </c>
      <c r="AY1458" t="s">
        <v>665</v>
      </c>
      <c r="AZ1458" t="s">
        <v>161</v>
      </c>
      <c r="BA1458" t="s">
        <v>1</v>
      </c>
      <c r="BB1458" t="s">
        <v>76</v>
      </c>
    </row>
    <row r="1459" spans="2:54" x14ac:dyDescent="0.2">
      <c r="B1459" t="str">
        <f t="shared" si="15"/>
        <v/>
      </c>
      <c r="AJ1459" s="15" t="s">
        <v>661</v>
      </c>
      <c r="AK1459" t="s">
        <v>691</v>
      </c>
      <c r="AL1459" t="s">
        <v>79</v>
      </c>
      <c r="AM1459" t="s">
        <v>428</v>
      </c>
      <c r="AN1459" t="s">
        <v>71</v>
      </c>
      <c r="AO1459" t="s">
        <v>71</v>
      </c>
      <c r="AP1459" t="s">
        <v>299</v>
      </c>
      <c r="AQ1459" t="s">
        <v>146</v>
      </c>
      <c r="AR1459" t="s">
        <v>688</v>
      </c>
      <c r="AS1459" t="s">
        <v>147</v>
      </c>
      <c r="AT1459" t="s">
        <v>329</v>
      </c>
      <c r="AU1459" t="s">
        <v>611</v>
      </c>
      <c r="AV1459" t="s">
        <v>663</v>
      </c>
      <c r="AW1459" t="s">
        <v>664</v>
      </c>
      <c r="AX1459" t="s">
        <v>207</v>
      </c>
      <c r="AY1459" t="s">
        <v>692</v>
      </c>
      <c r="AZ1459" t="s">
        <v>161</v>
      </c>
      <c r="BA1459" t="s">
        <v>1</v>
      </c>
      <c r="BB1459" t="s">
        <v>76</v>
      </c>
    </row>
    <row r="1460" spans="2:54" x14ac:dyDescent="0.2">
      <c r="B1460" t="str">
        <f t="shared" si="15"/>
        <v/>
      </c>
      <c r="AJ1460" s="15" t="s">
        <v>661</v>
      </c>
      <c r="AK1460" t="s">
        <v>691</v>
      </c>
      <c r="AL1460" t="s">
        <v>79</v>
      </c>
      <c r="AM1460" t="s">
        <v>428</v>
      </c>
      <c r="AN1460" t="s">
        <v>71</v>
      </c>
      <c r="AO1460" t="s">
        <v>71</v>
      </c>
      <c r="AP1460" t="s">
        <v>299</v>
      </c>
      <c r="AQ1460" t="s">
        <v>146</v>
      </c>
      <c r="AR1460" t="s">
        <v>688</v>
      </c>
      <c r="AS1460" t="s">
        <v>147</v>
      </c>
      <c r="AT1460" t="s">
        <v>329</v>
      </c>
      <c r="AU1460" t="s">
        <v>611</v>
      </c>
      <c r="AV1460" t="s">
        <v>663</v>
      </c>
      <c r="AW1460" t="s">
        <v>664</v>
      </c>
      <c r="AX1460" t="s">
        <v>207</v>
      </c>
      <c r="AY1460" t="s">
        <v>692</v>
      </c>
      <c r="AZ1460" t="s">
        <v>161</v>
      </c>
      <c r="BA1460" t="s">
        <v>1</v>
      </c>
      <c r="BB1460" t="s">
        <v>76</v>
      </c>
    </row>
    <row r="1461" spans="2:54" x14ac:dyDescent="0.2">
      <c r="B1461" t="str">
        <f t="shared" si="15"/>
        <v/>
      </c>
      <c r="AJ1461" s="15" t="s">
        <v>661</v>
      </c>
      <c r="AK1461" t="s">
        <v>693</v>
      </c>
      <c r="AL1461" t="s">
        <v>79</v>
      </c>
      <c r="AM1461" t="s">
        <v>428</v>
      </c>
      <c r="AN1461" t="s">
        <v>71</v>
      </c>
      <c r="AO1461" t="s">
        <v>71</v>
      </c>
      <c r="AP1461" t="s">
        <v>299</v>
      </c>
      <c r="AQ1461" t="s">
        <v>88</v>
      </c>
      <c r="AR1461" t="s">
        <v>626</v>
      </c>
      <c r="AS1461" t="s">
        <v>436</v>
      </c>
      <c r="AT1461" t="s">
        <v>694</v>
      </c>
      <c r="AU1461" t="s">
        <v>611</v>
      </c>
      <c r="AV1461" t="s">
        <v>663</v>
      </c>
      <c r="AW1461" t="s">
        <v>664</v>
      </c>
      <c r="AX1461" t="s">
        <v>207</v>
      </c>
      <c r="AY1461" t="s">
        <v>695</v>
      </c>
      <c r="AZ1461" t="s">
        <v>161</v>
      </c>
      <c r="BA1461" t="s">
        <v>1</v>
      </c>
      <c r="BB1461" t="s">
        <v>76</v>
      </c>
    </row>
    <row r="1462" spans="2:54" x14ac:dyDescent="0.2">
      <c r="B1462" t="str">
        <f t="shared" si="15"/>
        <v/>
      </c>
      <c r="AJ1462" s="15" t="s">
        <v>661</v>
      </c>
      <c r="AK1462" t="s">
        <v>693</v>
      </c>
      <c r="AL1462" t="s">
        <v>79</v>
      </c>
      <c r="AM1462" t="s">
        <v>428</v>
      </c>
      <c r="AN1462" t="s">
        <v>71</v>
      </c>
      <c r="AO1462" t="s">
        <v>71</v>
      </c>
      <c r="AP1462" t="s">
        <v>299</v>
      </c>
      <c r="AQ1462" t="s">
        <v>88</v>
      </c>
      <c r="AR1462" t="s">
        <v>626</v>
      </c>
      <c r="AS1462" t="s">
        <v>436</v>
      </c>
      <c r="AT1462" t="s">
        <v>694</v>
      </c>
      <c r="AU1462" t="s">
        <v>611</v>
      </c>
      <c r="AV1462" t="s">
        <v>663</v>
      </c>
      <c r="AW1462" t="s">
        <v>664</v>
      </c>
      <c r="AX1462" t="s">
        <v>207</v>
      </c>
      <c r="AY1462" t="s">
        <v>695</v>
      </c>
      <c r="AZ1462" t="s">
        <v>161</v>
      </c>
      <c r="BA1462" t="s">
        <v>1</v>
      </c>
      <c r="BB1462" t="s">
        <v>76</v>
      </c>
    </row>
    <row r="1463" spans="2:54" x14ac:dyDescent="0.2">
      <c r="B1463" t="str">
        <f t="shared" si="15"/>
        <v/>
      </c>
      <c r="AJ1463" s="15" t="s">
        <v>661</v>
      </c>
      <c r="AK1463" t="s">
        <v>687</v>
      </c>
      <c r="AL1463" t="s">
        <v>79</v>
      </c>
      <c r="AM1463" t="s">
        <v>428</v>
      </c>
      <c r="AN1463" t="s">
        <v>71</v>
      </c>
      <c r="AO1463" t="s">
        <v>71</v>
      </c>
      <c r="AP1463" t="s">
        <v>299</v>
      </c>
      <c r="AQ1463" t="s">
        <v>146</v>
      </c>
      <c r="AR1463" t="s">
        <v>688</v>
      </c>
      <c r="AS1463" t="s">
        <v>147</v>
      </c>
      <c r="AT1463" t="s">
        <v>329</v>
      </c>
      <c r="AU1463" t="s">
        <v>611</v>
      </c>
      <c r="AV1463" t="s">
        <v>663</v>
      </c>
      <c r="AW1463" t="s">
        <v>664</v>
      </c>
      <c r="AX1463" t="s">
        <v>207</v>
      </c>
      <c r="AY1463" t="s">
        <v>689</v>
      </c>
      <c r="AZ1463" t="s">
        <v>161</v>
      </c>
      <c r="BA1463" t="s">
        <v>1</v>
      </c>
      <c r="BB1463" t="s">
        <v>76</v>
      </c>
    </row>
    <row r="1464" spans="2:54" x14ac:dyDescent="0.2">
      <c r="B1464" t="str">
        <f t="shared" si="15"/>
        <v/>
      </c>
      <c r="AJ1464" s="15" t="s">
        <v>661</v>
      </c>
      <c r="AK1464" t="s">
        <v>687</v>
      </c>
      <c r="AL1464" t="s">
        <v>79</v>
      </c>
      <c r="AM1464" t="s">
        <v>428</v>
      </c>
      <c r="AN1464" t="s">
        <v>71</v>
      </c>
      <c r="AO1464" t="s">
        <v>71</v>
      </c>
      <c r="AP1464" t="s">
        <v>299</v>
      </c>
      <c r="AQ1464" t="s">
        <v>146</v>
      </c>
      <c r="AR1464" t="s">
        <v>688</v>
      </c>
      <c r="AS1464" t="s">
        <v>147</v>
      </c>
      <c r="AT1464" t="s">
        <v>329</v>
      </c>
      <c r="AU1464" t="s">
        <v>611</v>
      </c>
      <c r="AV1464" t="s">
        <v>663</v>
      </c>
      <c r="AW1464" t="s">
        <v>664</v>
      </c>
      <c r="AX1464" t="s">
        <v>207</v>
      </c>
      <c r="AY1464" t="s">
        <v>689</v>
      </c>
      <c r="AZ1464" t="s">
        <v>161</v>
      </c>
      <c r="BA1464" t="s">
        <v>1</v>
      </c>
      <c r="BB1464" t="s">
        <v>76</v>
      </c>
    </row>
    <row r="1465" spans="2:54" x14ac:dyDescent="0.2">
      <c r="B1465" t="str">
        <f t="shared" si="15"/>
        <v/>
      </c>
      <c r="AJ1465" s="15" t="s">
        <v>661</v>
      </c>
      <c r="AK1465" t="s">
        <v>687</v>
      </c>
      <c r="AL1465" t="s">
        <v>79</v>
      </c>
      <c r="AM1465" t="s">
        <v>428</v>
      </c>
      <c r="AN1465" t="s">
        <v>71</v>
      </c>
      <c r="AO1465" t="s">
        <v>71</v>
      </c>
      <c r="AP1465" t="s">
        <v>299</v>
      </c>
      <c r="AQ1465" t="s">
        <v>146</v>
      </c>
      <c r="AR1465" t="s">
        <v>688</v>
      </c>
      <c r="AS1465" t="s">
        <v>147</v>
      </c>
      <c r="AT1465" t="s">
        <v>329</v>
      </c>
      <c r="AU1465" t="s">
        <v>611</v>
      </c>
      <c r="AV1465" t="s">
        <v>663</v>
      </c>
      <c r="AW1465" t="s">
        <v>664</v>
      </c>
      <c r="AX1465" t="s">
        <v>207</v>
      </c>
      <c r="AY1465" t="s">
        <v>689</v>
      </c>
      <c r="AZ1465" t="s">
        <v>161</v>
      </c>
      <c r="BA1465" t="s">
        <v>1</v>
      </c>
      <c r="BB1465" t="s">
        <v>76</v>
      </c>
    </row>
    <row r="1466" spans="2:54" x14ac:dyDescent="0.2">
      <c r="B1466" t="str">
        <f t="shared" si="15"/>
        <v/>
      </c>
      <c r="AJ1466" s="15" t="s">
        <v>648</v>
      </c>
      <c r="AK1466" t="s">
        <v>734</v>
      </c>
      <c r="AL1466" t="s">
        <v>79</v>
      </c>
      <c r="AM1466" t="s">
        <v>650</v>
      </c>
      <c r="AN1466" t="s">
        <v>71</v>
      </c>
      <c r="AO1466" t="s">
        <v>71</v>
      </c>
      <c r="AP1466" t="s">
        <v>200</v>
      </c>
      <c r="AQ1466" t="s">
        <v>450</v>
      </c>
      <c r="AR1466" t="s">
        <v>642</v>
      </c>
      <c r="AS1466" t="s">
        <v>147</v>
      </c>
      <c r="AT1466" t="s">
        <v>458</v>
      </c>
      <c r="AU1466" t="s">
        <v>330</v>
      </c>
      <c r="AV1466" t="s">
        <v>651</v>
      </c>
      <c r="AW1466" t="s">
        <v>652</v>
      </c>
      <c r="AX1466" t="s">
        <v>653</v>
      </c>
      <c r="AY1466" t="s">
        <v>735</v>
      </c>
      <c r="AZ1466" t="s">
        <v>186</v>
      </c>
      <c r="BA1466" t="s">
        <v>1</v>
      </c>
      <c r="BB1466" t="s">
        <v>76</v>
      </c>
    </row>
    <row r="1467" spans="2:54" x14ac:dyDescent="0.2">
      <c r="B1467" t="str">
        <f t="shared" si="15"/>
        <v/>
      </c>
      <c r="AJ1467" s="15" t="s">
        <v>648</v>
      </c>
      <c r="AK1467" t="s">
        <v>649</v>
      </c>
      <c r="AL1467" t="s">
        <v>86</v>
      </c>
      <c r="AM1467" t="s">
        <v>650</v>
      </c>
      <c r="AN1467" t="s">
        <v>71</v>
      </c>
      <c r="AO1467" t="s">
        <v>71</v>
      </c>
      <c r="AP1467" t="s">
        <v>200</v>
      </c>
      <c r="AQ1467" t="s">
        <v>450</v>
      </c>
      <c r="AR1467" t="s">
        <v>643</v>
      </c>
      <c r="AS1467" t="s">
        <v>147</v>
      </c>
      <c r="AT1467" t="s">
        <v>458</v>
      </c>
      <c r="AU1467" t="s">
        <v>72</v>
      </c>
      <c r="AV1467" t="s">
        <v>651</v>
      </c>
      <c r="AW1467" t="s">
        <v>652</v>
      </c>
      <c r="AX1467" t="s">
        <v>653</v>
      </c>
      <c r="AY1467" t="s">
        <v>654</v>
      </c>
      <c r="AZ1467" t="s">
        <v>186</v>
      </c>
      <c r="BA1467" t="s">
        <v>1</v>
      </c>
      <c r="BB1467" t="s">
        <v>76</v>
      </c>
    </row>
    <row r="1468" spans="2:54" x14ac:dyDescent="0.2">
      <c r="B1468" t="str">
        <f t="shared" si="15"/>
        <v/>
      </c>
      <c r="AJ1468" s="15" t="s">
        <v>648</v>
      </c>
      <c r="AK1468" t="s">
        <v>649</v>
      </c>
      <c r="AL1468" t="s">
        <v>86</v>
      </c>
      <c r="AM1468" t="s">
        <v>650</v>
      </c>
      <c r="AN1468" t="s">
        <v>71</v>
      </c>
      <c r="AO1468" t="s">
        <v>71</v>
      </c>
      <c r="AP1468" t="s">
        <v>200</v>
      </c>
      <c r="AQ1468" t="s">
        <v>450</v>
      </c>
      <c r="AR1468" t="s">
        <v>643</v>
      </c>
      <c r="AS1468" t="s">
        <v>147</v>
      </c>
      <c r="AT1468" t="s">
        <v>458</v>
      </c>
      <c r="AU1468" t="s">
        <v>72</v>
      </c>
      <c r="AV1468" t="s">
        <v>651</v>
      </c>
      <c r="AW1468" t="s">
        <v>652</v>
      </c>
      <c r="AX1468" t="s">
        <v>653</v>
      </c>
      <c r="AY1468" t="s">
        <v>654</v>
      </c>
      <c r="AZ1468" t="s">
        <v>186</v>
      </c>
      <c r="BA1468" t="s">
        <v>1</v>
      </c>
      <c r="BB1468" t="s">
        <v>76</v>
      </c>
    </row>
    <row r="1469" spans="2:54" x14ac:dyDescent="0.2">
      <c r="B1469" t="str">
        <f t="shared" si="15"/>
        <v/>
      </c>
      <c r="AJ1469" s="15" t="s">
        <v>648</v>
      </c>
      <c r="AK1469" t="s">
        <v>732</v>
      </c>
      <c r="AL1469" t="s">
        <v>79</v>
      </c>
      <c r="AM1469" t="s">
        <v>681</v>
      </c>
      <c r="AN1469" t="s">
        <v>71</v>
      </c>
      <c r="AO1469" t="s">
        <v>71</v>
      </c>
      <c r="AP1469" t="s">
        <v>299</v>
      </c>
      <c r="AQ1469" t="s">
        <v>88</v>
      </c>
      <c r="AR1469" t="s">
        <v>300</v>
      </c>
      <c r="AS1469" t="s">
        <v>668</v>
      </c>
      <c r="AT1469" t="s">
        <v>702</v>
      </c>
      <c r="AU1469" t="s">
        <v>330</v>
      </c>
      <c r="AV1469" t="s">
        <v>651</v>
      </c>
      <c r="AW1469" t="s">
        <v>652</v>
      </c>
      <c r="AX1469" t="s">
        <v>653</v>
      </c>
      <c r="AY1469" t="s">
        <v>733</v>
      </c>
      <c r="AZ1469" t="s">
        <v>186</v>
      </c>
      <c r="BA1469" t="s">
        <v>1</v>
      </c>
      <c r="BB1469" t="s">
        <v>76</v>
      </c>
    </row>
    <row r="1470" spans="2:54" x14ac:dyDescent="0.2">
      <c r="B1470" t="str">
        <f t="shared" si="15"/>
        <v/>
      </c>
      <c r="AJ1470" s="15" t="s">
        <v>829</v>
      </c>
      <c r="AK1470" t="s">
        <v>840</v>
      </c>
      <c r="AL1470" t="s">
        <v>86</v>
      </c>
      <c r="AM1470" t="s">
        <v>428</v>
      </c>
      <c r="AN1470" t="s">
        <v>71</v>
      </c>
      <c r="AO1470" t="s">
        <v>71</v>
      </c>
      <c r="AP1470" t="s">
        <v>200</v>
      </c>
      <c r="AQ1470" t="s">
        <v>146</v>
      </c>
      <c r="AR1470" t="s">
        <v>643</v>
      </c>
      <c r="AS1470" t="s">
        <v>147</v>
      </c>
      <c r="AT1470" t="s">
        <v>702</v>
      </c>
      <c r="AU1470" t="s">
        <v>72</v>
      </c>
      <c r="AV1470" t="s">
        <v>831</v>
      </c>
      <c r="AW1470" t="s">
        <v>832</v>
      </c>
      <c r="AX1470" t="s">
        <v>386</v>
      </c>
      <c r="AY1470" t="s">
        <v>841</v>
      </c>
      <c r="AZ1470" t="s">
        <v>268</v>
      </c>
      <c r="BA1470" t="s">
        <v>1</v>
      </c>
      <c r="BB1470" t="s">
        <v>76</v>
      </c>
    </row>
    <row r="1471" spans="2:54" x14ac:dyDescent="0.2">
      <c r="B1471" t="str">
        <f t="shared" si="15"/>
        <v/>
      </c>
      <c r="AJ1471" s="15" t="s">
        <v>829</v>
      </c>
      <c r="AK1471" t="s">
        <v>840</v>
      </c>
      <c r="AL1471" t="s">
        <v>86</v>
      </c>
      <c r="AM1471" t="s">
        <v>428</v>
      </c>
      <c r="AN1471" t="s">
        <v>71</v>
      </c>
      <c r="AO1471" t="s">
        <v>71</v>
      </c>
      <c r="AP1471" t="s">
        <v>200</v>
      </c>
      <c r="AQ1471" t="s">
        <v>146</v>
      </c>
      <c r="AR1471" t="s">
        <v>643</v>
      </c>
      <c r="AS1471" t="s">
        <v>147</v>
      </c>
      <c r="AT1471" t="s">
        <v>702</v>
      </c>
      <c r="AU1471" t="s">
        <v>72</v>
      </c>
      <c r="AV1471" t="s">
        <v>831</v>
      </c>
      <c r="AW1471" t="s">
        <v>832</v>
      </c>
      <c r="AX1471" t="s">
        <v>386</v>
      </c>
      <c r="AY1471" t="s">
        <v>841</v>
      </c>
      <c r="AZ1471" t="s">
        <v>268</v>
      </c>
      <c r="BA1471" t="s">
        <v>1</v>
      </c>
      <c r="BB1471" t="s">
        <v>76</v>
      </c>
    </row>
    <row r="1472" spans="2:54" x14ac:dyDescent="0.2">
      <c r="B1472" t="str">
        <f>IF(OR($A83=$A1475,ISBLANK($A1475)),"",IF(ISERR(SEARCH("cell-based",E1471)),IF(AND(ISERR(SEARCH("biochem",E1471)),ISERR(SEARCH("protein",E1471)),ISERR(SEARCH("nucleic",E1471))),"",IF(ISERR(SEARCH("target",G1476)),"Define a Target component","")),IF(ISERR(SEARCH("cell",G1476)),"Define a Cell component",""))&amp;IF(ISERR(SEARCH("small-molecule",E1471)),IF(ISBLANK(K1475), "Need a Detector Role",""),"")&amp;IF(ISERR(SEARCH("fluorescence",L1475)),"",IF(ISBLANK(S1471), "Need Emission",IF(ISBLANK(R1471), "Need Excitation","")))&amp;IF(ISERR(SEARCH("absorbance",L1475)),"",IF(ISBLANK(T1471), "Need Absorbance","")))</f>
        <v/>
      </c>
      <c r="AJ1472" s="15" t="s">
        <v>829</v>
      </c>
      <c r="AK1472" t="s">
        <v>830</v>
      </c>
      <c r="AL1472" t="s">
        <v>86</v>
      </c>
      <c r="AM1472" t="s">
        <v>428</v>
      </c>
      <c r="AN1472" t="s">
        <v>71</v>
      </c>
      <c r="AO1472" t="s">
        <v>71</v>
      </c>
      <c r="AP1472" t="s">
        <v>200</v>
      </c>
      <c r="AQ1472" t="s">
        <v>146</v>
      </c>
      <c r="AR1472" t="s">
        <v>643</v>
      </c>
      <c r="AS1472" t="s">
        <v>147</v>
      </c>
      <c r="AT1472" t="s">
        <v>702</v>
      </c>
      <c r="AU1472" t="s">
        <v>72</v>
      </c>
      <c r="AV1472" t="s">
        <v>831</v>
      </c>
      <c r="AW1472" t="s">
        <v>832</v>
      </c>
      <c r="AX1472" t="s">
        <v>386</v>
      </c>
      <c r="AY1472" t="s">
        <v>833</v>
      </c>
      <c r="AZ1472" t="s">
        <v>268</v>
      </c>
      <c r="BA1472" t="s">
        <v>1</v>
      </c>
      <c r="BB1472" t="s">
        <v>76</v>
      </c>
    </row>
    <row r="1473" spans="2:54" x14ac:dyDescent="0.2">
      <c r="B1473" t="str">
        <f t="shared" ref="B1473:B1505" si="16">IF(OR($A1475=$A1476,ISBLANK($A1476)),"",IF(ISERR(SEARCH("cell-based",E1472)),IF(AND(ISERR(SEARCH("biochem",E1472)),ISERR(SEARCH("protein",E1472)),ISERR(SEARCH("nucleic",E1472))),"",IF(ISERR(SEARCH("target",G1477)),"Define a Target component","")),IF(ISERR(SEARCH("cell",G1477)),"Define a Cell component",""))&amp;IF(ISERR(SEARCH("small-molecule",E1472)),IF(ISBLANK(K1476), "Need a Detector Role",""),"")&amp;IF(ISERR(SEARCH("fluorescence",L1476)),"",IF(ISBLANK(S1472), "Need Emission",IF(ISBLANK(R1472), "Need Excitation","")))&amp;IF(ISERR(SEARCH("absorbance",L1476)),"",IF(ISBLANK(T1472), "Need Absorbance","")))</f>
        <v/>
      </c>
      <c r="AJ1473" s="15" t="s">
        <v>829</v>
      </c>
      <c r="AK1473" t="s">
        <v>830</v>
      </c>
      <c r="AL1473" t="s">
        <v>86</v>
      </c>
      <c r="AM1473" t="s">
        <v>428</v>
      </c>
      <c r="AN1473" t="s">
        <v>71</v>
      </c>
      <c r="AO1473" t="s">
        <v>71</v>
      </c>
      <c r="AP1473" t="s">
        <v>200</v>
      </c>
      <c r="AQ1473" t="s">
        <v>146</v>
      </c>
      <c r="AR1473" t="s">
        <v>643</v>
      </c>
      <c r="AS1473" t="s">
        <v>147</v>
      </c>
      <c r="AT1473" t="s">
        <v>702</v>
      </c>
      <c r="AU1473" t="s">
        <v>72</v>
      </c>
      <c r="AV1473" t="s">
        <v>831</v>
      </c>
      <c r="AW1473" t="s">
        <v>832</v>
      </c>
      <c r="AX1473" t="s">
        <v>386</v>
      </c>
      <c r="AY1473" t="s">
        <v>833</v>
      </c>
      <c r="AZ1473" t="s">
        <v>268</v>
      </c>
      <c r="BA1473" t="s">
        <v>1</v>
      </c>
      <c r="BB1473" t="s">
        <v>76</v>
      </c>
    </row>
    <row r="1474" spans="2:54" x14ac:dyDescent="0.2">
      <c r="B1474" t="str">
        <f t="shared" si="16"/>
        <v/>
      </c>
      <c r="AJ1474" s="15" t="s">
        <v>655</v>
      </c>
      <c r="AK1474" t="s">
        <v>656</v>
      </c>
      <c r="AL1474" t="s">
        <v>86</v>
      </c>
      <c r="AM1474" t="s">
        <v>87</v>
      </c>
      <c r="AN1474" t="s">
        <v>71</v>
      </c>
      <c r="AO1474" t="s">
        <v>71</v>
      </c>
      <c r="AP1474" t="s">
        <v>299</v>
      </c>
      <c r="AQ1474" t="s">
        <v>146</v>
      </c>
      <c r="AR1474" t="s">
        <v>657</v>
      </c>
      <c r="AS1474" t="s">
        <v>147</v>
      </c>
      <c r="AT1474" t="s">
        <v>201</v>
      </c>
      <c r="AU1474" t="s">
        <v>72</v>
      </c>
      <c r="AV1474" t="s">
        <v>658</v>
      </c>
      <c r="AW1474" t="s">
        <v>659</v>
      </c>
      <c r="AX1474" t="s">
        <v>628</v>
      </c>
      <c r="AY1474" t="s">
        <v>660</v>
      </c>
      <c r="AZ1474" t="s">
        <v>219</v>
      </c>
      <c r="BA1474" t="s">
        <v>1</v>
      </c>
      <c r="BB1474" t="s">
        <v>76</v>
      </c>
    </row>
    <row r="1475" spans="2:54" x14ac:dyDescent="0.2">
      <c r="B1475" t="str">
        <f t="shared" si="16"/>
        <v/>
      </c>
      <c r="AJ1475" s="15" t="s">
        <v>834</v>
      </c>
      <c r="AK1475" t="s">
        <v>835</v>
      </c>
      <c r="AL1475" t="s">
        <v>79</v>
      </c>
      <c r="AM1475" t="s">
        <v>72</v>
      </c>
      <c r="AN1475" t="s">
        <v>836</v>
      </c>
      <c r="AO1475" t="s">
        <v>836</v>
      </c>
      <c r="AP1475" t="s">
        <v>200</v>
      </c>
      <c r="AQ1475" t="s">
        <v>146</v>
      </c>
      <c r="AR1475" t="s">
        <v>451</v>
      </c>
      <c r="AS1475" t="s">
        <v>194</v>
      </c>
      <c r="AT1475" t="s">
        <v>329</v>
      </c>
      <c r="AU1475" t="s">
        <v>330</v>
      </c>
      <c r="AV1475" t="s">
        <v>837</v>
      </c>
      <c r="AW1475" t="s">
        <v>838</v>
      </c>
      <c r="AX1475" t="s">
        <v>305</v>
      </c>
      <c r="AY1475" t="s">
        <v>839</v>
      </c>
      <c r="AZ1475" t="s">
        <v>278</v>
      </c>
      <c r="BA1475" t="s">
        <v>1</v>
      </c>
      <c r="BB1475" t="s">
        <v>76</v>
      </c>
    </row>
    <row r="1476" spans="2:54" x14ac:dyDescent="0.2">
      <c r="B1476" t="str">
        <f t="shared" si="16"/>
        <v/>
      </c>
      <c r="AJ1476" s="15" t="s">
        <v>736</v>
      </c>
      <c r="AK1476" t="s">
        <v>986</v>
      </c>
      <c r="AL1476" t="s">
        <v>79</v>
      </c>
      <c r="AM1476" t="s">
        <v>193</v>
      </c>
      <c r="AN1476" t="s">
        <v>71</v>
      </c>
      <c r="AO1476" t="s">
        <v>738</v>
      </c>
      <c r="AP1476" t="s">
        <v>299</v>
      </c>
      <c r="AQ1476" t="s">
        <v>146</v>
      </c>
      <c r="AR1476" t="s">
        <v>642</v>
      </c>
      <c r="AS1476" t="s">
        <v>147</v>
      </c>
      <c r="AT1476" t="s">
        <v>72</v>
      </c>
      <c r="AU1476" t="s">
        <v>611</v>
      </c>
      <c r="AV1476" t="s">
        <v>739</v>
      </c>
      <c r="AW1476" t="s">
        <v>740</v>
      </c>
      <c r="AX1476" t="s">
        <v>190</v>
      </c>
      <c r="AY1476" t="s">
        <v>987</v>
      </c>
      <c r="AZ1476" t="s">
        <v>564</v>
      </c>
      <c r="BA1476" t="s">
        <v>1</v>
      </c>
      <c r="BB1476" t="s">
        <v>76</v>
      </c>
    </row>
    <row r="1477" spans="2:54" x14ac:dyDescent="0.2">
      <c r="B1477" t="str">
        <f t="shared" si="16"/>
        <v/>
      </c>
      <c r="AJ1477" s="15" t="s">
        <v>682</v>
      </c>
      <c r="AK1477" t="s">
        <v>683</v>
      </c>
      <c r="AL1477" t="s">
        <v>86</v>
      </c>
      <c r="AM1477" t="s">
        <v>87</v>
      </c>
      <c r="AN1477" t="s">
        <v>71</v>
      </c>
      <c r="AO1477" t="s">
        <v>71</v>
      </c>
      <c r="AP1477" t="s">
        <v>299</v>
      </c>
      <c r="AQ1477" t="s">
        <v>88</v>
      </c>
      <c r="AR1477" t="s">
        <v>626</v>
      </c>
      <c r="AS1477" t="s">
        <v>189</v>
      </c>
      <c r="AT1477" t="s">
        <v>329</v>
      </c>
      <c r="AU1477" t="s">
        <v>72</v>
      </c>
      <c r="AV1477" t="s">
        <v>684</v>
      </c>
      <c r="AW1477" t="s">
        <v>685</v>
      </c>
      <c r="AX1477" t="s">
        <v>386</v>
      </c>
      <c r="AY1477" t="s">
        <v>686</v>
      </c>
      <c r="AZ1477" t="s">
        <v>589</v>
      </c>
      <c r="BA1477" t="s">
        <v>1</v>
      </c>
      <c r="BB1477" t="s">
        <v>76</v>
      </c>
    </row>
    <row r="1478" spans="2:54" x14ac:dyDescent="0.2">
      <c r="B1478" t="str">
        <f t="shared" si="16"/>
        <v/>
      </c>
      <c r="AJ1478" s="15" t="s">
        <v>666</v>
      </c>
      <c r="AK1478" t="s">
        <v>758</v>
      </c>
      <c r="AL1478" t="s">
        <v>86</v>
      </c>
      <c r="AM1478" t="s">
        <v>87</v>
      </c>
      <c r="AN1478" t="s">
        <v>71</v>
      </c>
      <c r="AO1478" t="s">
        <v>71</v>
      </c>
      <c r="AP1478" t="s">
        <v>299</v>
      </c>
      <c r="AQ1478" t="s">
        <v>88</v>
      </c>
      <c r="AR1478" t="s">
        <v>300</v>
      </c>
      <c r="AS1478" t="s">
        <v>668</v>
      </c>
      <c r="AT1478" t="s">
        <v>329</v>
      </c>
      <c r="AU1478" t="s">
        <v>318</v>
      </c>
      <c r="AV1478" t="s">
        <v>669</v>
      </c>
      <c r="AW1478" t="s">
        <v>81</v>
      </c>
      <c r="AX1478" t="s">
        <v>628</v>
      </c>
      <c r="AY1478" t="s">
        <v>759</v>
      </c>
      <c r="AZ1478" t="s">
        <v>609</v>
      </c>
      <c r="BA1478" t="s">
        <v>1</v>
      </c>
      <c r="BB1478" t="s">
        <v>76</v>
      </c>
    </row>
    <row r="1479" spans="2:54" x14ac:dyDescent="0.2">
      <c r="B1479" t="str">
        <f t="shared" si="16"/>
        <v/>
      </c>
      <c r="AJ1479" s="15" t="s">
        <v>666</v>
      </c>
      <c r="AK1479" t="s">
        <v>760</v>
      </c>
      <c r="AL1479" t="s">
        <v>79</v>
      </c>
      <c r="AM1479" t="s">
        <v>87</v>
      </c>
      <c r="AN1479" t="s">
        <v>71</v>
      </c>
      <c r="AO1479" t="s">
        <v>71</v>
      </c>
      <c r="AP1479" t="s">
        <v>299</v>
      </c>
      <c r="AQ1479" t="s">
        <v>88</v>
      </c>
      <c r="AR1479" t="s">
        <v>300</v>
      </c>
      <c r="AS1479" t="s">
        <v>668</v>
      </c>
      <c r="AT1479" t="s">
        <v>329</v>
      </c>
      <c r="AU1479" t="s">
        <v>611</v>
      </c>
      <c r="AV1479" t="s">
        <v>669</v>
      </c>
      <c r="AW1479" t="s">
        <v>81</v>
      </c>
      <c r="AX1479" t="s">
        <v>628</v>
      </c>
      <c r="AY1479" t="s">
        <v>761</v>
      </c>
      <c r="AZ1479" t="s">
        <v>609</v>
      </c>
      <c r="BA1479" t="s">
        <v>1</v>
      </c>
      <c r="BB1479" t="s">
        <v>76</v>
      </c>
    </row>
    <row r="1480" spans="2:54" x14ac:dyDescent="0.2">
      <c r="B1480" t="str">
        <f t="shared" si="16"/>
        <v/>
      </c>
      <c r="AJ1480" s="15" t="s">
        <v>666</v>
      </c>
      <c r="AK1480" t="s">
        <v>673</v>
      </c>
      <c r="AL1480" t="s">
        <v>79</v>
      </c>
      <c r="AM1480" t="s">
        <v>87</v>
      </c>
      <c r="AN1480" t="s">
        <v>71</v>
      </c>
      <c r="AO1480" t="s">
        <v>71</v>
      </c>
      <c r="AP1480" t="s">
        <v>299</v>
      </c>
      <c r="AQ1480" t="s">
        <v>88</v>
      </c>
      <c r="AR1480" t="s">
        <v>300</v>
      </c>
      <c r="AS1480" t="s">
        <v>668</v>
      </c>
      <c r="AT1480" t="s">
        <v>329</v>
      </c>
      <c r="AU1480" t="s">
        <v>611</v>
      </c>
      <c r="AV1480" t="s">
        <v>669</v>
      </c>
      <c r="AW1480" t="s">
        <v>81</v>
      </c>
      <c r="AX1480" t="s">
        <v>628</v>
      </c>
      <c r="AY1480" t="s">
        <v>674</v>
      </c>
      <c r="AZ1480" t="s">
        <v>609</v>
      </c>
      <c r="BA1480" t="s">
        <v>1</v>
      </c>
      <c r="BB1480" t="s">
        <v>76</v>
      </c>
    </row>
    <row r="1481" spans="2:54" x14ac:dyDescent="0.2">
      <c r="B1481" t="str">
        <f t="shared" si="16"/>
        <v/>
      </c>
      <c r="AJ1481" s="15" t="s">
        <v>666</v>
      </c>
      <c r="AK1481" t="s">
        <v>774</v>
      </c>
      <c r="AL1481" t="s">
        <v>79</v>
      </c>
      <c r="AM1481" t="s">
        <v>87</v>
      </c>
      <c r="AN1481" t="s">
        <v>71</v>
      </c>
      <c r="AO1481" t="s">
        <v>71</v>
      </c>
      <c r="AP1481" t="s">
        <v>299</v>
      </c>
      <c r="AQ1481" t="s">
        <v>88</v>
      </c>
      <c r="AR1481" t="s">
        <v>300</v>
      </c>
      <c r="AS1481" t="s">
        <v>668</v>
      </c>
      <c r="AT1481" t="s">
        <v>329</v>
      </c>
      <c r="AU1481" t="s">
        <v>318</v>
      </c>
      <c r="AV1481" t="s">
        <v>669</v>
      </c>
      <c r="AW1481" t="s">
        <v>81</v>
      </c>
      <c r="AX1481" t="s">
        <v>628</v>
      </c>
      <c r="AY1481" t="s">
        <v>775</v>
      </c>
      <c r="AZ1481" t="s">
        <v>609</v>
      </c>
      <c r="BA1481" t="s">
        <v>1</v>
      </c>
      <c r="BB1481" t="s">
        <v>76</v>
      </c>
    </row>
    <row r="1482" spans="2:54" x14ac:dyDescent="0.2">
      <c r="B1482" t="str">
        <f t="shared" si="16"/>
        <v/>
      </c>
      <c r="AJ1482" s="15" t="s">
        <v>666</v>
      </c>
      <c r="AK1482" t="s">
        <v>667</v>
      </c>
      <c r="AL1482" t="s">
        <v>86</v>
      </c>
      <c r="AM1482" t="s">
        <v>87</v>
      </c>
      <c r="AN1482" t="s">
        <v>71</v>
      </c>
      <c r="AO1482" t="s">
        <v>71</v>
      </c>
      <c r="AP1482" t="s">
        <v>299</v>
      </c>
      <c r="AQ1482" t="s">
        <v>88</v>
      </c>
      <c r="AR1482" t="s">
        <v>300</v>
      </c>
      <c r="AS1482" t="s">
        <v>668</v>
      </c>
      <c r="AT1482" t="s">
        <v>329</v>
      </c>
      <c r="AU1482" t="s">
        <v>72</v>
      </c>
      <c r="AV1482" t="s">
        <v>669</v>
      </c>
      <c r="AW1482" t="s">
        <v>81</v>
      </c>
      <c r="AX1482" t="s">
        <v>628</v>
      </c>
      <c r="AY1482" t="s">
        <v>670</v>
      </c>
      <c r="AZ1482" t="s">
        <v>609</v>
      </c>
      <c r="BA1482" t="s">
        <v>1</v>
      </c>
      <c r="BB1482" t="s">
        <v>76</v>
      </c>
    </row>
    <row r="1483" spans="2:54" x14ac:dyDescent="0.2">
      <c r="B1483" t="str">
        <f t="shared" si="16"/>
        <v/>
      </c>
      <c r="AJ1483" s="15" t="s">
        <v>666</v>
      </c>
      <c r="AK1483" t="s">
        <v>667</v>
      </c>
      <c r="AL1483" t="s">
        <v>86</v>
      </c>
      <c r="AM1483" t="s">
        <v>87</v>
      </c>
      <c r="AN1483" t="s">
        <v>71</v>
      </c>
      <c r="AO1483" t="s">
        <v>71</v>
      </c>
      <c r="AP1483" t="s">
        <v>299</v>
      </c>
      <c r="AQ1483" t="s">
        <v>88</v>
      </c>
      <c r="AR1483" t="s">
        <v>300</v>
      </c>
      <c r="AS1483" t="s">
        <v>668</v>
      </c>
      <c r="AT1483" t="s">
        <v>329</v>
      </c>
      <c r="AU1483" t="s">
        <v>72</v>
      </c>
      <c r="AV1483" t="s">
        <v>669</v>
      </c>
      <c r="AW1483" t="s">
        <v>81</v>
      </c>
      <c r="AX1483" t="s">
        <v>628</v>
      </c>
      <c r="AY1483" t="s">
        <v>670</v>
      </c>
      <c r="AZ1483" t="s">
        <v>609</v>
      </c>
      <c r="BA1483" t="s">
        <v>1</v>
      </c>
      <c r="BB1483" t="s">
        <v>76</v>
      </c>
    </row>
    <row r="1484" spans="2:54" x14ac:dyDescent="0.2">
      <c r="B1484" t="str">
        <f t="shared" si="16"/>
        <v/>
      </c>
      <c r="AJ1484" s="15" t="s">
        <v>666</v>
      </c>
      <c r="AK1484" t="s">
        <v>756</v>
      </c>
      <c r="AL1484" t="s">
        <v>86</v>
      </c>
      <c r="AM1484" t="s">
        <v>257</v>
      </c>
      <c r="AN1484" t="s">
        <v>71</v>
      </c>
      <c r="AO1484" t="s">
        <v>71</v>
      </c>
      <c r="AP1484" t="s">
        <v>299</v>
      </c>
      <c r="AQ1484" t="s">
        <v>88</v>
      </c>
      <c r="AR1484" t="s">
        <v>300</v>
      </c>
      <c r="AS1484" t="s">
        <v>668</v>
      </c>
      <c r="AT1484" t="s">
        <v>329</v>
      </c>
      <c r="AU1484" t="s">
        <v>318</v>
      </c>
      <c r="AV1484" t="s">
        <v>669</v>
      </c>
      <c r="AW1484" t="s">
        <v>81</v>
      </c>
      <c r="AX1484" t="s">
        <v>628</v>
      </c>
      <c r="AY1484" t="s">
        <v>757</v>
      </c>
      <c r="AZ1484" t="s">
        <v>469</v>
      </c>
      <c r="BA1484" t="s">
        <v>1</v>
      </c>
      <c r="BB1484" t="s">
        <v>76</v>
      </c>
    </row>
    <row r="1485" spans="2:54" x14ac:dyDescent="0.2">
      <c r="B1485" t="str">
        <f t="shared" si="16"/>
        <v/>
      </c>
      <c r="AJ1485" s="15" t="s">
        <v>666</v>
      </c>
      <c r="AK1485" t="s">
        <v>760</v>
      </c>
      <c r="AL1485" t="s">
        <v>79</v>
      </c>
      <c r="AM1485" t="s">
        <v>257</v>
      </c>
      <c r="AN1485" t="s">
        <v>71</v>
      </c>
      <c r="AO1485" t="s">
        <v>71</v>
      </c>
      <c r="AP1485" t="s">
        <v>299</v>
      </c>
      <c r="AQ1485" t="s">
        <v>88</v>
      </c>
      <c r="AR1485" t="s">
        <v>300</v>
      </c>
      <c r="AS1485" t="s">
        <v>668</v>
      </c>
      <c r="AT1485" t="s">
        <v>329</v>
      </c>
      <c r="AU1485" t="s">
        <v>611</v>
      </c>
      <c r="AV1485" t="s">
        <v>669</v>
      </c>
      <c r="AW1485" t="s">
        <v>81</v>
      </c>
      <c r="AX1485" t="s">
        <v>628</v>
      </c>
      <c r="AY1485" t="s">
        <v>768</v>
      </c>
      <c r="AZ1485" t="s">
        <v>469</v>
      </c>
      <c r="BA1485" t="s">
        <v>1</v>
      </c>
      <c r="BB1485" t="s">
        <v>76</v>
      </c>
    </row>
    <row r="1486" spans="2:54" x14ac:dyDescent="0.2">
      <c r="B1486" t="str">
        <f t="shared" si="16"/>
        <v/>
      </c>
      <c r="AJ1486" s="15" t="s">
        <v>666</v>
      </c>
      <c r="AK1486" t="s">
        <v>673</v>
      </c>
      <c r="AL1486" t="s">
        <v>79</v>
      </c>
      <c r="AM1486" t="s">
        <v>257</v>
      </c>
      <c r="AN1486" t="s">
        <v>71</v>
      </c>
      <c r="AO1486" t="s">
        <v>71</v>
      </c>
      <c r="AP1486" t="s">
        <v>299</v>
      </c>
      <c r="AQ1486" t="s">
        <v>88</v>
      </c>
      <c r="AR1486" t="s">
        <v>300</v>
      </c>
      <c r="AS1486" t="s">
        <v>668</v>
      </c>
      <c r="AT1486" t="s">
        <v>329</v>
      </c>
      <c r="AU1486" t="s">
        <v>611</v>
      </c>
      <c r="AV1486" t="s">
        <v>669</v>
      </c>
      <c r="AW1486" t="s">
        <v>81</v>
      </c>
      <c r="AX1486" t="s">
        <v>628</v>
      </c>
      <c r="AY1486" t="s">
        <v>771</v>
      </c>
      <c r="AZ1486" t="s">
        <v>469</v>
      </c>
      <c r="BA1486" t="s">
        <v>1</v>
      </c>
      <c r="BB1486" t="s">
        <v>76</v>
      </c>
    </row>
    <row r="1487" spans="2:54" x14ac:dyDescent="0.2">
      <c r="B1487" t="str">
        <f t="shared" si="16"/>
        <v/>
      </c>
      <c r="AJ1487" s="15" t="s">
        <v>666</v>
      </c>
      <c r="AK1487" t="s">
        <v>772</v>
      </c>
      <c r="AL1487" t="s">
        <v>79</v>
      </c>
      <c r="AM1487" t="s">
        <v>257</v>
      </c>
      <c r="AN1487" t="s">
        <v>71</v>
      </c>
      <c r="AO1487" t="s">
        <v>71</v>
      </c>
      <c r="AP1487" t="s">
        <v>299</v>
      </c>
      <c r="AQ1487" t="s">
        <v>88</v>
      </c>
      <c r="AR1487" t="s">
        <v>300</v>
      </c>
      <c r="AS1487" t="s">
        <v>668</v>
      </c>
      <c r="AT1487" t="s">
        <v>329</v>
      </c>
      <c r="AU1487" t="s">
        <v>318</v>
      </c>
      <c r="AV1487" t="s">
        <v>669</v>
      </c>
      <c r="AW1487" t="s">
        <v>81</v>
      </c>
      <c r="AX1487" t="s">
        <v>628</v>
      </c>
      <c r="AY1487" t="s">
        <v>773</v>
      </c>
      <c r="AZ1487" t="s">
        <v>469</v>
      </c>
      <c r="BA1487" t="s">
        <v>1</v>
      </c>
      <c r="BB1487" t="s">
        <v>76</v>
      </c>
    </row>
    <row r="1488" spans="2:54" x14ac:dyDescent="0.2">
      <c r="B1488" t="str">
        <f t="shared" si="16"/>
        <v/>
      </c>
      <c r="AJ1488" s="15" t="s">
        <v>666</v>
      </c>
      <c r="AK1488" t="s">
        <v>789</v>
      </c>
      <c r="AL1488" t="s">
        <v>79</v>
      </c>
      <c r="AM1488" t="s">
        <v>257</v>
      </c>
      <c r="AN1488" t="s">
        <v>71</v>
      </c>
      <c r="AO1488" t="s">
        <v>71</v>
      </c>
      <c r="AP1488" t="s">
        <v>299</v>
      </c>
      <c r="AQ1488" t="s">
        <v>88</v>
      </c>
      <c r="AR1488" t="s">
        <v>300</v>
      </c>
      <c r="AS1488" t="s">
        <v>668</v>
      </c>
      <c r="AT1488" t="s">
        <v>72</v>
      </c>
      <c r="AU1488" t="s">
        <v>318</v>
      </c>
      <c r="AV1488" t="s">
        <v>669</v>
      </c>
      <c r="AW1488" t="s">
        <v>81</v>
      </c>
      <c r="AX1488" t="s">
        <v>628</v>
      </c>
      <c r="AY1488" t="s">
        <v>790</v>
      </c>
      <c r="AZ1488" t="s">
        <v>469</v>
      </c>
      <c r="BA1488" t="s">
        <v>1</v>
      </c>
      <c r="BB1488" t="s">
        <v>76</v>
      </c>
    </row>
    <row r="1489" spans="2:54" x14ac:dyDescent="0.2">
      <c r="B1489" t="str">
        <f t="shared" si="16"/>
        <v/>
      </c>
      <c r="AJ1489" s="15" t="s">
        <v>666</v>
      </c>
      <c r="AK1489" t="s">
        <v>671</v>
      </c>
      <c r="AL1489" t="s">
        <v>86</v>
      </c>
      <c r="AM1489" t="s">
        <v>257</v>
      </c>
      <c r="AN1489" t="s">
        <v>71</v>
      </c>
      <c r="AO1489" t="s">
        <v>71</v>
      </c>
      <c r="AP1489" t="s">
        <v>299</v>
      </c>
      <c r="AQ1489" t="s">
        <v>88</v>
      </c>
      <c r="AR1489" t="s">
        <v>300</v>
      </c>
      <c r="AS1489" t="s">
        <v>668</v>
      </c>
      <c r="AT1489" t="s">
        <v>329</v>
      </c>
      <c r="AU1489" t="s">
        <v>72</v>
      </c>
      <c r="AV1489" t="s">
        <v>669</v>
      </c>
      <c r="AW1489" t="s">
        <v>81</v>
      </c>
      <c r="AX1489" t="s">
        <v>628</v>
      </c>
      <c r="AY1489" t="s">
        <v>672</v>
      </c>
      <c r="AZ1489" t="s">
        <v>469</v>
      </c>
      <c r="BA1489" t="s">
        <v>1</v>
      </c>
      <c r="BB1489" t="s">
        <v>76</v>
      </c>
    </row>
    <row r="1490" spans="2:54" x14ac:dyDescent="0.2">
      <c r="B1490" t="str">
        <f t="shared" si="16"/>
        <v/>
      </c>
      <c r="AJ1490" s="15" t="s">
        <v>666</v>
      </c>
      <c r="AK1490" t="s">
        <v>671</v>
      </c>
      <c r="AL1490" t="s">
        <v>86</v>
      </c>
      <c r="AM1490" t="s">
        <v>257</v>
      </c>
      <c r="AN1490" t="s">
        <v>71</v>
      </c>
      <c r="AO1490" t="s">
        <v>71</v>
      </c>
      <c r="AP1490" t="s">
        <v>299</v>
      </c>
      <c r="AQ1490" t="s">
        <v>88</v>
      </c>
      <c r="AR1490" t="s">
        <v>300</v>
      </c>
      <c r="AS1490" t="s">
        <v>668</v>
      </c>
      <c r="AT1490" t="s">
        <v>329</v>
      </c>
      <c r="AU1490" t="s">
        <v>72</v>
      </c>
      <c r="AV1490" t="s">
        <v>669</v>
      </c>
      <c r="AW1490" t="s">
        <v>81</v>
      </c>
      <c r="AX1490" t="s">
        <v>628</v>
      </c>
      <c r="AY1490" t="s">
        <v>672</v>
      </c>
      <c r="AZ1490" t="s">
        <v>469</v>
      </c>
      <c r="BA1490" t="s">
        <v>1</v>
      </c>
      <c r="BB1490" t="s">
        <v>76</v>
      </c>
    </row>
    <row r="1491" spans="2:54" x14ac:dyDescent="0.2">
      <c r="B1491" t="str">
        <f t="shared" si="16"/>
        <v/>
      </c>
      <c r="AJ1491" s="15" t="s">
        <v>666</v>
      </c>
      <c r="AK1491" t="s">
        <v>671</v>
      </c>
      <c r="AL1491" t="s">
        <v>86</v>
      </c>
      <c r="AM1491" t="s">
        <v>257</v>
      </c>
      <c r="AN1491" t="s">
        <v>71</v>
      </c>
      <c r="AO1491" t="s">
        <v>71</v>
      </c>
      <c r="AP1491" t="s">
        <v>299</v>
      </c>
      <c r="AQ1491" t="s">
        <v>88</v>
      </c>
      <c r="AR1491" t="s">
        <v>300</v>
      </c>
      <c r="AS1491" t="s">
        <v>668</v>
      </c>
      <c r="AT1491" t="s">
        <v>329</v>
      </c>
      <c r="AU1491" t="s">
        <v>72</v>
      </c>
      <c r="AV1491" t="s">
        <v>669</v>
      </c>
      <c r="AW1491" t="s">
        <v>81</v>
      </c>
      <c r="AX1491" t="s">
        <v>628</v>
      </c>
      <c r="AY1491" t="s">
        <v>672</v>
      </c>
      <c r="AZ1491" t="s">
        <v>469</v>
      </c>
      <c r="BA1491" t="s">
        <v>1</v>
      </c>
      <c r="BB1491" t="s">
        <v>76</v>
      </c>
    </row>
    <row r="1492" spans="2:54" x14ac:dyDescent="0.2">
      <c r="B1492" t="str">
        <f t="shared" si="16"/>
        <v/>
      </c>
      <c r="AJ1492" s="15" t="s">
        <v>751</v>
      </c>
      <c r="AK1492" t="s">
        <v>752</v>
      </c>
      <c r="AL1492" t="s">
        <v>86</v>
      </c>
      <c r="AM1492" t="s">
        <v>87</v>
      </c>
      <c r="AN1492" t="s">
        <v>71</v>
      </c>
      <c r="AO1492" t="s">
        <v>71</v>
      </c>
      <c r="AP1492" t="s">
        <v>299</v>
      </c>
      <c r="AQ1492" t="s">
        <v>88</v>
      </c>
      <c r="AR1492" t="s">
        <v>300</v>
      </c>
      <c r="AS1492" t="s">
        <v>457</v>
      </c>
      <c r="AT1492" t="s">
        <v>458</v>
      </c>
      <c r="AU1492" t="s">
        <v>72</v>
      </c>
      <c r="AV1492" t="s">
        <v>753</v>
      </c>
      <c r="AW1492" t="s">
        <v>754</v>
      </c>
      <c r="AX1492" t="s">
        <v>82</v>
      </c>
      <c r="AY1492" t="s">
        <v>755</v>
      </c>
      <c r="AZ1492" t="s">
        <v>475</v>
      </c>
      <c r="BA1492" t="s">
        <v>1</v>
      </c>
      <c r="BB1492" t="s">
        <v>76</v>
      </c>
    </row>
    <row r="1493" spans="2:54" x14ac:dyDescent="0.2">
      <c r="B1493" t="str">
        <f t="shared" si="16"/>
        <v/>
      </c>
      <c r="AJ1493" s="15" t="s">
        <v>751</v>
      </c>
      <c r="AK1493" t="s">
        <v>752</v>
      </c>
      <c r="AL1493" t="s">
        <v>86</v>
      </c>
      <c r="AM1493" t="s">
        <v>87</v>
      </c>
      <c r="AN1493" t="s">
        <v>71</v>
      </c>
      <c r="AO1493" t="s">
        <v>71</v>
      </c>
      <c r="AP1493" t="s">
        <v>299</v>
      </c>
      <c r="AQ1493" t="s">
        <v>88</v>
      </c>
      <c r="AR1493" t="s">
        <v>300</v>
      </c>
      <c r="AS1493" t="s">
        <v>457</v>
      </c>
      <c r="AT1493" t="s">
        <v>458</v>
      </c>
      <c r="AU1493" t="s">
        <v>72</v>
      </c>
      <c r="AV1493" t="s">
        <v>753</v>
      </c>
      <c r="AW1493" t="s">
        <v>754</v>
      </c>
      <c r="AX1493" t="s">
        <v>82</v>
      </c>
      <c r="AY1493" t="s">
        <v>755</v>
      </c>
      <c r="AZ1493" t="s">
        <v>475</v>
      </c>
      <c r="BA1493" t="s">
        <v>1</v>
      </c>
      <c r="BB1493" t="s">
        <v>76</v>
      </c>
    </row>
    <row r="1494" spans="2:54" x14ac:dyDescent="0.2">
      <c r="B1494" t="str">
        <f t="shared" si="16"/>
        <v/>
      </c>
      <c r="AJ1494" s="15" t="s">
        <v>784</v>
      </c>
      <c r="AK1494" t="s">
        <v>785</v>
      </c>
      <c r="AL1494" t="s">
        <v>86</v>
      </c>
      <c r="AM1494" t="s">
        <v>87</v>
      </c>
      <c r="AN1494" t="s">
        <v>71</v>
      </c>
      <c r="AO1494" t="s">
        <v>71</v>
      </c>
      <c r="AP1494" t="s">
        <v>299</v>
      </c>
      <c r="AQ1494" t="s">
        <v>146</v>
      </c>
      <c r="AR1494" t="s">
        <v>657</v>
      </c>
      <c r="AS1494" t="s">
        <v>147</v>
      </c>
      <c r="AT1494" t="s">
        <v>458</v>
      </c>
      <c r="AU1494" t="s">
        <v>72</v>
      </c>
      <c r="AV1494" t="s">
        <v>786</v>
      </c>
      <c r="AW1494" t="s">
        <v>787</v>
      </c>
      <c r="AX1494" t="s">
        <v>190</v>
      </c>
      <c r="AY1494" t="s">
        <v>788</v>
      </c>
      <c r="AZ1494" t="s">
        <v>464</v>
      </c>
      <c r="BA1494" t="s">
        <v>1</v>
      </c>
      <c r="BB1494" t="s">
        <v>76</v>
      </c>
    </row>
    <row r="1495" spans="2:54" x14ac:dyDescent="0.2">
      <c r="B1495" t="str">
        <f t="shared" si="16"/>
        <v/>
      </c>
      <c r="AJ1495" s="15" t="s">
        <v>784</v>
      </c>
      <c r="AK1495" t="s">
        <v>785</v>
      </c>
      <c r="AL1495" t="s">
        <v>86</v>
      </c>
      <c r="AM1495" t="s">
        <v>87</v>
      </c>
      <c r="AN1495" t="s">
        <v>71</v>
      </c>
      <c r="AO1495" t="s">
        <v>71</v>
      </c>
      <c r="AP1495" t="s">
        <v>299</v>
      </c>
      <c r="AQ1495" t="s">
        <v>146</v>
      </c>
      <c r="AR1495" t="s">
        <v>657</v>
      </c>
      <c r="AS1495" t="s">
        <v>147</v>
      </c>
      <c r="AT1495" t="s">
        <v>458</v>
      </c>
      <c r="AU1495" t="s">
        <v>72</v>
      </c>
      <c r="AV1495" t="s">
        <v>786</v>
      </c>
      <c r="AW1495" t="s">
        <v>787</v>
      </c>
      <c r="AX1495" t="s">
        <v>190</v>
      </c>
      <c r="AY1495" t="s">
        <v>788</v>
      </c>
      <c r="AZ1495" t="s">
        <v>464</v>
      </c>
      <c r="BA1495" t="s">
        <v>1</v>
      </c>
      <c r="BB1495" t="s">
        <v>76</v>
      </c>
    </row>
    <row r="1496" spans="2:54" x14ac:dyDescent="0.2">
      <c r="B1496" t="str">
        <f t="shared" si="16"/>
        <v/>
      </c>
      <c r="AJ1496" s="15" t="s">
        <v>784</v>
      </c>
      <c r="AK1496" t="s">
        <v>785</v>
      </c>
      <c r="AL1496" t="s">
        <v>86</v>
      </c>
      <c r="AM1496" t="s">
        <v>87</v>
      </c>
      <c r="AN1496" t="s">
        <v>71</v>
      </c>
      <c r="AO1496" t="s">
        <v>71</v>
      </c>
      <c r="AP1496" t="s">
        <v>299</v>
      </c>
      <c r="AQ1496" t="s">
        <v>146</v>
      </c>
      <c r="AR1496" t="s">
        <v>657</v>
      </c>
      <c r="AS1496" t="s">
        <v>147</v>
      </c>
      <c r="AT1496" t="s">
        <v>458</v>
      </c>
      <c r="AU1496" t="s">
        <v>72</v>
      </c>
      <c r="AV1496" t="s">
        <v>786</v>
      </c>
      <c r="AW1496" t="s">
        <v>787</v>
      </c>
      <c r="AX1496" t="s">
        <v>190</v>
      </c>
      <c r="AY1496" t="s">
        <v>788</v>
      </c>
      <c r="AZ1496" t="s">
        <v>464</v>
      </c>
      <c r="BA1496" t="s">
        <v>1</v>
      </c>
      <c r="BB1496" t="s">
        <v>76</v>
      </c>
    </row>
    <row r="1497" spans="2:54" x14ac:dyDescent="0.2">
      <c r="B1497" t="str">
        <f t="shared" si="16"/>
        <v/>
      </c>
      <c r="AJ1497" s="15" t="s">
        <v>784</v>
      </c>
      <c r="AK1497" t="s">
        <v>817</v>
      </c>
      <c r="AL1497" t="s">
        <v>79</v>
      </c>
      <c r="AM1497" t="s">
        <v>87</v>
      </c>
      <c r="AN1497" t="s">
        <v>71</v>
      </c>
      <c r="AO1497" t="s">
        <v>71</v>
      </c>
      <c r="AP1497" t="s">
        <v>299</v>
      </c>
      <c r="AQ1497" t="s">
        <v>146</v>
      </c>
      <c r="AR1497" t="s">
        <v>72</v>
      </c>
      <c r="AS1497" t="s">
        <v>72</v>
      </c>
      <c r="AT1497" t="s">
        <v>72</v>
      </c>
      <c r="AU1497" t="s">
        <v>72</v>
      </c>
      <c r="AV1497" t="s">
        <v>786</v>
      </c>
      <c r="AW1497" t="s">
        <v>787</v>
      </c>
      <c r="AX1497" t="s">
        <v>190</v>
      </c>
      <c r="AY1497" t="s">
        <v>818</v>
      </c>
      <c r="AZ1497" t="s">
        <v>464</v>
      </c>
      <c r="BA1497" t="s">
        <v>1</v>
      </c>
      <c r="BB1497" t="s">
        <v>76</v>
      </c>
    </row>
    <row r="1498" spans="2:54" x14ac:dyDescent="0.2">
      <c r="B1498" t="str">
        <f t="shared" si="16"/>
        <v/>
      </c>
      <c r="AJ1498" s="15" t="s">
        <v>696</v>
      </c>
      <c r="AK1498" t="s">
        <v>827</v>
      </c>
      <c r="AL1498" t="s">
        <v>79</v>
      </c>
      <c r="AM1498" t="s">
        <v>257</v>
      </c>
      <c r="AN1498" t="s">
        <v>71</v>
      </c>
      <c r="AO1498" t="s">
        <v>71</v>
      </c>
      <c r="AP1498" t="s">
        <v>299</v>
      </c>
      <c r="AQ1498" t="s">
        <v>88</v>
      </c>
      <c r="AR1498" t="s">
        <v>300</v>
      </c>
      <c r="AS1498" t="s">
        <v>457</v>
      </c>
      <c r="AT1498" t="s">
        <v>458</v>
      </c>
      <c r="AU1498" t="s">
        <v>611</v>
      </c>
      <c r="AV1498" t="s">
        <v>698</v>
      </c>
      <c r="AW1498" t="s">
        <v>699</v>
      </c>
      <c r="AX1498" t="s">
        <v>190</v>
      </c>
      <c r="AY1498" t="s">
        <v>828</v>
      </c>
      <c r="AZ1498" t="s">
        <v>465</v>
      </c>
      <c r="BA1498" t="s">
        <v>1</v>
      </c>
      <c r="BB1498" t="s">
        <v>76</v>
      </c>
    </row>
    <row r="1499" spans="2:54" x14ac:dyDescent="0.2">
      <c r="B1499" t="str">
        <f t="shared" si="16"/>
        <v/>
      </c>
      <c r="AJ1499" s="15" t="s">
        <v>696</v>
      </c>
      <c r="AK1499" t="s">
        <v>825</v>
      </c>
      <c r="AL1499" t="s">
        <v>79</v>
      </c>
      <c r="AM1499" t="s">
        <v>257</v>
      </c>
      <c r="AN1499" t="s">
        <v>71</v>
      </c>
      <c r="AO1499" t="s">
        <v>71</v>
      </c>
      <c r="AP1499" t="s">
        <v>299</v>
      </c>
      <c r="AQ1499" t="s">
        <v>88</v>
      </c>
      <c r="AR1499" t="s">
        <v>300</v>
      </c>
      <c r="AS1499" t="s">
        <v>457</v>
      </c>
      <c r="AT1499" t="s">
        <v>458</v>
      </c>
      <c r="AU1499" t="s">
        <v>611</v>
      </c>
      <c r="AV1499" t="s">
        <v>698</v>
      </c>
      <c r="AW1499" t="s">
        <v>699</v>
      </c>
      <c r="AX1499" t="s">
        <v>190</v>
      </c>
      <c r="AY1499" t="s">
        <v>826</v>
      </c>
      <c r="AZ1499" t="s">
        <v>465</v>
      </c>
      <c r="BA1499" t="s">
        <v>1</v>
      </c>
      <c r="BB1499" t="s">
        <v>76</v>
      </c>
    </row>
    <row r="1500" spans="2:54" x14ac:dyDescent="0.2">
      <c r="B1500" t="str">
        <f t="shared" si="16"/>
        <v/>
      </c>
      <c r="AJ1500" s="15" t="s">
        <v>696</v>
      </c>
      <c r="AK1500" t="s">
        <v>821</v>
      </c>
      <c r="AL1500" t="s">
        <v>79</v>
      </c>
      <c r="AM1500" t="s">
        <v>257</v>
      </c>
      <c r="AN1500" t="s">
        <v>71</v>
      </c>
      <c r="AO1500" t="s">
        <v>71</v>
      </c>
      <c r="AP1500" t="s">
        <v>299</v>
      </c>
      <c r="AQ1500" t="s">
        <v>88</v>
      </c>
      <c r="AR1500" t="s">
        <v>300</v>
      </c>
      <c r="AS1500" t="s">
        <v>457</v>
      </c>
      <c r="AT1500" t="s">
        <v>458</v>
      </c>
      <c r="AU1500" t="s">
        <v>611</v>
      </c>
      <c r="AV1500" t="s">
        <v>698</v>
      </c>
      <c r="AW1500" t="s">
        <v>699</v>
      </c>
      <c r="AX1500" t="s">
        <v>190</v>
      </c>
      <c r="AY1500" t="s">
        <v>822</v>
      </c>
      <c r="AZ1500" t="s">
        <v>465</v>
      </c>
      <c r="BA1500" t="s">
        <v>1</v>
      </c>
      <c r="BB1500" t="s">
        <v>76</v>
      </c>
    </row>
    <row r="1501" spans="2:54" x14ac:dyDescent="0.2">
      <c r="B1501" t="str">
        <f t="shared" si="16"/>
        <v/>
      </c>
      <c r="AJ1501" s="15" t="s">
        <v>696</v>
      </c>
      <c r="AK1501" t="s">
        <v>870</v>
      </c>
      <c r="AL1501" t="s">
        <v>79</v>
      </c>
      <c r="AM1501" t="s">
        <v>257</v>
      </c>
      <c r="AN1501" t="s">
        <v>71</v>
      </c>
      <c r="AO1501" t="s">
        <v>71</v>
      </c>
      <c r="AP1501" t="s">
        <v>299</v>
      </c>
      <c r="AQ1501" t="s">
        <v>450</v>
      </c>
      <c r="AR1501" t="s">
        <v>642</v>
      </c>
      <c r="AS1501" t="s">
        <v>147</v>
      </c>
      <c r="AT1501" t="s">
        <v>201</v>
      </c>
      <c r="AU1501" t="s">
        <v>611</v>
      </c>
      <c r="AV1501" t="s">
        <v>698</v>
      </c>
      <c r="AW1501" t="s">
        <v>699</v>
      </c>
      <c r="AX1501" t="s">
        <v>190</v>
      </c>
      <c r="AY1501" t="s">
        <v>871</v>
      </c>
      <c r="AZ1501" t="s">
        <v>465</v>
      </c>
      <c r="BA1501" t="s">
        <v>1</v>
      </c>
      <c r="BB1501" t="s">
        <v>76</v>
      </c>
    </row>
    <row r="1502" spans="2:54" x14ac:dyDescent="0.2">
      <c r="B1502" t="str">
        <f t="shared" si="16"/>
        <v/>
      </c>
      <c r="AJ1502" s="15" t="s">
        <v>696</v>
      </c>
      <c r="AK1502" t="s">
        <v>706</v>
      </c>
      <c r="AL1502" t="s">
        <v>86</v>
      </c>
      <c r="AM1502" t="s">
        <v>257</v>
      </c>
      <c r="AN1502" t="s">
        <v>71</v>
      </c>
      <c r="AO1502" t="s">
        <v>71</v>
      </c>
      <c r="AP1502" t="s">
        <v>299</v>
      </c>
      <c r="AQ1502" t="s">
        <v>88</v>
      </c>
      <c r="AR1502" t="s">
        <v>300</v>
      </c>
      <c r="AS1502" t="s">
        <v>457</v>
      </c>
      <c r="AT1502" t="s">
        <v>458</v>
      </c>
      <c r="AU1502" t="s">
        <v>72</v>
      </c>
      <c r="AV1502" t="s">
        <v>698</v>
      </c>
      <c r="AW1502" t="s">
        <v>699</v>
      </c>
      <c r="AX1502" t="s">
        <v>190</v>
      </c>
      <c r="AY1502" t="s">
        <v>707</v>
      </c>
      <c r="AZ1502" t="s">
        <v>465</v>
      </c>
      <c r="BA1502" t="s">
        <v>1</v>
      </c>
      <c r="BB1502" t="s">
        <v>76</v>
      </c>
    </row>
    <row r="1503" spans="2:54" x14ac:dyDescent="0.2">
      <c r="B1503" t="str">
        <f t="shared" si="16"/>
        <v/>
      </c>
      <c r="AJ1503" s="15" t="s">
        <v>696</v>
      </c>
      <c r="AK1503" t="s">
        <v>706</v>
      </c>
      <c r="AL1503" t="s">
        <v>86</v>
      </c>
      <c r="AM1503" t="s">
        <v>257</v>
      </c>
      <c r="AN1503" t="s">
        <v>71</v>
      </c>
      <c r="AO1503" t="s">
        <v>71</v>
      </c>
      <c r="AP1503" t="s">
        <v>299</v>
      </c>
      <c r="AQ1503" t="s">
        <v>88</v>
      </c>
      <c r="AR1503" t="s">
        <v>300</v>
      </c>
      <c r="AS1503" t="s">
        <v>457</v>
      </c>
      <c r="AT1503" t="s">
        <v>458</v>
      </c>
      <c r="AU1503" t="s">
        <v>72</v>
      </c>
      <c r="AV1503" t="s">
        <v>698</v>
      </c>
      <c r="AW1503" t="s">
        <v>699</v>
      </c>
      <c r="AX1503" t="s">
        <v>190</v>
      </c>
      <c r="AY1503" t="s">
        <v>707</v>
      </c>
      <c r="AZ1503" t="s">
        <v>465</v>
      </c>
      <c r="BA1503" t="s">
        <v>1</v>
      </c>
      <c r="BB1503" t="s">
        <v>76</v>
      </c>
    </row>
    <row r="1504" spans="2:54" x14ac:dyDescent="0.2">
      <c r="B1504" t="str">
        <f t="shared" si="16"/>
        <v/>
      </c>
      <c r="AJ1504" s="15" t="s">
        <v>696</v>
      </c>
      <c r="AK1504" t="s">
        <v>706</v>
      </c>
      <c r="AL1504" t="s">
        <v>86</v>
      </c>
      <c r="AM1504" t="s">
        <v>257</v>
      </c>
      <c r="AN1504" t="s">
        <v>71</v>
      </c>
      <c r="AO1504" t="s">
        <v>71</v>
      </c>
      <c r="AP1504" t="s">
        <v>299</v>
      </c>
      <c r="AQ1504" t="s">
        <v>88</v>
      </c>
      <c r="AR1504" t="s">
        <v>300</v>
      </c>
      <c r="AS1504" t="s">
        <v>457</v>
      </c>
      <c r="AT1504" t="s">
        <v>458</v>
      </c>
      <c r="AU1504" t="s">
        <v>72</v>
      </c>
      <c r="AV1504" t="s">
        <v>698</v>
      </c>
      <c r="AW1504" t="s">
        <v>699</v>
      </c>
      <c r="AX1504" t="s">
        <v>190</v>
      </c>
      <c r="AY1504" t="s">
        <v>707</v>
      </c>
      <c r="AZ1504" t="s">
        <v>465</v>
      </c>
      <c r="BA1504" t="s">
        <v>1</v>
      </c>
      <c r="BB1504" t="s">
        <v>76</v>
      </c>
    </row>
    <row r="1505" spans="2:54" x14ac:dyDescent="0.2">
      <c r="B1505" t="str">
        <f t="shared" si="16"/>
        <v/>
      </c>
      <c r="AJ1505" s="15" t="s">
        <v>696</v>
      </c>
      <c r="AK1505" t="s">
        <v>697</v>
      </c>
      <c r="AL1505" t="s">
        <v>79</v>
      </c>
      <c r="AM1505" t="s">
        <v>257</v>
      </c>
      <c r="AN1505" t="s">
        <v>71</v>
      </c>
      <c r="AO1505" t="s">
        <v>71</v>
      </c>
      <c r="AP1505" t="s">
        <v>299</v>
      </c>
      <c r="AQ1505" t="s">
        <v>88</v>
      </c>
      <c r="AR1505" t="s">
        <v>300</v>
      </c>
      <c r="AS1505" t="s">
        <v>457</v>
      </c>
      <c r="AT1505" t="s">
        <v>201</v>
      </c>
      <c r="AU1505" t="s">
        <v>318</v>
      </c>
      <c r="AV1505" t="s">
        <v>698</v>
      </c>
      <c r="AW1505" t="s">
        <v>699</v>
      </c>
      <c r="AX1505" t="s">
        <v>190</v>
      </c>
      <c r="AY1505" t="s">
        <v>700</v>
      </c>
      <c r="AZ1505" t="s">
        <v>465</v>
      </c>
      <c r="BA1505" t="s">
        <v>1</v>
      </c>
      <c r="BB1505" t="s">
        <v>76</v>
      </c>
    </row>
    <row r="1506" spans="2:54" x14ac:dyDescent="0.2">
      <c r="B1506" t="str">
        <f>IF(OR($A113=$A1509,ISBLANK($A1509)),"",IF(ISERR(SEARCH("cell-based",E1505)),IF(AND(ISERR(SEARCH("biochem",E1505)),ISERR(SEARCH("protein",E1505)),ISERR(SEARCH("nucleic",E1505))),"",IF(ISERR(SEARCH("target",G1510)),"Define a Target component","")),IF(ISERR(SEARCH("cell",G1510)),"Define a Cell component",""))&amp;IF(ISERR(SEARCH("small-molecule",E1505)),IF(ISBLANK(K1509), "Need a Detector Role",""),"")&amp;IF(ISERR(SEARCH("fluorescence",L1509)),"",IF(ISBLANK(S1505), "Need Emission",IF(ISBLANK(R1505), "Need Excitation","")))&amp;IF(ISERR(SEARCH("absorbance",L1509)),"",IF(ISBLANK(T1505), "Need Absorbance","")))</f>
        <v/>
      </c>
      <c r="AJ1506" s="15" t="s">
        <v>696</v>
      </c>
      <c r="AK1506" t="s">
        <v>697</v>
      </c>
      <c r="AL1506" t="s">
        <v>79</v>
      </c>
      <c r="AM1506" t="s">
        <v>257</v>
      </c>
      <c r="AN1506" t="s">
        <v>71</v>
      </c>
      <c r="AO1506" t="s">
        <v>71</v>
      </c>
      <c r="AP1506" t="s">
        <v>299</v>
      </c>
      <c r="AQ1506" t="s">
        <v>88</v>
      </c>
      <c r="AR1506" t="s">
        <v>300</v>
      </c>
      <c r="AS1506" t="s">
        <v>457</v>
      </c>
      <c r="AT1506" t="s">
        <v>201</v>
      </c>
      <c r="AU1506" t="s">
        <v>318</v>
      </c>
      <c r="AV1506" t="s">
        <v>698</v>
      </c>
      <c r="AW1506" t="s">
        <v>699</v>
      </c>
      <c r="AX1506" t="s">
        <v>190</v>
      </c>
      <c r="AY1506" t="s">
        <v>700</v>
      </c>
      <c r="AZ1506" t="s">
        <v>465</v>
      </c>
      <c r="BA1506" t="s">
        <v>1</v>
      </c>
      <c r="BB1506" t="s">
        <v>76</v>
      </c>
    </row>
    <row r="1507" spans="2:54" x14ac:dyDescent="0.2">
      <c r="B1507" t="str">
        <f t="shared" ref="B1507:B1570" si="17">IF(OR($A1509=$A1510,ISBLANK($A1510)),"",IF(ISERR(SEARCH("cell-based",E1506)),IF(AND(ISERR(SEARCH("biochem",E1506)),ISERR(SEARCH("protein",E1506)),ISERR(SEARCH("nucleic",E1506))),"",IF(ISERR(SEARCH("target",G1511)),"Define a Target component","")),IF(ISERR(SEARCH("cell",G1511)),"Define a Cell component",""))&amp;IF(ISERR(SEARCH("small-molecule",E1506)),IF(ISBLANK(K1510), "Need a Detector Role",""),"")&amp;IF(ISERR(SEARCH("fluorescence",L1510)),"",IF(ISBLANK(S1506), "Need Emission",IF(ISBLANK(R1506), "Need Excitation","")))&amp;IF(ISERR(SEARCH("absorbance",L1510)),"",IF(ISBLANK(T1506), "Need Absorbance","")))</f>
        <v/>
      </c>
      <c r="AJ1507" s="15" t="s">
        <v>696</v>
      </c>
      <c r="AK1507" t="s">
        <v>866</v>
      </c>
      <c r="AL1507" t="s">
        <v>79</v>
      </c>
      <c r="AM1507" t="s">
        <v>72</v>
      </c>
      <c r="AN1507" t="s">
        <v>71</v>
      </c>
      <c r="AO1507" t="s">
        <v>71</v>
      </c>
      <c r="AP1507" t="s">
        <v>299</v>
      </c>
      <c r="AQ1507" t="s">
        <v>88</v>
      </c>
      <c r="AR1507" t="s">
        <v>300</v>
      </c>
      <c r="AS1507" t="s">
        <v>457</v>
      </c>
      <c r="AT1507" t="s">
        <v>201</v>
      </c>
      <c r="AU1507" t="s">
        <v>318</v>
      </c>
      <c r="AV1507" t="s">
        <v>698</v>
      </c>
      <c r="AW1507" t="s">
        <v>699</v>
      </c>
      <c r="AX1507" t="s">
        <v>190</v>
      </c>
      <c r="AY1507" t="s">
        <v>867</v>
      </c>
      <c r="AZ1507" t="s">
        <v>465</v>
      </c>
      <c r="BA1507" t="s">
        <v>1</v>
      </c>
      <c r="BB1507" t="s">
        <v>76</v>
      </c>
    </row>
    <row r="1508" spans="2:54" x14ac:dyDescent="0.2">
      <c r="B1508" t="str">
        <f t="shared" si="17"/>
        <v/>
      </c>
      <c r="AJ1508" s="15" t="s">
        <v>696</v>
      </c>
      <c r="AK1508" t="s">
        <v>842</v>
      </c>
      <c r="AL1508" t="s">
        <v>79</v>
      </c>
      <c r="AM1508" t="s">
        <v>72</v>
      </c>
      <c r="AN1508" t="s">
        <v>71</v>
      </c>
      <c r="AO1508" t="s">
        <v>71</v>
      </c>
      <c r="AP1508" t="s">
        <v>299</v>
      </c>
      <c r="AQ1508" t="s">
        <v>88</v>
      </c>
      <c r="AR1508" t="s">
        <v>300</v>
      </c>
      <c r="AS1508" t="s">
        <v>457</v>
      </c>
      <c r="AT1508" t="s">
        <v>201</v>
      </c>
      <c r="AU1508" t="s">
        <v>318</v>
      </c>
      <c r="AV1508" t="s">
        <v>698</v>
      </c>
      <c r="AW1508" t="s">
        <v>699</v>
      </c>
      <c r="AX1508" t="s">
        <v>190</v>
      </c>
      <c r="AY1508" t="s">
        <v>843</v>
      </c>
      <c r="AZ1508" t="s">
        <v>465</v>
      </c>
      <c r="BA1508" t="s">
        <v>1</v>
      </c>
      <c r="BB1508" t="s">
        <v>76</v>
      </c>
    </row>
    <row r="1509" spans="2:54" x14ac:dyDescent="0.2">
      <c r="B1509" t="str">
        <f t="shared" si="17"/>
        <v/>
      </c>
      <c r="AJ1509" s="15" t="s">
        <v>696</v>
      </c>
      <c r="AK1509" t="s">
        <v>868</v>
      </c>
      <c r="AL1509" t="s">
        <v>79</v>
      </c>
      <c r="AM1509" t="s">
        <v>72</v>
      </c>
      <c r="AN1509" t="s">
        <v>71</v>
      </c>
      <c r="AO1509" t="s">
        <v>71</v>
      </c>
      <c r="AP1509" t="s">
        <v>299</v>
      </c>
      <c r="AQ1509" t="s">
        <v>88</v>
      </c>
      <c r="AR1509" t="s">
        <v>300</v>
      </c>
      <c r="AS1509" t="s">
        <v>457</v>
      </c>
      <c r="AT1509" t="s">
        <v>201</v>
      </c>
      <c r="AU1509" t="s">
        <v>318</v>
      </c>
      <c r="AV1509" t="s">
        <v>698</v>
      </c>
      <c r="AW1509" t="s">
        <v>699</v>
      </c>
      <c r="AX1509" t="s">
        <v>190</v>
      </c>
      <c r="AY1509" t="s">
        <v>869</v>
      </c>
      <c r="AZ1509" t="s">
        <v>465</v>
      </c>
      <c r="BA1509" t="s">
        <v>1</v>
      </c>
      <c r="BB1509" t="s">
        <v>76</v>
      </c>
    </row>
    <row r="1510" spans="2:54" x14ac:dyDescent="0.2">
      <c r="B1510" t="str">
        <f t="shared" si="17"/>
        <v/>
      </c>
      <c r="AJ1510" s="15" t="s">
        <v>696</v>
      </c>
      <c r="AK1510" t="s">
        <v>778</v>
      </c>
      <c r="AL1510" t="s">
        <v>79</v>
      </c>
      <c r="AM1510" t="s">
        <v>87</v>
      </c>
      <c r="AN1510" t="s">
        <v>71</v>
      </c>
      <c r="AO1510" t="s">
        <v>71</v>
      </c>
      <c r="AP1510" t="s">
        <v>72</v>
      </c>
      <c r="AQ1510" t="s">
        <v>72</v>
      </c>
      <c r="AR1510" t="s">
        <v>72</v>
      </c>
      <c r="AS1510" t="s">
        <v>72</v>
      </c>
      <c r="AT1510" t="s">
        <v>72</v>
      </c>
      <c r="AU1510" t="s">
        <v>72</v>
      </c>
      <c r="AV1510" t="s">
        <v>698</v>
      </c>
      <c r="AW1510" t="s">
        <v>699</v>
      </c>
      <c r="AX1510" t="s">
        <v>190</v>
      </c>
      <c r="AY1510" t="s">
        <v>779</v>
      </c>
      <c r="AZ1510" t="s">
        <v>710</v>
      </c>
      <c r="BA1510" t="s">
        <v>1</v>
      </c>
      <c r="BB1510" t="s">
        <v>76</v>
      </c>
    </row>
    <row r="1511" spans="2:54" x14ac:dyDescent="0.2">
      <c r="B1511" t="str">
        <f t="shared" si="17"/>
        <v/>
      </c>
      <c r="AJ1511" s="15" t="s">
        <v>696</v>
      </c>
      <c r="AK1511" t="s">
        <v>708</v>
      </c>
      <c r="AL1511" t="s">
        <v>86</v>
      </c>
      <c r="AM1511" t="s">
        <v>87</v>
      </c>
      <c r="AN1511" t="s">
        <v>71</v>
      </c>
      <c r="AO1511" t="s">
        <v>71</v>
      </c>
      <c r="AP1511" t="s">
        <v>299</v>
      </c>
      <c r="AQ1511" t="s">
        <v>88</v>
      </c>
      <c r="AR1511" t="s">
        <v>300</v>
      </c>
      <c r="AS1511" t="s">
        <v>457</v>
      </c>
      <c r="AT1511" t="s">
        <v>458</v>
      </c>
      <c r="AU1511" t="s">
        <v>72</v>
      </c>
      <c r="AV1511" t="s">
        <v>698</v>
      </c>
      <c r="AW1511" t="s">
        <v>699</v>
      </c>
      <c r="AX1511" t="s">
        <v>190</v>
      </c>
      <c r="AY1511" t="s">
        <v>709</v>
      </c>
      <c r="AZ1511" t="s">
        <v>710</v>
      </c>
      <c r="BA1511" t="s">
        <v>1</v>
      </c>
      <c r="BB1511" t="s">
        <v>76</v>
      </c>
    </row>
    <row r="1512" spans="2:54" x14ac:dyDescent="0.2">
      <c r="B1512" t="str">
        <f t="shared" si="17"/>
        <v/>
      </c>
      <c r="AJ1512" s="15" t="s">
        <v>696</v>
      </c>
      <c r="AK1512" t="s">
        <v>708</v>
      </c>
      <c r="AL1512" t="s">
        <v>86</v>
      </c>
      <c r="AM1512" t="s">
        <v>87</v>
      </c>
      <c r="AN1512" t="s">
        <v>71</v>
      </c>
      <c r="AO1512" t="s">
        <v>71</v>
      </c>
      <c r="AP1512" t="s">
        <v>299</v>
      </c>
      <c r="AQ1512" t="s">
        <v>88</v>
      </c>
      <c r="AR1512" t="s">
        <v>300</v>
      </c>
      <c r="AS1512" t="s">
        <v>457</v>
      </c>
      <c r="AT1512" t="s">
        <v>458</v>
      </c>
      <c r="AU1512" t="s">
        <v>72</v>
      </c>
      <c r="AV1512" t="s">
        <v>698</v>
      </c>
      <c r="AW1512" t="s">
        <v>699</v>
      </c>
      <c r="AX1512" t="s">
        <v>190</v>
      </c>
      <c r="AY1512" t="s">
        <v>709</v>
      </c>
      <c r="AZ1512" t="s">
        <v>710</v>
      </c>
      <c r="BA1512" t="s">
        <v>1</v>
      </c>
      <c r="BB1512" t="s">
        <v>76</v>
      </c>
    </row>
    <row r="1513" spans="2:54" x14ac:dyDescent="0.2">
      <c r="B1513" t="str">
        <f t="shared" si="17"/>
        <v/>
      </c>
      <c r="AJ1513" s="15" t="s">
        <v>696</v>
      </c>
      <c r="AK1513" t="s">
        <v>780</v>
      </c>
      <c r="AL1513" t="s">
        <v>79</v>
      </c>
      <c r="AM1513" t="s">
        <v>72</v>
      </c>
      <c r="AN1513" t="s">
        <v>71</v>
      </c>
      <c r="AO1513" t="s">
        <v>71</v>
      </c>
      <c r="AP1513" t="s">
        <v>299</v>
      </c>
      <c r="AQ1513" t="s">
        <v>88</v>
      </c>
      <c r="AR1513" t="s">
        <v>72</v>
      </c>
      <c r="AS1513" t="s">
        <v>72</v>
      </c>
      <c r="AT1513" t="s">
        <v>72</v>
      </c>
      <c r="AU1513" t="s">
        <v>72</v>
      </c>
      <c r="AV1513" t="s">
        <v>698</v>
      </c>
      <c r="AW1513" t="s">
        <v>699</v>
      </c>
      <c r="AX1513" t="s">
        <v>190</v>
      </c>
      <c r="AY1513" t="s">
        <v>781</v>
      </c>
      <c r="AZ1513" t="s">
        <v>710</v>
      </c>
      <c r="BA1513" t="s">
        <v>1</v>
      </c>
      <c r="BB1513" t="s">
        <v>76</v>
      </c>
    </row>
    <row r="1514" spans="2:54" x14ac:dyDescent="0.2">
      <c r="B1514" t="str">
        <f t="shared" si="17"/>
        <v/>
      </c>
      <c r="AJ1514" s="15" t="s">
        <v>696</v>
      </c>
      <c r="AK1514" t="s">
        <v>782</v>
      </c>
      <c r="AL1514" t="s">
        <v>79</v>
      </c>
      <c r="AM1514" t="s">
        <v>87</v>
      </c>
      <c r="AN1514" t="s">
        <v>71</v>
      </c>
      <c r="AO1514" t="s">
        <v>71</v>
      </c>
      <c r="AP1514" t="s">
        <v>299</v>
      </c>
      <c r="AQ1514" t="s">
        <v>88</v>
      </c>
      <c r="AR1514" t="s">
        <v>72</v>
      </c>
      <c r="AS1514" t="s">
        <v>72</v>
      </c>
      <c r="AT1514" t="s">
        <v>72</v>
      </c>
      <c r="AU1514" t="s">
        <v>72</v>
      </c>
      <c r="AV1514" t="s">
        <v>698</v>
      </c>
      <c r="AW1514" t="s">
        <v>699</v>
      </c>
      <c r="AX1514" t="s">
        <v>190</v>
      </c>
      <c r="AY1514" t="s">
        <v>783</v>
      </c>
      <c r="AZ1514" t="s">
        <v>710</v>
      </c>
      <c r="BA1514" t="s">
        <v>1</v>
      </c>
      <c r="BB1514" t="s">
        <v>76</v>
      </c>
    </row>
    <row r="1515" spans="2:54" x14ac:dyDescent="0.2">
      <c r="B1515" t="str">
        <f t="shared" si="17"/>
        <v/>
      </c>
      <c r="AJ1515" s="15" t="s">
        <v>455</v>
      </c>
      <c r="AK1515" t="s">
        <v>456</v>
      </c>
      <c r="AL1515" t="s">
        <v>86</v>
      </c>
      <c r="AM1515" t="s">
        <v>193</v>
      </c>
      <c r="AN1515" t="s">
        <v>71</v>
      </c>
      <c r="AO1515" t="s">
        <v>71</v>
      </c>
      <c r="AP1515" t="s">
        <v>200</v>
      </c>
      <c r="AQ1515" t="s">
        <v>88</v>
      </c>
      <c r="AR1515" t="s">
        <v>300</v>
      </c>
      <c r="AS1515" t="s">
        <v>457</v>
      </c>
      <c r="AT1515" t="s">
        <v>458</v>
      </c>
      <c r="AU1515" t="s">
        <v>72</v>
      </c>
      <c r="AV1515" t="s">
        <v>459</v>
      </c>
      <c r="AW1515" t="s">
        <v>460</v>
      </c>
      <c r="AX1515" t="s">
        <v>461</v>
      </c>
      <c r="AY1515" t="s">
        <v>462</v>
      </c>
      <c r="AZ1515" t="s">
        <v>463</v>
      </c>
      <c r="BA1515" t="s">
        <v>1</v>
      </c>
      <c r="BB1515" t="s">
        <v>76</v>
      </c>
    </row>
    <row r="1516" spans="2:54" x14ac:dyDescent="0.2">
      <c r="B1516" t="str">
        <f t="shared" si="17"/>
        <v/>
      </c>
      <c r="AJ1516" s="15" t="s">
        <v>455</v>
      </c>
      <c r="AK1516" t="s">
        <v>456</v>
      </c>
      <c r="AL1516" t="s">
        <v>86</v>
      </c>
      <c r="AM1516" t="s">
        <v>193</v>
      </c>
      <c r="AN1516" t="s">
        <v>71</v>
      </c>
      <c r="AO1516" t="s">
        <v>71</v>
      </c>
      <c r="AP1516" t="s">
        <v>200</v>
      </c>
      <c r="AQ1516" t="s">
        <v>88</v>
      </c>
      <c r="AR1516" t="s">
        <v>300</v>
      </c>
      <c r="AS1516" t="s">
        <v>457</v>
      </c>
      <c r="AT1516" t="s">
        <v>458</v>
      </c>
      <c r="AU1516" t="s">
        <v>72</v>
      </c>
      <c r="AV1516" t="s">
        <v>459</v>
      </c>
      <c r="AW1516" t="s">
        <v>460</v>
      </c>
      <c r="AX1516" t="s">
        <v>461</v>
      </c>
      <c r="AY1516" t="s">
        <v>462</v>
      </c>
      <c r="AZ1516" t="s">
        <v>463</v>
      </c>
      <c r="BA1516" t="s">
        <v>1</v>
      </c>
      <c r="BB1516" t="s">
        <v>76</v>
      </c>
    </row>
    <row r="1517" spans="2:54" x14ac:dyDescent="0.2">
      <c r="B1517" t="str">
        <f t="shared" si="17"/>
        <v/>
      </c>
      <c r="AJ1517" s="15" t="s">
        <v>455</v>
      </c>
      <c r="AK1517" t="s">
        <v>456</v>
      </c>
      <c r="AL1517" t="s">
        <v>86</v>
      </c>
      <c r="AM1517" t="s">
        <v>193</v>
      </c>
      <c r="AN1517" t="s">
        <v>71</v>
      </c>
      <c r="AO1517" t="s">
        <v>71</v>
      </c>
      <c r="AP1517" t="s">
        <v>200</v>
      </c>
      <c r="AQ1517" t="s">
        <v>88</v>
      </c>
      <c r="AR1517" t="s">
        <v>300</v>
      </c>
      <c r="AS1517" t="s">
        <v>457</v>
      </c>
      <c r="AT1517" t="s">
        <v>458</v>
      </c>
      <c r="AU1517" t="s">
        <v>72</v>
      </c>
      <c r="AV1517" t="s">
        <v>459</v>
      </c>
      <c r="AW1517" t="s">
        <v>460</v>
      </c>
      <c r="AX1517" t="s">
        <v>461</v>
      </c>
      <c r="AY1517" t="s">
        <v>462</v>
      </c>
      <c r="AZ1517" t="s">
        <v>463</v>
      </c>
      <c r="BA1517" t="s">
        <v>1</v>
      </c>
      <c r="BB1517" t="s">
        <v>76</v>
      </c>
    </row>
    <row r="1518" spans="2:54" x14ac:dyDescent="0.2">
      <c r="B1518" t="str">
        <f t="shared" si="17"/>
        <v/>
      </c>
      <c r="AJ1518" s="15" t="s">
        <v>455</v>
      </c>
      <c r="AK1518" t="s">
        <v>456</v>
      </c>
      <c r="AL1518" t="s">
        <v>86</v>
      </c>
      <c r="AM1518" t="s">
        <v>193</v>
      </c>
      <c r="AN1518" t="s">
        <v>71</v>
      </c>
      <c r="AO1518" t="s">
        <v>71</v>
      </c>
      <c r="AP1518" t="s">
        <v>200</v>
      </c>
      <c r="AQ1518" t="s">
        <v>88</v>
      </c>
      <c r="AR1518" t="s">
        <v>300</v>
      </c>
      <c r="AS1518" t="s">
        <v>457</v>
      </c>
      <c r="AT1518" t="s">
        <v>458</v>
      </c>
      <c r="AU1518" t="s">
        <v>72</v>
      </c>
      <c r="AV1518" t="s">
        <v>459</v>
      </c>
      <c r="AW1518" t="s">
        <v>460</v>
      </c>
      <c r="AX1518" t="s">
        <v>461</v>
      </c>
      <c r="AY1518" t="s">
        <v>462</v>
      </c>
      <c r="AZ1518" t="s">
        <v>463</v>
      </c>
      <c r="BA1518" t="s">
        <v>1</v>
      </c>
      <c r="BB1518" t="s">
        <v>76</v>
      </c>
    </row>
    <row r="1519" spans="2:54" x14ac:dyDescent="0.2">
      <c r="B1519" t="str">
        <f t="shared" si="17"/>
        <v/>
      </c>
      <c r="AJ1519" s="15" t="s">
        <v>455</v>
      </c>
      <c r="AK1519" t="s">
        <v>456</v>
      </c>
      <c r="AL1519" t="s">
        <v>86</v>
      </c>
      <c r="AM1519" t="s">
        <v>193</v>
      </c>
      <c r="AN1519" t="s">
        <v>71</v>
      </c>
      <c r="AO1519" t="s">
        <v>71</v>
      </c>
      <c r="AP1519" t="s">
        <v>200</v>
      </c>
      <c r="AQ1519" t="s">
        <v>88</v>
      </c>
      <c r="AR1519" t="s">
        <v>300</v>
      </c>
      <c r="AS1519" t="s">
        <v>457</v>
      </c>
      <c r="AT1519" t="s">
        <v>458</v>
      </c>
      <c r="AU1519" t="s">
        <v>72</v>
      </c>
      <c r="AV1519" t="s">
        <v>459</v>
      </c>
      <c r="AW1519" t="s">
        <v>460</v>
      </c>
      <c r="AX1519" t="s">
        <v>461</v>
      </c>
      <c r="AY1519" t="s">
        <v>462</v>
      </c>
      <c r="AZ1519" t="s">
        <v>463</v>
      </c>
      <c r="BA1519" t="s">
        <v>1</v>
      </c>
      <c r="BB1519" t="s">
        <v>76</v>
      </c>
    </row>
    <row r="1520" spans="2:54" x14ac:dyDescent="0.2">
      <c r="B1520" t="str">
        <f t="shared" si="17"/>
        <v/>
      </c>
      <c r="AJ1520" s="15" t="s">
        <v>455</v>
      </c>
      <c r="AK1520" t="s">
        <v>819</v>
      </c>
      <c r="AL1520" t="s">
        <v>79</v>
      </c>
      <c r="AM1520" t="s">
        <v>193</v>
      </c>
      <c r="AN1520" t="s">
        <v>71</v>
      </c>
      <c r="AO1520" t="s">
        <v>71</v>
      </c>
      <c r="AP1520" t="s">
        <v>299</v>
      </c>
      <c r="AQ1520" t="s">
        <v>88</v>
      </c>
      <c r="AR1520" t="s">
        <v>300</v>
      </c>
      <c r="AS1520" t="s">
        <v>457</v>
      </c>
      <c r="AT1520" t="s">
        <v>458</v>
      </c>
      <c r="AU1520" t="s">
        <v>611</v>
      </c>
      <c r="AV1520" t="s">
        <v>459</v>
      </c>
      <c r="AW1520" t="s">
        <v>460</v>
      </c>
      <c r="AX1520" t="s">
        <v>461</v>
      </c>
      <c r="AY1520" t="s">
        <v>820</v>
      </c>
      <c r="AZ1520" t="s">
        <v>463</v>
      </c>
      <c r="BA1520" t="s">
        <v>1</v>
      </c>
      <c r="BB1520" t="s">
        <v>76</v>
      </c>
    </row>
    <row r="1521" spans="2:54" x14ac:dyDescent="0.2">
      <c r="B1521" t="str">
        <f t="shared" si="17"/>
        <v/>
      </c>
      <c r="AJ1521" s="15" t="s">
        <v>455</v>
      </c>
      <c r="AK1521" t="s">
        <v>823</v>
      </c>
      <c r="AL1521" t="s">
        <v>79</v>
      </c>
      <c r="AM1521" t="s">
        <v>72</v>
      </c>
      <c r="AN1521" t="s">
        <v>71</v>
      </c>
      <c r="AO1521" t="s">
        <v>71</v>
      </c>
      <c r="AP1521" t="s">
        <v>299</v>
      </c>
      <c r="AQ1521" t="s">
        <v>88</v>
      </c>
      <c r="AR1521" t="s">
        <v>300</v>
      </c>
      <c r="AS1521" t="s">
        <v>457</v>
      </c>
      <c r="AT1521" t="s">
        <v>458</v>
      </c>
      <c r="AU1521" t="s">
        <v>611</v>
      </c>
      <c r="AV1521" t="s">
        <v>459</v>
      </c>
      <c r="AW1521" t="s">
        <v>460</v>
      </c>
      <c r="AX1521" t="s">
        <v>461</v>
      </c>
      <c r="AY1521" t="s">
        <v>824</v>
      </c>
      <c r="AZ1521" t="s">
        <v>463</v>
      </c>
      <c r="BA1521" t="s">
        <v>1</v>
      </c>
      <c r="BB1521" t="s">
        <v>76</v>
      </c>
    </row>
    <row r="1522" spans="2:54" x14ac:dyDescent="0.2">
      <c r="B1522" t="str">
        <f t="shared" si="17"/>
        <v/>
      </c>
      <c r="AJ1522" s="15" t="s">
        <v>929</v>
      </c>
      <c r="AK1522" t="s">
        <v>930</v>
      </c>
      <c r="AL1522" t="s">
        <v>86</v>
      </c>
      <c r="AM1522" t="s">
        <v>87</v>
      </c>
      <c r="AN1522" t="s">
        <v>71</v>
      </c>
      <c r="AO1522" t="s">
        <v>836</v>
      </c>
      <c r="AP1522" t="s">
        <v>299</v>
      </c>
      <c r="AQ1522" t="s">
        <v>146</v>
      </c>
      <c r="AR1522" t="s">
        <v>642</v>
      </c>
      <c r="AS1522" t="s">
        <v>194</v>
      </c>
      <c r="AT1522" t="s">
        <v>680</v>
      </c>
      <c r="AU1522" t="s">
        <v>72</v>
      </c>
      <c r="AV1522" t="s">
        <v>930</v>
      </c>
      <c r="AW1522" t="s">
        <v>931</v>
      </c>
      <c r="AX1522" t="s">
        <v>461</v>
      </c>
      <c r="AY1522" t="s">
        <v>932</v>
      </c>
      <c r="AZ1522" t="s">
        <v>933</v>
      </c>
      <c r="BA1522" t="s">
        <v>1</v>
      </c>
      <c r="BB1522" t="s">
        <v>76</v>
      </c>
    </row>
    <row r="1523" spans="2:54" x14ac:dyDescent="0.2">
      <c r="B1523" t="str">
        <f t="shared" si="17"/>
        <v/>
      </c>
      <c r="AJ1523" s="15" t="s">
        <v>929</v>
      </c>
      <c r="AK1523" t="s">
        <v>930</v>
      </c>
      <c r="AL1523" t="s">
        <v>86</v>
      </c>
      <c r="AM1523" t="s">
        <v>87</v>
      </c>
      <c r="AN1523" t="s">
        <v>71</v>
      </c>
      <c r="AO1523" t="s">
        <v>836</v>
      </c>
      <c r="AP1523" t="s">
        <v>299</v>
      </c>
      <c r="AQ1523" t="s">
        <v>146</v>
      </c>
      <c r="AR1523" t="s">
        <v>642</v>
      </c>
      <c r="AS1523" t="s">
        <v>194</v>
      </c>
      <c r="AT1523" t="s">
        <v>680</v>
      </c>
      <c r="AU1523" t="s">
        <v>72</v>
      </c>
      <c r="AV1523" t="s">
        <v>930</v>
      </c>
      <c r="AW1523" t="s">
        <v>931</v>
      </c>
      <c r="AX1523" t="s">
        <v>461</v>
      </c>
      <c r="AY1523" t="s">
        <v>932</v>
      </c>
      <c r="AZ1523" t="s">
        <v>933</v>
      </c>
      <c r="BA1523" t="s">
        <v>1</v>
      </c>
      <c r="BB1523" t="s">
        <v>76</v>
      </c>
    </row>
    <row r="1524" spans="2:54" x14ac:dyDescent="0.2">
      <c r="B1524" t="str">
        <f t="shared" si="17"/>
        <v/>
      </c>
      <c r="AJ1524" s="15" t="s">
        <v>929</v>
      </c>
      <c r="AK1524" t="s">
        <v>930</v>
      </c>
      <c r="AL1524" t="s">
        <v>86</v>
      </c>
      <c r="AM1524" t="s">
        <v>87</v>
      </c>
      <c r="AN1524" t="s">
        <v>71</v>
      </c>
      <c r="AO1524" t="s">
        <v>836</v>
      </c>
      <c r="AP1524" t="s">
        <v>299</v>
      </c>
      <c r="AQ1524" t="s">
        <v>146</v>
      </c>
      <c r="AR1524" t="s">
        <v>642</v>
      </c>
      <c r="AS1524" t="s">
        <v>194</v>
      </c>
      <c r="AT1524" t="s">
        <v>680</v>
      </c>
      <c r="AU1524" t="s">
        <v>72</v>
      </c>
      <c r="AV1524" t="s">
        <v>930</v>
      </c>
      <c r="AW1524" t="s">
        <v>931</v>
      </c>
      <c r="AX1524" t="s">
        <v>461</v>
      </c>
      <c r="AY1524" t="s">
        <v>932</v>
      </c>
      <c r="AZ1524" t="s">
        <v>933</v>
      </c>
      <c r="BA1524" t="s">
        <v>1</v>
      </c>
      <c r="BB1524" t="s">
        <v>76</v>
      </c>
    </row>
    <row r="1525" spans="2:54" x14ac:dyDescent="0.2">
      <c r="B1525" t="str">
        <f t="shared" si="17"/>
        <v/>
      </c>
      <c r="AJ1525" s="15" t="s">
        <v>929</v>
      </c>
      <c r="AK1525" t="s">
        <v>930</v>
      </c>
      <c r="AL1525" t="s">
        <v>86</v>
      </c>
      <c r="AM1525" t="s">
        <v>87</v>
      </c>
      <c r="AN1525" t="s">
        <v>71</v>
      </c>
      <c r="AO1525" t="s">
        <v>836</v>
      </c>
      <c r="AP1525" t="s">
        <v>299</v>
      </c>
      <c r="AQ1525" t="s">
        <v>146</v>
      </c>
      <c r="AR1525" t="s">
        <v>642</v>
      </c>
      <c r="AS1525" t="s">
        <v>194</v>
      </c>
      <c r="AT1525" t="s">
        <v>680</v>
      </c>
      <c r="AU1525" t="s">
        <v>72</v>
      </c>
      <c r="AV1525" t="s">
        <v>930</v>
      </c>
      <c r="AW1525" t="s">
        <v>931</v>
      </c>
      <c r="AX1525" t="s">
        <v>461</v>
      </c>
      <c r="AY1525" t="s">
        <v>932</v>
      </c>
      <c r="AZ1525" t="s">
        <v>933</v>
      </c>
      <c r="BA1525" t="s">
        <v>1</v>
      </c>
      <c r="BB1525" t="s">
        <v>76</v>
      </c>
    </row>
    <row r="1526" spans="2:54" x14ac:dyDescent="0.2">
      <c r="B1526" t="str">
        <f t="shared" si="17"/>
        <v/>
      </c>
      <c r="AJ1526" s="15" t="s">
        <v>929</v>
      </c>
      <c r="AK1526" t="s">
        <v>930</v>
      </c>
      <c r="AL1526" t="s">
        <v>86</v>
      </c>
      <c r="AM1526" t="s">
        <v>87</v>
      </c>
      <c r="AN1526" t="s">
        <v>71</v>
      </c>
      <c r="AO1526" t="s">
        <v>836</v>
      </c>
      <c r="AP1526" t="s">
        <v>299</v>
      </c>
      <c r="AQ1526" t="s">
        <v>146</v>
      </c>
      <c r="AR1526" t="s">
        <v>642</v>
      </c>
      <c r="AS1526" t="s">
        <v>194</v>
      </c>
      <c r="AT1526" t="s">
        <v>680</v>
      </c>
      <c r="AU1526" t="s">
        <v>72</v>
      </c>
      <c r="AV1526" t="s">
        <v>930</v>
      </c>
      <c r="AW1526" t="s">
        <v>931</v>
      </c>
      <c r="AX1526" t="s">
        <v>461</v>
      </c>
      <c r="AY1526" t="s">
        <v>932</v>
      </c>
      <c r="AZ1526" t="s">
        <v>933</v>
      </c>
      <c r="BA1526" t="s">
        <v>1</v>
      </c>
      <c r="BB1526" t="s">
        <v>76</v>
      </c>
    </row>
    <row r="1527" spans="2:54" x14ac:dyDescent="0.2">
      <c r="B1527" t="str">
        <f t="shared" si="17"/>
        <v/>
      </c>
      <c r="AJ1527" s="15" t="s">
        <v>929</v>
      </c>
      <c r="AK1527" t="s">
        <v>982</v>
      </c>
      <c r="AL1527" t="s">
        <v>79</v>
      </c>
      <c r="AM1527" t="s">
        <v>72</v>
      </c>
      <c r="AN1527" t="s">
        <v>71</v>
      </c>
      <c r="AO1527" t="s">
        <v>836</v>
      </c>
      <c r="AP1527" t="s">
        <v>200</v>
      </c>
      <c r="AQ1527" t="s">
        <v>146</v>
      </c>
      <c r="AR1527" t="s">
        <v>642</v>
      </c>
      <c r="AS1527" t="s">
        <v>147</v>
      </c>
      <c r="AT1527" t="s">
        <v>680</v>
      </c>
      <c r="AU1527" t="s">
        <v>72</v>
      </c>
      <c r="AV1527" t="s">
        <v>930</v>
      </c>
      <c r="AW1527" t="s">
        <v>931</v>
      </c>
      <c r="AX1527" t="s">
        <v>461</v>
      </c>
      <c r="AY1527" t="s">
        <v>983</v>
      </c>
      <c r="AZ1527" t="s">
        <v>933</v>
      </c>
      <c r="BA1527" t="s">
        <v>1</v>
      </c>
      <c r="BB1527" t="s">
        <v>76</v>
      </c>
    </row>
    <row r="1528" spans="2:54" x14ac:dyDescent="0.2">
      <c r="B1528" t="str">
        <f t="shared" si="17"/>
        <v/>
      </c>
      <c r="AJ1528" s="15" t="s">
        <v>762</v>
      </c>
      <c r="AK1528" t="s">
        <v>763</v>
      </c>
      <c r="AL1528" t="s">
        <v>86</v>
      </c>
      <c r="AM1528" t="s">
        <v>257</v>
      </c>
      <c r="AN1528" t="s">
        <v>71</v>
      </c>
      <c r="AO1528" t="s">
        <v>71</v>
      </c>
      <c r="AP1528" t="s">
        <v>299</v>
      </c>
      <c r="AQ1528" t="s">
        <v>450</v>
      </c>
      <c r="AR1528" t="s">
        <v>300</v>
      </c>
      <c r="AS1528" t="s">
        <v>89</v>
      </c>
      <c r="AT1528" t="s">
        <v>329</v>
      </c>
      <c r="AU1528" t="s">
        <v>72</v>
      </c>
      <c r="AV1528" t="s">
        <v>764</v>
      </c>
      <c r="AW1528" t="s">
        <v>765</v>
      </c>
      <c r="AX1528" t="s">
        <v>82</v>
      </c>
      <c r="AY1528" t="s">
        <v>766</v>
      </c>
      <c r="AZ1528" t="s">
        <v>767</v>
      </c>
      <c r="BA1528" t="s">
        <v>1</v>
      </c>
      <c r="BB1528" t="s">
        <v>76</v>
      </c>
    </row>
    <row r="1529" spans="2:54" x14ac:dyDescent="0.2">
      <c r="B1529" t="str">
        <f t="shared" si="17"/>
        <v/>
      </c>
      <c r="AJ1529" s="15" t="s">
        <v>762</v>
      </c>
      <c r="AK1529" t="s">
        <v>763</v>
      </c>
      <c r="AL1529" t="s">
        <v>86</v>
      </c>
      <c r="AM1529" t="s">
        <v>257</v>
      </c>
      <c r="AN1529" t="s">
        <v>71</v>
      </c>
      <c r="AO1529" t="s">
        <v>71</v>
      </c>
      <c r="AP1529" t="s">
        <v>299</v>
      </c>
      <c r="AQ1529" t="s">
        <v>450</v>
      </c>
      <c r="AR1529" t="s">
        <v>300</v>
      </c>
      <c r="AS1529" t="s">
        <v>89</v>
      </c>
      <c r="AT1529" t="s">
        <v>329</v>
      </c>
      <c r="AU1529" t="s">
        <v>72</v>
      </c>
      <c r="AV1529" t="s">
        <v>764</v>
      </c>
      <c r="AW1529" t="s">
        <v>765</v>
      </c>
      <c r="AX1529" t="s">
        <v>82</v>
      </c>
      <c r="AY1529" t="s">
        <v>766</v>
      </c>
      <c r="AZ1529" t="s">
        <v>767</v>
      </c>
      <c r="BA1529" t="s">
        <v>1</v>
      </c>
      <c r="BB1529" t="s">
        <v>76</v>
      </c>
    </row>
    <row r="1530" spans="2:54" x14ac:dyDescent="0.2">
      <c r="B1530" t="str">
        <f t="shared" si="17"/>
        <v/>
      </c>
      <c r="AJ1530" s="15" t="s">
        <v>762</v>
      </c>
      <c r="AK1530" t="s">
        <v>763</v>
      </c>
      <c r="AL1530" t="s">
        <v>86</v>
      </c>
      <c r="AM1530" t="s">
        <v>257</v>
      </c>
      <c r="AN1530" t="s">
        <v>71</v>
      </c>
      <c r="AO1530" t="s">
        <v>71</v>
      </c>
      <c r="AP1530" t="s">
        <v>299</v>
      </c>
      <c r="AQ1530" t="s">
        <v>450</v>
      </c>
      <c r="AR1530" t="s">
        <v>300</v>
      </c>
      <c r="AS1530" t="s">
        <v>89</v>
      </c>
      <c r="AT1530" t="s">
        <v>329</v>
      </c>
      <c r="AU1530" t="s">
        <v>72</v>
      </c>
      <c r="AV1530" t="s">
        <v>764</v>
      </c>
      <c r="AW1530" t="s">
        <v>765</v>
      </c>
      <c r="AX1530" t="s">
        <v>82</v>
      </c>
      <c r="AY1530" t="s">
        <v>766</v>
      </c>
      <c r="AZ1530" t="s">
        <v>767</v>
      </c>
      <c r="BA1530" t="s">
        <v>1</v>
      </c>
      <c r="BB1530" t="s">
        <v>76</v>
      </c>
    </row>
    <row r="1531" spans="2:54" x14ac:dyDescent="0.2">
      <c r="B1531" t="str">
        <f t="shared" si="17"/>
        <v/>
      </c>
      <c r="AJ1531" s="15" t="s">
        <v>762</v>
      </c>
      <c r="AK1531" t="s">
        <v>763</v>
      </c>
      <c r="AL1531" t="s">
        <v>86</v>
      </c>
      <c r="AM1531" t="s">
        <v>257</v>
      </c>
      <c r="AN1531" t="s">
        <v>71</v>
      </c>
      <c r="AO1531" t="s">
        <v>71</v>
      </c>
      <c r="AP1531" t="s">
        <v>299</v>
      </c>
      <c r="AQ1531" t="s">
        <v>450</v>
      </c>
      <c r="AR1531" t="s">
        <v>300</v>
      </c>
      <c r="AS1531" t="s">
        <v>89</v>
      </c>
      <c r="AT1531" t="s">
        <v>329</v>
      </c>
      <c r="AU1531" t="s">
        <v>72</v>
      </c>
      <c r="AV1531" t="s">
        <v>764</v>
      </c>
      <c r="AW1531" t="s">
        <v>765</v>
      </c>
      <c r="AX1531" t="s">
        <v>82</v>
      </c>
      <c r="AY1531" t="s">
        <v>766</v>
      </c>
      <c r="AZ1531" t="s">
        <v>767</v>
      </c>
      <c r="BA1531" t="s">
        <v>1</v>
      </c>
      <c r="BB1531" t="s">
        <v>76</v>
      </c>
    </row>
    <row r="1532" spans="2:54" x14ac:dyDescent="0.2">
      <c r="B1532" t="str">
        <f t="shared" si="17"/>
        <v/>
      </c>
      <c r="AJ1532" s="15" t="s">
        <v>762</v>
      </c>
      <c r="AK1532" t="s">
        <v>860</v>
      </c>
      <c r="AL1532" t="s">
        <v>79</v>
      </c>
      <c r="AM1532" t="s">
        <v>257</v>
      </c>
      <c r="AN1532" t="s">
        <v>71</v>
      </c>
      <c r="AO1532" t="s">
        <v>71</v>
      </c>
      <c r="AP1532" t="s">
        <v>299</v>
      </c>
      <c r="AQ1532" t="s">
        <v>88</v>
      </c>
      <c r="AR1532" t="s">
        <v>300</v>
      </c>
      <c r="AS1532" t="s">
        <v>89</v>
      </c>
      <c r="AT1532" t="s">
        <v>329</v>
      </c>
      <c r="AU1532" t="s">
        <v>193</v>
      </c>
      <c r="AV1532" t="s">
        <v>764</v>
      </c>
      <c r="AW1532" t="s">
        <v>765</v>
      </c>
      <c r="AX1532" t="s">
        <v>82</v>
      </c>
      <c r="AY1532" t="s">
        <v>861</v>
      </c>
      <c r="AZ1532" t="s">
        <v>767</v>
      </c>
      <c r="BA1532" t="s">
        <v>1</v>
      </c>
      <c r="BB1532" t="s">
        <v>76</v>
      </c>
    </row>
    <row r="1533" spans="2:54" x14ac:dyDescent="0.2">
      <c r="B1533" t="str">
        <f t="shared" si="17"/>
        <v/>
      </c>
      <c r="AJ1533" s="15" t="s">
        <v>762</v>
      </c>
      <c r="AK1533" t="s">
        <v>856</v>
      </c>
      <c r="AL1533" t="s">
        <v>79</v>
      </c>
      <c r="AM1533" t="s">
        <v>257</v>
      </c>
      <c r="AN1533" t="s">
        <v>71</v>
      </c>
      <c r="AO1533" t="s">
        <v>71</v>
      </c>
      <c r="AP1533" t="s">
        <v>299</v>
      </c>
      <c r="AQ1533" t="s">
        <v>450</v>
      </c>
      <c r="AR1533" t="s">
        <v>300</v>
      </c>
      <c r="AS1533" t="s">
        <v>89</v>
      </c>
      <c r="AT1533" t="s">
        <v>329</v>
      </c>
      <c r="AU1533" t="s">
        <v>193</v>
      </c>
      <c r="AV1533" t="s">
        <v>764</v>
      </c>
      <c r="AW1533" t="s">
        <v>765</v>
      </c>
      <c r="AX1533" t="s">
        <v>82</v>
      </c>
      <c r="AY1533" t="s">
        <v>857</v>
      </c>
      <c r="AZ1533" t="s">
        <v>767</v>
      </c>
      <c r="BA1533" t="s">
        <v>1</v>
      </c>
      <c r="BB1533" t="s">
        <v>76</v>
      </c>
    </row>
    <row r="1534" spans="2:54" x14ac:dyDescent="0.2">
      <c r="B1534" t="str">
        <f t="shared" si="17"/>
        <v/>
      </c>
      <c r="AJ1534" s="15" t="s">
        <v>762</v>
      </c>
      <c r="AK1534" t="s">
        <v>856</v>
      </c>
      <c r="AL1534" t="s">
        <v>79</v>
      </c>
      <c r="AM1534" t="s">
        <v>257</v>
      </c>
      <c r="AN1534" t="s">
        <v>71</v>
      </c>
      <c r="AO1534" t="s">
        <v>71</v>
      </c>
      <c r="AP1534" t="s">
        <v>299</v>
      </c>
      <c r="AQ1534" t="s">
        <v>450</v>
      </c>
      <c r="AR1534" t="s">
        <v>300</v>
      </c>
      <c r="AS1534" t="s">
        <v>89</v>
      </c>
      <c r="AT1534" t="s">
        <v>329</v>
      </c>
      <c r="AU1534" t="s">
        <v>193</v>
      </c>
      <c r="AV1534" t="s">
        <v>764</v>
      </c>
      <c r="AW1534" t="s">
        <v>765</v>
      </c>
      <c r="AX1534" t="s">
        <v>82</v>
      </c>
      <c r="AY1534" t="s">
        <v>857</v>
      </c>
      <c r="AZ1534" t="s">
        <v>767</v>
      </c>
      <c r="BA1534" t="s">
        <v>1</v>
      </c>
      <c r="BB1534" t="s">
        <v>76</v>
      </c>
    </row>
    <row r="1535" spans="2:54" x14ac:dyDescent="0.2">
      <c r="B1535" t="str">
        <f t="shared" si="17"/>
        <v/>
      </c>
      <c r="AJ1535" s="15" t="s">
        <v>762</v>
      </c>
      <c r="AK1535" t="s">
        <v>862</v>
      </c>
      <c r="AL1535" t="s">
        <v>79</v>
      </c>
      <c r="AM1535" t="s">
        <v>257</v>
      </c>
      <c r="AN1535" t="s">
        <v>71</v>
      </c>
      <c r="AO1535" t="s">
        <v>71</v>
      </c>
      <c r="AP1535" t="s">
        <v>299</v>
      </c>
      <c r="AQ1535" t="s">
        <v>88</v>
      </c>
      <c r="AR1535" t="s">
        <v>300</v>
      </c>
      <c r="AS1535" t="s">
        <v>89</v>
      </c>
      <c r="AT1535" t="s">
        <v>329</v>
      </c>
      <c r="AU1535" t="s">
        <v>193</v>
      </c>
      <c r="AV1535" t="s">
        <v>764</v>
      </c>
      <c r="AW1535" t="s">
        <v>765</v>
      </c>
      <c r="AX1535" t="s">
        <v>82</v>
      </c>
      <c r="AY1535" t="s">
        <v>863</v>
      </c>
      <c r="AZ1535" t="s">
        <v>767</v>
      </c>
      <c r="BA1535" t="s">
        <v>1</v>
      </c>
      <c r="BB1535" t="s">
        <v>76</v>
      </c>
    </row>
    <row r="1536" spans="2:54" x14ac:dyDescent="0.2">
      <c r="B1536" t="str">
        <f t="shared" si="17"/>
        <v/>
      </c>
      <c r="AJ1536" s="15" t="s">
        <v>762</v>
      </c>
      <c r="AK1536" t="s">
        <v>862</v>
      </c>
      <c r="AL1536" t="s">
        <v>79</v>
      </c>
      <c r="AM1536" t="s">
        <v>257</v>
      </c>
      <c r="AN1536" t="s">
        <v>71</v>
      </c>
      <c r="AO1536" t="s">
        <v>71</v>
      </c>
      <c r="AP1536" t="s">
        <v>299</v>
      </c>
      <c r="AQ1536" t="s">
        <v>88</v>
      </c>
      <c r="AR1536" t="s">
        <v>300</v>
      </c>
      <c r="AS1536" t="s">
        <v>89</v>
      </c>
      <c r="AT1536" t="s">
        <v>329</v>
      </c>
      <c r="AU1536" t="s">
        <v>193</v>
      </c>
      <c r="AV1536" t="s">
        <v>764</v>
      </c>
      <c r="AW1536" t="s">
        <v>765</v>
      </c>
      <c r="AX1536" t="s">
        <v>82</v>
      </c>
      <c r="AY1536" t="s">
        <v>863</v>
      </c>
      <c r="AZ1536" t="s">
        <v>767</v>
      </c>
      <c r="BA1536" t="s">
        <v>1</v>
      </c>
      <c r="BB1536" t="s">
        <v>76</v>
      </c>
    </row>
    <row r="1537" spans="2:54" x14ac:dyDescent="0.2">
      <c r="B1537" t="str">
        <f t="shared" si="17"/>
        <v/>
      </c>
      <c r="AJ1537" s="15" t="s">
        <v>762</v>
      </c>
      <c r="AK1537" t="s">
        <v>858</v>
      </c>
      <c r="AL1537" t="s">
        <v>79</v>
      </c>
      <c r="AM1537" t="s">
        <v>257</v>
      </c>
      <c r="AN1537" t="s">
        <v>71</v>
      </c>
      <c r="AO1537" t="s">
        <v>71</v>
      </c>
      <c r="AP1537" t="s">
        <v>299</v>
      </c>
      <c r="AQ1537" t="s">
        <v>88</v>
      </c>
      <c r="AR1537" t="s">
        <v>300</v>
      </c>
      <c r="AS1537" t="s">
        <v>89</v>
      </c>
      <c r="AT1537" t="s">
        <v>329</v>
      </c>
      <c r="AU1537" t="s">
        <v>193</v>
      </c>
      <c r="AV1537" t="s">
        <v>764</v>
      </c>
      <c r="AW1537" t="s">
        <v>765</v>
      </c>
      <c r="AX1537" t="s">
        <v>82</v>
      </c>
      <c r="AY1537" t="s">
        <v>859</v>
      </c>
      <c r="AZ1537" t="s">
        <v>767</v>
      </c>
      <c r="BA1537" t="s">
        <v>1</v>
      </c>
      <c r="BB1537" t="s">
        <v>76</v>
      </c>
    </row>
    <row r="1538" spans="2:54" x14ac:dyDescent="0.2">
      <c r="B1538" t="str">
        <f t="shared" si="17"/>
        <v/>
      </c>
      <c r="AJ1538" s="15" t="s">
        <v>762</v>
      </c>
      <c r="AK1538" t="s">
        <v>858</v>
      </c>
      <c r="AL1538" t="s">
        <v>79</v>
      </c>
      <c r="AM1538" t="s">
        <v>257</v>
      </c>
      <c r="AN1538" t="s">
        <v>71</v>
      </c>
      <c r="AO1538" t="s">
        <v>71</v>
      </c>
      <c r="AP1538" t="s">
        <v>299</v>
      </c>
      <c r="AQ1538" t="s">
        <v>88</v>
      </c>
      <c r="AR1538" t="s">
        <v>300</v>
      </c>
      <c r="AS1538" t="s">
        <v>89</v>
      </c>
      <c r="AT1538" t="s">
        <v>329</v>
      </c>
      <c r="AU1538" t="s">
        <v>193</v>
      </c>
      <c r="AV1538" t="s">
        <v>764</v>
      </c>
      <c r="AW1538" t="s">
        <v>765</v>
      </c>
      <c r="AX1538" t="s">
        <v>82</v>
      </c>
      <c r="AY1538" t="s">
        <v>859</v>
      </c>
      <c r="AZ1538" t="s">
        <v>767</v>
      </c>
      <c r="BA1538" t="s">
        <v>1</v>
      </c>
      <c r="BB1538" t="s">
        <v>76</v>
      </c>
    </row>
    <row r="1539" spans="2:54" x14ac:dyDescent="0.2">
      <c r="B1539" t="str">
        <f t="shared" si="17"/>
        <v/>
      </c>
      <c r="AJ1539" s="15" t="s">
        <v>762</v>
      </c>
      <c r="AK1539" t="s">
        <v>852</v>
      </c>
      <c r="AL1539" t="s">
        <v>79</v>
      </c>
      <c r="AM1539" t="s">
        <v>257</v>
      </c>
      <c r="AN1539" t="s">
        <v>71</v>
      </c>
      <c r="AO1539" t="s">
        <v>71</v>
      </c>
      <c r="AP1539" t="s">
        <v>299</v>
      </c>
      <c r="AQ1539" t="s">
        <v>450</v>
      </c>
      <c r="AR1539" t="s">
        <v>300</v>
      </c>
      <c r="AS1539" t="s">
        <v>89</v>
      </c>
      <c r="AT1539" t="s">
        <v>329</v>
      </c>
      <c r="AU1539" t="s">
        <v>193</v>
      </c>
      <c r="AV1539" t="s">
        <v>764</v>
      </c>
      <c r="AW1539" t="s">
        <v>765</v>
      </c>
      <c r="AX1539" t="s">
        <v>82</v>
      </c>
      <c r="AY1539" t="s">
        <v>853</v>
      </c>
      <c r="AZ1539" t="s">
        <v>767</v>
      </c>
      <c r="BA1539" t="s">
        <v>1</v>
      </c>
      <c r="BB1539" t="s">
        <v>76</v>
      </c>
    </row>
    <row r="1540" spans="2:54" x14ac:dyDescent="0.2">
      <c r="B1540" t="str">
        <f t="shared" si="17"/>
        <v/>
      </c>
      <c r="AJ1540" s="15" t="s">
        <v>762</v>
      </c>
      <c r="AK1540" t="s">
        <v>852</v>
      </c>
      <c r="AL1540" t="s">
        <v>79</v>
      </c>
      <c r="AM1540" t="s">
        <v>257</v>
      </c>
      <c r="AN1540" t="s">
        <v>71</v>
      </c>
      <c r="AO1540" t="s">
        <v>71</v>
      </c>
      <c r="AP1540" t="s">
        <v>299</v>
      </c>
      <c r="AQ1540" t="s">
        <v>450</v>
      </c>
      <c r="AR1540" t="s">
        <v>300</v>
      </c>
      <c r="AS1540" t="s">
        <v>89</v>
      </c>
      <c r="AT1540" t="s">
        <v>329</v>
      </c>
      <c r="AU1540" t="s">
        <v>193</v>
      </c>
      <c r="AV1540" t="s">
        <v>764</v>
      </c>
      <c r="AW1540" t="s">
        <v>765</v>
      </c>
      <c r="AX1540" t="s">
        <v>82</v>
      </c>
      <c r="AY1540" t="s">
        <v>853</v>
      </c>
      <c r="AZ1540" t="s">
        <v>767</v>
      </c>
      <c r="BA1540" t="s">
        <v>1</v>
      </c>
      <c r="BB1540" t="s">
        <v>76</v>
      </c>
    </row>
    <row r="1541" spans="2:54" x14ac:dyDescent="0.2">
      <c r="B1541" t="str">
        <f t="shared" si="17"/>
        <v/>
      </c>
      <c r="AJ1541" s="15" t="s">
        <v>762</v>
      </c>
      <c r="AK1541" t="s">
        <v>846</v>
      </c>
      <c r="AL1541" t="s">
        <v>79</v>
      </c>
      <c r="AM1541" t="s">
        <v>257</v>
      </c>
      <c r="AN1541" t="s">
        <v>71</v>
      </c>
      <c r="AO1541" t="s">
        <v>71</v>
      </c>
      <c r="AP1541" t="s">
        <v>299</v>
      </c>
      <c r="AQ1541" t="s">
        <v>88</v>
      </c>
      <c r="AR1541" t="s">
        <v>300</v>
      </c>
      <c r="AS1541" t="s">
        <v>89</v>
      </c>
      <c r="AT1541" t="s">
        <v>329</v>
      </c>
      <c r="AU1541" t="s">
        <v>611</v>
      </c>
      <c r="AV1541" t="s">
        <v>764</v>
      </c>
      <c r="AW1541" t="s">
        <v>765</v>
      </c>
      <c r="AX1541" t="s">
        <v>82</v>
      </c>
      <c r="AY1541" t="s">
        <v>847</v>
      </c>
      <c r="AZ1541" t="s">
        <v>767</v>
      </c>
      <c r="BA1541" t="s">
        <v>1</v>
      </c>
      <c r="BB1541" t="s">
        <v>76</v>
      </c>
    </row>
    <row r="1542" spans="2:54" x14ac:dyDescent="0.2">
      <c r="B1542" t="str">
        <f t="shared" si="17"/>
        <v/>
      </c>
      <c r="AJ1542" s="15" t="s">
        <v>762</v>
      </c>
      <c r="AK1542" t="s">
        <v>846</v>
      </c>
      <c r="AL1542" t="s">
        <v>79</v>
      </c>
      <c r="AM1542" t="s">
        <v>257</v>
      </c>
      <c r="AN1542" t="s">
        <v>71</v>
      </c>
      <c r="AO1542" t="s">
        <v>71</v>
      </c>
      <c r="AP1542" t="s">
        <v>299</v>
      </c>
      <c r="AQ1542" t="s">
        <v>88</v>
      </c>
      <c r="AR1542" t="s">
        <v>300</v>
      </c>
      <c r="AS1542" t="s">
        <v>89</v>
      </c>
      <c r="AT1542" t="s">
        <v>329</v>
      </c>
      <c r="AU1542" t="s">
        <v>611</v>
      </c>
      <c r="AV1542" t="s">
        <v>764</v>
      </c>
      <c r="AW1542" t="s">
        <v>765</v>
      </c>
      <c r="AX1542" t="s">
        <v>82</v>
      </c>
      <c r="AY1542" t="s">
        <v>847</v>
      </c>
      <c r="AZ1542" t="s">
        <v>767</v>
      </c>
      <c r="BA1542" t="s">
        <v>1</v>
      </c>
      <c r="BB1542" t="s">
        <v>76</v>
      </c>
    </row>
    <row r="1543" spans="2:54" x14ac:dyDescent="0.2">
      <c r="B1543" t="str">
        <f t="shared" si="17"/>
        <v/>
      </c>
      <c r="AJ1543" s="15" t="s">
        <v>762</v>
      </c>
      <c r="AK1543" t="s">
        <v>848</v>
      </c>
      <c r="AL1543" t="s">
        <v>79</v>
      </c>
      <c r="AM1543" t="s">
        <v>257</v>
      </c>
      <c r="AN1543" t="s">
        <v>71</v>
      </c>
      <c r="AO1543" t="s">
        <v>71</v>
      </c>
      <c r="AP1543" t="s">
        <v>299</v>
      </c>
      <c r="AQ1543" t="s">
        <v>88</v>
      </c>
      <c r="AR1543" t="s">
        <v>300</v>
      </c>
      <c r="AS1543" t="s">
        <v>89</v>
      </c>
      <c r="AT1543" t="s">
        <v>329</v>
      </c>
      <c r="AU1543" t="s">
        <v>611</v>
      </c>
      <c r="AV1543" t="s">
        <v>764</v>
      </c>
      <c r="AW1543" t="s">
        <v>765</v>
      </c>
      <c r="AX1543" t="s">
        <v>82</v>
      </c>
      <c r="AY1543" t="s">
        <v>849</v>
      </c>
      <c r="AZ1543" t="s">
        <v>767</v>
      </c>
      <c r="BA1543" t="s">
        <v>1</v>
      </c>
      <c r="BB1543" t="s">
        <v>76</v>
      </c>
    </row>
    <row r="1544" spans="2:54" x14ac:dyDescent="0.2">
      <c r="B1544" t="str">
        <f t="shared" si="17"/>
        <v/>
      </c>
      <c r="AJ1544" s="15" t="s">
        <v>762</v>
      </c>
      <c r="AK1544" t="s">
        <v>848</v>
      </c>
      <c r="AL1544" t="s">
        <v>79</v>
      </c>
      <c r="AM1544" t="s">
        <v>257</v>
      </c>
      <c r="AN1544" t="s">
        <v>71</v>
      </c>
      <c r="AO1544" t="s">
        <v>71</v>
      </c>
      <c r="AP1544" t="s">
        <v>299</v>
      </c>
      <c r="AQ1544" t="s">
        <v>88</v>
      </c>
      <c r="AR1544" t="s">
        <v>300</v>
      </c>
      <c r="AS1544" t="s">
        <v>89</v>
      </c>
      <c r="AT1544" t="s">
        <v>329</v>
      </c>
      <c r="AU1544" t="s">
        <v>611</v>
      </c>
      <c r="AV1544" t="s">
        <v>764</v>
      </c>
      <c r="AW1544" t="s">
        <v>765</v>
      </c>
      <c r="AX1544" t="s">
        <v>82</v>
      </c>
      <c r="AY1544" t="s">
        <v>849</v>
      </c>
      <c r="AZ1544" t="s">
        <v>767</v>
      </c>
      <c r="BA1544" t="s">
        <v>1</v>
      </c>
      <c r="BB1544" t="s">
        <v>76</v>
      </c>
    </row>
    <row r="1545" spans="2:54" x14ac:dyDescent="0.2">
      <c r="B1545" t="str">
        <f t="shared" si="17"/>
        <v/>
      </c>
      <c r="AJ1545" s="15" t="s">
        <v>762</v>
      </c>
      <c r="AK1545" t="s">
        <v>850</v>
      </c>
      <c r="AL1545" t="s">
        <v>79</v>
      </c>
      <c r="AM1545" t="s">
        <v>257</v>
      </c>
      <c r="AN1545" t="s">
        <v>71</v>
      </c>
      <c r="AO1545" t="s">
        <v>71</v>
      </c>
      <c r="AP1545" t="s">
        <v>200</v>
      </c>
      <c r="AQ1545" t="s">
        <v>146</v>
      </c>
      <c r="AR1545" t="s">
        <v>451</v>
      </c>
      <c r="AS1545" t="s">
        <v>89</v>
      </c>
      <c r="AT1545" t="s">
        <v>329</v>
      </c>
      <c r="AU1545" t="s">
        <v>422</v>
      </c>
      <c r="AV1545" t="s">
        <v>764</v>
      </c>
      <c r="AW1545" t="s">
        <v>765</v>
      </c>
      <c r="AX1545" t="s">
        <v>82</v>
      </c>
      <c r="AY1545" t="s">
        <v>851</v>
      </c>
      <c r="AZ1545" t="s">
        <v>767</v>
      </c>
      <c r="BA1545" t="s">
        <v>1</v>
      </c>
      <c r="BB1545" t="s">
        <v>76</v>
      </c>
    </row>
    <row r="1546" spans="2:54" x14ac:dyDescent="0.2">
      <c r="B1546" t="str">
        <f t="shared" si="17"/>
        <v/>
      </c>
      <c r="AJ1546" s="15" t="s">
        <v>762</v>
      </c>
      <c r="AK1546" t="s">
        <v>854</v>
      </c>
      <c r="AL1546" t="s">
        <v>79</v>
      </c>
      <c r="AM1546" t="s">
        <v>257</v>
      </c>
      <c r="AN1546" t="s">
        <v>71</v>
      </c>
      <c r="AO1546" t="s">
        <v>71</v>
      </c>
      <c r="AP1546" t="s">
        <v>200</v>
      </c>
      <c r="AQ1546" t="s">
        <v>146</v>
      </c>
      <c r="AR1546" t="s">
        <v>451</v>
      </c>
      <c r="AS1546" t="s">
        <v>89</v>
      </c>
      <c r="AT1546" t="s">
        <v>329</v>
      </c>
      <c r="AU1546" t="s">
        <v>422</v>
      </c>
      <c r="AV1546" t="s">
        <v>764</v>
      </c>
      <c r="AW1546" t="s">
        <v>765</v>
      </c>
      <c r="AX1546" t="s">
        <v>82</v>
      </c>
      <c r="AY1546" t="s">
        <v>855</v>
      </c>
      <c r="AZ1546" t="s">
        <v>767</v>
      </c>
      <c r="BA1546" t="s">
        <v>1</v>
      </c>
      <c r="BB1546" t="s">
        <v>76</v>
      </c>
    </row>
    <row r="1547" spans="2:54" x14ac:dyDescent="0.2">
      <c r="B1547" t="str">
        <f t="shared" si="17"/>
        <v/>
      </c>
      <c r="AJ1547" s="15" t="s">
        <v>762</v>
      </c>
      <c r="AK1547" t="s">
        <v>864</v>
      </c>
      <c r="AL1547" t="s">
        <v>79</v>
      </c>
      <c r="AM1547" t="s">
        <v>650</v>
      </c>
      <c r="AN1547" t="s">
        <v>71</v>
      </c>
      <c r="AO1547" t="s">
        <v>71</v>
      </c>
      <c r="AP1547" t="s">
        <v>299</v>
      </c>
      <c r="AQ1547" t="s">
        <v>450</v>
      </c>
      <c r="AR1547" t="s">
        <v>300</v>
      </c>
      <c r="AS1547" t="s">
        <v>89</v>
      </c>
      <c r="AT1547" t="s">
        <v>329</v>
      </c>
      <c r="AU1547" t="s">
        <v>318</v>
      </c>
      <c r="AV1547" t="s">
        <v>764</v>
      </c>
      <c r="AW1547" t="s">
        <v>765</v>
      </c>
      <c r="AX1547" t="s">
        <v>82</v>
      </c>
      <c r="AY1547" t="s">
        <v>865</v>
      </c>
      <c r="AZ1547" t="s">
        <v>767</v>
      </c>
      <c r="BA1547" t="s">
        <v>1</v>
      </c>
      <c r="BB1547" t="s">
        <v>76</v>
      </c>
    </row>
    <row r="1548" spans="2:54" x14ac:dyDescent="0.2">
      <c r="B1548" t="str">
        <f t="shared" si="17"/>
        <v/>
      </c>
      <c r="AJ1548" s="15" t="s">
        <v>762</v>
      </c>
      <c r="AK1548" t="s">
        <v>864</v>
      </c>
      <c r="AL1548" t="s">
        <v>79</v>
      </c>
      <c r="AM1548" t="s">
        <v>650</v>
      </c>
      <c r="AN1548" t="s">
        <v>71</v>
      </c>
      <c r="AO1548" t="s">
        <v>71</v>
      </c>
      <c r="AP1548" t="s">
        <v>299</v>
      </c>
      <c r="AQ1548" t="s">
        <v>450</v>
      </c>
      <c r="AR1548" t="s">
        <v>300</v>
      </c>
      <c r="AS1548" t="s">
        <v>89</v>
      </c>
      <c r="AT1548" t="s">
        <v>329</v>
      </c>
      <c r="AU1548" t="s">
        <v>318</v>
      </c>
      <c r="AV1548" t="s">
        <v>764</v>
      </c>
      <c r="AW1548" t="s">
        <v>765</v>
      </c>
      <c r="AX1548" t="s">
        <v>82</v>
      </c>
      <c r="AY1548" t="s">
        <v>865</v>
      </c>
      <c r="AZ1548" t="s">
        <v>767</v>
      </c>
      <c r="BA1548" t="s">
        <v>1</v>
      </c>
      <c r="BB1548" t="s">
        <v>76</v>
      </c>
    </row>
    <row r="1549" spans="2:54" x14ac:dyDescent="0.2">
      <c r="B1549" t="str">
        <f t="shared" si="17"/>
        <v/>
      </c>
      <c r="AJ1549" s="15" t="s">
        <v>762</v>
      </c>
      <c r="AK1549" t="s">
        <v>948</v>
      </c>
      <c r="AL1549" t="s">
        <v>79</v>
      </c>
      <c r="AM1549" t="s">
        <v>257</v>
      </c>
      <c r="AN1549" t="s">
        <v>71</v>
      </c>
      <c r="AO1549" t="s">
        <v>71</v>
      </c>
      <c r="AP1549" t="s">
        <v>299</v>
      </c>
      <c r="AQ1549" t="s">
        <v>450</v>
      </c>
      <c r="AR1549" t="s">
        <v>300</v>
      </c>
      <c r="AS1549" t="s">
        <v>89</v>
      </c>
      <c r="AT1549" t="s">
        <v>72</v>
      </c>
      <c r="AU1549" t="s">
        <v>318</v>
      </c>
      <c r="AV1549" t="s">
        <v>764</v>
      </c>
      <c r="AW1549" t="s">
        <v>765</v>
      </c>
      <c r="AX1549" t="s">
        <v>82</v>
      </c>
      <c r="AY1549" t="s">
        <v>949</v>
      </c>
      <c r="AZ1549" t="s">
        <v>767</v>
      </c>
      <c r="BA1549" t="s">
        <v>1</v>
      </c>
      <c r="BB1549" t="s">
        <v>76</v>
      </c>
    </row>
    <row r="1550" spans="2:54" x14ac:dyDescent="0.2">
      <c r="B1550" t="str">
        <f t="shared" si="17"/>
        <v/>
      </c>
      <c r="AJ1550" s="15" t="s">
        <v>762</v>
      </c>
      <c r="AK1550" t="s">
        <v>1011</v>
      </c>
      <c r="AL1550" t="s">
        <v>79</v>
      </c>
      <c r="AM1550" t="s">
        <v>257</v>
      </c>
      <c r="AN1550" t="s">
        <v>71</v>
      </c>
      <c r="AO1550" t="s">
        <v>71</v>
      </c>
      <c r="AP1550" t="s">
        <v>299</v>
      </c>
      <c r="AQ1550" t="s">
        <v>88</v>
      </c>
      <c r="AR1550" t="s">
        <v>72</v>
      </c>
      <c r="AS1550" t="s">
        <v>979</v>
      </c>
      <c r="AT1550" t="s">
        <v>72</v>
      </c>
      <c r="AU1550" t="s">
        <v>193</v>
      </c>
      <c r="AV1550" t="s">
        <v>764</v>
      </c>
      <c r="AW1550" t="s">
        <v>765</v>
      </c>
      <c r="AX1550" t="s">
        <v>82</v>
      </c>
      <c r="AY1550" t="s">
        <v>1012</v>
      </c>
      <c r="AZ1550" t="s">
        <v>767</v>
      </c>
      <c r="BA1550" t="s">
        <v>1</v>
      </c>
      <c r="BB1550" t="s">
        <v>76</v>
      </c>
    </row>
    <row r="1551" spans="2:54" x14ac:dyDescent="0.2">
      <c r="B1551" t="str">
        <f t="shared" si="17"/>
        <v/>
      </c>
      <c r="AJ1551" s="15" t="s">
        <v>762</v>
      </c>
      <c r="AK1551" t="s">
        <v>1015</v>
      </c>
      <c r="AL1551" t="s">
        <v>79</v>
      </c>
      <c r="AM1551" t="s">
        <v>257</v>
      </c>
      <c r="AN1551" t="s">
        <v>71</v>
      </c>
      <c r="AO1551" t="s">
        <v>71</v>
      </c>
      <c r="AP1551" t="s">
        <v>299</v>
      </c>
      <c r="AQ1551" t="s">
        <v>88</v>
      </c>
      <c r="AR1551" t="s">
        <v>72</v>
      </c>
      <c r="AS1551" t="s">
        <v>979</v>
      </c>
      <c r="AT1551" t="s">
        <v>72</v>
      </c>
      <c r="AU1551" t="s">
        <v>193</v>
      </c>
      <c r="AV1551" t="s">
        <v>764</v>
      </c>
      <c r="AW1551" t="s">
        <v>765</v>
      </c>
      <c r="AX1551" t="s">
        <v>82</v>
      </c>
      <c r="AY1551" t="s">
        <v>1016</v>
      </c>
      <c r="AZ1551" t="s">
        <v>767</v>
      </c>
      <c r="BA1551" t="s">
        <v>1</v>
      </c>
      <c r="BB1551" t="s">
        <v>76</v>
      </c>
    </row>
    <row r="1552" spans="2:54" x14ac:dyDescent="0.2">
      <c r="B1552" t="str">
        <f t="shared" si="17"/>
        <v/>
      </c>
      <c r="AJ1552" s="15" t="s">
        <v>762</v>
      </c>
      <c r="AK1552" t="s">
        <v>1017</v>
      </c>
      <c r="AL1552" t="s">
        <v>79</v>
      </c>
      <c r="AM1552" t="s">
        <v>257</v>
      </c>
      <c r="AN1552" t="s">
        <v>71</v>
      </c>
      <c r="AO1552" t="s">
        <v>71</v>
      </c>
      <c r="AP1552" t="s">
        <v>299</v>
      </c>
      <c r="AQ1552" t="s">
        <v>88</v>
      </c>
      <c r="AR1552" t="s">
        <v>72</v>
      </c>
      <c r="AS1552" t="s">
        <v>979</v>
      </c>
      <c r="AT1552" t="s">
        <v>72</v>
      </c>
      <c r="AU1552" t="s">
        <v>193</v>
      </c>
      <c r="AV1552" t="s">
        <v>764</v>
      </c>
      <c r="AW1552" t="s">
        <v>765</v>
      </c>
      <c r="AX1552" t="s">
        <v>82</v>
      </c>
      <c r="AY1552" t="s">
        <v>1018</v>
      </c>
      <c r="AZ1552" t="s">
        <v>767</v>
      </c>
      <c r="BA1552" t="s">
        <v>1</v>
      </c>
      <c r="BB1552" t="s">
        <v>76</v>
      </c>
    </row>
    <row r="1553" spans="2:54" x14ac:dyDescent="0.2">
      <c r="B1553" t="str">
        <f t="shared" si="17"/>
        <v/>
      </c>
      <c r="AJ1553" s="15" t="s">
        <v>762</v>
      </c>
      <c r="AK1553" t="s">
        <v>1013</v>
      </c>
      <c r="AL1553" t="s">
        <v>79</v>
      </c>
      <c r="AM1553" t="s">
        <v>257</v>
      </c>
      <c r="AN1553" t="s">
        <v>71</v>
      </c>
      <c r="AO1553" t="s">
        <v>71</v>
      </c>
      <c r="AP1553" t="s">
        <v>299</v>
      </c>
      <c r="AQ1553" t="s">
        <v>88</v>
      </c>
      <c r="AR1553" t="s">
        <v>72</v>
      </c>
      <c r="AS1553" t="s">
        <v>979</v>
      </c>
      <c r="AT1553" t="s">
        <v>72</v>
      </c>
      <c r="AU1553" t="s">
        <v>193</v>
      </c>
      <c r="AV1553" t="s">
        <v>764</v>
      </c>
      <c r="AW1553" t="s">
        <v>765</v>
      </c>
      <c r="AX1553" t="s">
        <v>82</v>
      </c>
      <c r="AY1553" t="s">
        <v>1014</v>
      </c>
      <c r="AZ1553" t="s">
        <v>767</v>
      </c>
      <c r="BA1553" t="s">
        <v>1</v>
      </c>
      <c r="BB1553" t="s">
        <v>76</v>
      </c>
    </row>
    <row r="1554" spans="2:54" x14ac:dyDescent="0.2">
      <c r="B1554" t="str">
        <f t="shared" si="17"/>
        <v/>
      </c>
      <c r="AJ1554" s="15" t="s">
        <v>68</v>
      </c>
      <c r="AK1554" t="s">
        <v>69</v>
      </c>
      <c r="AL1554" t="s">
        <v>70</v>
      </c>
      <c r="AM1554" t="s">
        <v>70</v>
      </c>
      <c r="AN1554" t="s">
        <v>71</v>
      </c>
      <c r="AO1554" t="s">
        <v>71</v>
      </c>
      <c r="AP1554" t="s">
        <v>72</v>
      </c>
      <c r="AQ1554" t="s">
        <v>72</v>
      </c>
      <c r="AR1554" t="s">
        <v>72</v>
      </c>
      <c r="AS1554" t="s">
        <v>72</v>
      </c>
      <c r="AT1554" t="s">
        <v>72</v>
      </c>
      <c r="AU1554" t="s">
        <v>72</v>
      </c>
      <c r="AV1554" t="s">
        <v>73</v>
      </c>
      <c r="AW1554" t="s">
        <v>1</v>
      </c>
      <c r="AX1554" t="s">
        <v>1</v>
      </c>
      <c r="AY1554" t="s">
        <v>74</v>
      </c>
      <c r="AZ1554" t="s">
        <v>75</v>
      </c>
      <c r="BA1554" t="s">
        <v>1</v>
      </c>
      <c r="BB1554" t="s">
        <v>76</v>
      </c>
    </row>
    <row r="1555" spans="2:54" x14ac:dyDescent="0.2">
      <c r="B1555" t="str">
        <f t="shared" si="17"/>
        <v/>
      </c>
      <c r="AJ1555" s="15" t="s">
        <v>139</v>
      </c>
      <c r="AK1555" t="s">
        <v>140</v>
      </c>
      <c r="AL1555" t="s">
        <v>70</v>
      </c>
      <c r="AM1555" t="s">
        <v>70</v>
      </c>
      <c r="AN1555" t="s">
        <v>71</v>
      </c>
      <c r="AO1555" t="s">
        <v>71</v>
      </c>
      <c r="AP1555" t="s">
        <v>72</v>
      </c>
      <c r="AQ1555" t="s">
        <v>72</v>
      </c>
      <c r="AR1555" t="s">
        <v>72</v>
      </c>
      <c r="AS1555" t="s">
        <v>72</v>
      </c>
      <c r="AT1555" t="s">
        <v>72</v>
      </c>
      <c r="AU1555" t="s">
        <v>72</v>
      </c>
      <c r="AV1555" t="s">
        <v>141</v>
      </c>
      <c r="AW1555" t="s">
        <v>1</v>
      </c>
      <c r="AX1555" t="s">
        <v>1</v>
      </c>
      <c r="AY1555" t="s">
        <v>142</v>
      </c>
      <c r="AZ1555" t="s">
        <v>143</v>
      </c>
      <c r="BA1555" t="s">
        <v>1</v>
      </c>
      <c r="BB1555" t="s">
        <v>76</v>
      </c>
    </row>
    <row r="1556" spans="2:54" x14ac:dyDescent="0.2">
      <c r="B1556" t="str">
        <f t="shared" si="17"/>
        <v/>
      </c>
      <c r="AJ1556" s="15" t="s">
        <v>210</v>
      </c>
      <c r="AK1556" t="s">
        <v>204</v>
      </c>
      <c r="AL1556" t="s">
        <v>70</v>
      </c>
      <c r="AM1556" t="s">
        <v>70</v>
      </c>
      <c r="AN1556" t="s">
        <v>71</v>
      </c>
      <c r="AO1556" t="s">
        <v>71</v>
      </c>
      <c r="AP1556" t="s">
        <v>72</v>
      </c>
      <c r="AQ1556" t="s">
        <v>72</v>
      </c>
      <c r="AR1556" t="s">
        <v>72</v>
      </c>
      <c r="AS1556" t="s">
        <v>72</v>
      </c>
      <c r="AT1556" t="s">
        <v>72</v>
      </c>
      <c r="AU1556" t="s">
        <v>72</v>
      </c>
      <c r="AV1556" t="s">
        <v>211</v>
      </c>
      <c r="AW1556" t="s">
        <v>1</v>
      </c>
      <c r="AX1556" t="s">
        <v>1</v>
      </c>
      <c r="AY1556" t="s">
        <v>212</v>
      </c>
      <c r="AZ1556" t="s">
        <v>213</v>
      </c>
      <c r="BA1556" t="s">
        <v>1</v>
      </c>
      <c r="BB1556" t="s">
        <v>76</v>
      </c>
    </row>
    <row r="1557" spans="2:54" x14ac:dyDescent="0.2">
      <c r="B1557" t="str">
        <f t="shared" si="17"/>
        <v/>
      </c>
      <c r="AJ1557" s="15" t="s">
        <v>406</v>
      </c>
      <c r="AK1557" t="s">
        <v>407</v>
      </c>
      <c r="AL1557" t="s">
        <v>70</v>
      </c>
      <c r="AM1557" t="s">
        <v>70</v>
      </c>
      <c r="AN1557" t="s">
        <v>71</v>
      </c>
      <c r="AO1557" t="s">
        <v>71</v>
      </c>
      <c r="AP1557" t="s">
        <v>72</v>
      </c>
      <c r="AQ1557" t="s">
        <v>72</v>
      </c>
      <c r="AR1557" t="s">
        <v>72</v>
      </c>
      <c r="AS1557" t="s">
        <v>72</v>
      </c>
      <c r="AT1557" t="s">
        <v>72</v>
      </c>
      <c r="AU1557" t="s">
        <v>72</v>
      </c>
      <c r="AV1557" t="s">
        <v>408</v>
      </c>
      <c r="AW1557" t="s">
        <v>1</v>
      </c>
      <c r="AX1557" t="s">
        <v>1</v>
      </c>
      <c r="AY1557" t="s">
        <v>409</v>
      </c>
      <c r="AZ1557" t="s">
        <v>410</v>
      </c>
      <c r="BA1557" t="s">
        <v>1</v>
      </c>
      <c r="BB1557" t="s">
        <v>76</v>
      </c>
    </row>
    <row r="1558" spans="2:54" x14ac:dyDescent="0.2">
      <c r="B1558" t="str">
        <f t="shared" si="17"/>
        <v/>
      </c>
      <c r="AJ1558" s="15" t="s">
        <v>411</v>
      </c>
      <c r="AK1558" t="s">
        <v>412</v>
      </c>
      <c r="AL1558" t="s">
        <v>70</v>
      </c>
      <c r="AM1558" t="s">
        <v>70</v>
      </c>
      <c r="AN1558" t="s">
        <v>71</v>
      </c>
      <c r="AO1558" t="s">
        <v>71</v>
      </c>
      <c r="AP1558" t="s">
        <v>72</v>
      </c>
      <c r="AQ1558" t="s">
        <v>72</v>
      </c>
      <c r="AR1558" t="s">
        <v>72</v>
      </c>
      <c r="AS1558" t="s">
        <v>72</v>
      </c>
      <c r="AT1558" t="s">
        <v>72</v>
      </c>
      <c r="AU1558" t="s">
        <v>72</v>
      </c>
      <c r="AV1558" t="s">
        <v>413</v>
      </c>
      <c r="AW1558" t="s">
        <v>1</v>
      </c>
      <c r="AX1558" t="s">
        <v>1</v>
      </c>
      <c r="AY1558" t="s">
        <v>414</v>
      </c>
      <c r="AZ1558" t="s">
        <v>415</v>
      </c>
      <c r="BA1558" t="s">
        <v>1</v>
      </c>
      <c r="BB1558" t="s">
        <v>76</v>
      </c>
    </row>
    <row r="1559" spans="2:54" x14ac:dyDescent="0.2">
      <c r="B1559" t="str">
        <f t="shared" si="17"/>
        <v/>
      </c>
      <c r="AJ1559" s="15" t="s">
        <v>104</v>
      </c>
      <c r="AK1559" t="s">
        <v>105</v>
      </c>
      <c r="AL1559" t="s">
        <v>70</v>
      </c>
      <c r="AM1559" t="s">
        <v>70</v>
      </c>
      <c r="AN1559" t="s">
        <v>71</v>
      </c>
      <c r="AO1559" t="s">
        <v>71</v>
      </c>
      <c r="AP1559" t="s">
        <v>72</v>
      </c>
      <c r="AQ1559" t="s">
        <v>72</v>
      </c>
      <c r="AR1559" t="s">
        <v>72</v>
      </c>
      <c r="AS1559" t="s">
        <v>72</v>
      </c>
      <c r="AT1559" t="s">
        <v>72</v>
      </c>
      <c r="AU1559" t="s">
        <v>72</v>
      </c>
      <c r="AV1559" t="s">
        <v>106</v>
      </c>
      <c r="AW1559" t="s">
        <v>1</v>
      </c>
      <c r="AX1559" t="s">
        <v>1</v>
      </c>
      <c r="AY1559" t="s">
        <v>107</v>
      </c>
      <c r="AZ1559" t="s">
        <v>108</v>
      </c>
      <c r="BA1559" t="s">
        <v>1</v>
      </c>
      <c r="BB1559" t="s">
        <v>76</v>
      </c>
    </row>
    <row r="1560" spans="2:54" x14ac:dyDescent="0.2">
      <c r="B1560" t="str">
        <f t="shared" si="17"/>
        <v/>
      </c>
      <c r="AJ1560" s="15" t="s">
        <v>99</v>
      </c>
      <c r="AK1560" t="s">
        <v>100</v>
      </c>
      <c r="AL1560" t="s">
        <v>70</v>
      </c>
      <c r="AM1560" t="s">
        <v>70</v>
      </c>
      <c r="AN1560" t="s">
        <v>71</v>
      </c>
      <c r="AO1560" t="s">
        <v>71</v>
      </c>
      <c r="AP1560" t="s">
        <v>72</v>
      </c>
      <c r="AQ1560" t="s">
        <v>72</v>
      </c>
      <c r="AR1560" t="s">
        <v>72</v>
      </c>
      <c r="AS1560" t="s">
        <v>72</v>
      </c>
      <c r="AT1560" t="s">
        <v>72</v>
      </c>
      <c r="AU1560" t="s">
        <v>72</v>
      </c>
      <c r="AV1560" t="s">
        <v>101</v>
      </c>
      <c r="AW1560" t="s">
        <v>1</v>
      </c>
      <c r="AX1560" t="s">
        <v>1</v>
      </c>
      <c r="AY1560" t="s">
        <v>102</v>
      </c>
      <c r="AZ1560" t="s">
        <v>103</v>
      </c>
      <c r="BA1560" t="s">
        <v>1</v>
      </c>
      <c r="BB1560" t="s">
        <v>76</v>
      </c>
    </row>
    <row r="1561" spans="2:54" x14ac:dyDescent="0.2">
      <c r="B1561" t="str">
        <f t="shared" si="17"/>
        <v/>
      </c>
      <c r="AJ1561" s="15" t="s">
        <v>124</v>
      </c>
      <c r="AK1561" t="s">
        <v>125</v>
      </c>
      <c r="AL1561" t="s">
        <v>70</v>
      </c>
      <c r="AM1561" t="s">
        <v>70</v>
      </c>
      <c r="AN1561" t="s">
        <v>71</v>
      </c>
      <c r="AO1561" t="s">
        <v>71</v>
      </c>
      <c r="AP1561" t="s">
        <v>72</v>
      </c>
      <c r="AQ1561" t="s">
        <v>72</v>
      </c>
      <c r="AR1561" t="s">
        <v>72</v>
      </c>
      <c r="AS1561" t="s">
        <v>72</v>
      </c>
      <c r="AT1561" t="s">
        <v>72</v>
      </c>
      <c r="AU1561" t="s">
        <v>72</v>
      </c>
      <c r="AV1561" t="s">
        <v>126</v>
      </c>
      <c r="AW1561" t="s">
        <v>1</v>
      </c>
      <c r="AX1561" t="s">
        <v>1</v>
      </c>
      <c r="AY1561" t="s">
        <v>127</v>
      </c>
      <c r="AZ1561" t="s">
        <v>128</v>
      </c>
      <c r="BA1561" t="s">
        <v>1</v>
      </c>
      <c r="BB1561" t="s">
        <v>76</v>
      </c>
    </row>
    <row r="1562" spans="2:54" x14ac:dyDescent="0.2">
      <c r="B1562" t="str">
        <f t="shared" si="17"/>
        <v/>
      </c>
      <c r="AJ1562" s="15" t="s">
        <v>119</v>
      </c>
      <c r="AK1562" t="s">
        <v>120</v>
      </c>
      <c r="AL1562" t="s">
        <v>70</v>
      </c>
      <c r="AM1562" t="s">
        <v>70</v>
      </c>
      <c r="AN1562" t="s">
        <v>71</v>
      </c>
      <c r="AO1562" t="s">
        <v>71</v>
      </c>
      <c r="AP1562" t="s">
        <v>72</v>
      </c>
      <c r="AQ1562" t="s">
        <v>72</v>
      </c>
      <c r="AR1562" t="s">
        <v>72</v>
      </c>
      <c r="AS1562" t="s">
        <v>72</v>
      </c>
      <c r="AT1562" t="s">
        <v>72</v>
      </c>
      <c r="AU1562" t="s">
        <v>72</v>
      </c>
      <c r="AV1562" t="s">
        <v>121</v>
      </c>
      <c r="AW1562" t="s">
        <v>1</v>
      </c>
      <c r="AX1562" t="s">
        <v>1</v>
      </c>
      <c r="AY1562" t="s">
        <v>122</v>
      </c>
      <c r="AZ1562" t="s">
        <v>123</v>
      </c>
      <c r="BA1562" t="s">
        <v>1</v>
      </c>
      <c r="BB1562" t="s">
        <v>76</v>
      </c>
    </row>
    <row r="1563" spans="2:54" x14ac:dyDescent="0.2">
      <c r="B1563" t="str">
        <f t="shared" si="17"/>
        <v/>
      </c>
      <c r="AJ1563" s="15" t="s">
        <v>109</v>
      </c>
      <c r="AK1563" t="s">
        <v>110</v>
      </c>
      <c r="AL1563" t="s">
        <v>70</v>
      </c>
      <c r="AM1563" t="s">
        <v>70</v>
      </c>
      <c r="AN1563" t="s">
        <v>71</v>
      </c>
      <c r="AO1563" t="s">
        <v>71</v>
      </c>
      <c r="AP1563" t="s">
        <v>72</v>
      </c>
      <c r="AQ1563" t="s">
        <v>72</v>
      </c>
      <c r="AR1563" t="s">
        <v>72</v>
      </c>
      <c r="AS1563" t="s">
        <v>72</v>
      </c>
      <c r="AT1563" t="s">
        <v>72</v>
      </c>
      <c r="AU1563" t="s">
        <v>72</v>
      </c>
      <c r="AV1563" t="s">
        <v>111</v>
      </c>
      <c r="AW1563" t="s">
        <v>1</v>
      </c>
      <c r="AX1563" t="s">
        <v>1</v>
      </c>
      <c r="AY1563" t="s">
        <v>112</v>
      </c>
      <c r="AZ1563" t="s">
        <v>113</v>
      </c>
      <c r="BA1563" t="s">
        <v>1</v>
      </c>
      <c r="BB1563" t="s">
        <v>76</v>
      </c>
    </row>
    <row r="1564" spans="2:54" x14ac:dyDescent="0.2">
      <c r="B1564" t="str">
        <f t="shared" si="17"/>
        <v/>
      </c>
      <c r="AJ1564" s="15" t="s">
        <v>114</v>
      </c>
      <c r="AK1564" t="s">
        <v>115</v>
      </c>
      <c r="AL1564" t="s">
        <v>70</v>
      </c>
      <c r="AM1564" t="s">
        <v>70</v>
      </c>
      <c r="AN1564" t="s">
        <v>71</v>
      </c>
      <c r="AO1564" t="s">
        <v>71</v>
      </c>
      <c r="AP1564" t="s">
        <v>72</v>
      </c>
      <c r="AQ1564" t="s">
        <v>72</v>
      </c>
      <c r="AR1564" t="s">
        <v>72</v>
      </c>
      <c r="AS1564" t="s">
        <v>72</v>
      </c>
      <c r="AT1564" t="s">
        <v>72</v>
      </c>
      <c r="AU1564" t="s">
        <v>72</v>
      </c>
      <c r="AV1564" t="s">
        <v>116</v>
      </c>
      <c r="AW1564" t="s">
        <v>1</v>
      </c>
      <c r="AX1564" t="s">
        <v>1</v>
      </c>
      <c r="AY1564" t="s">
        <v>117</v>
      </c>
      <c r="AZ1564" t="s">
        <v>118</v>
      </c>
      <c r="BA1564" t="s">
        <v>1</v>
      </c>
      <c r="BB1564" t="s">
        <v>76</v>
      </c>
    </row>
    <row r="1565" spans="2:54" x14ac:dyDescent="0.2">
      <c r="B1565" t="str">
        <f t="shared" si="17"/>
        <v/>
      </c>
      <c r="AJ1565" s="15" t="s">
        <v>129</v>
      </c>
      <c r="AK1565" t="s">
        <v>130</v>
      </c>
      <c r="AL1565" t="s">
        <v>70</v>
      </c>
      <c r="AM1565" t="s">
        <v>70</v>
      </c>
      <c r="AN1565" t="s">
        <v>71</v>
      </c>
      <c r="AO1565" t="s">
        <v>71</v>
      </c>
      <c r="AP1565" t="s">
        <v>72</v>
      </c>
      <c r="AQ1565" t="s">
        <v>72</v>
      </c>
      <c r="AR1565" t="s">
        <v>72</v>
      </c>
      <c r="AS1565" t="s">
        <v>72</v>
      </c>
      <c r="AT1565" t="s">
        <v>72</v>
      </c>
      <c r="AU1565" t="s">
        <v>72</v>
      </c>
      <c r="AV1565" t="s">
        <v>131</v>
      </c>
      <c r="AW1565" t="s">
        <v>1</v>
      </c>
      <c r="AX1565" t="s">
        <v>1</v>
      </c>
      <c r="AY1565" t="s">
        <v>132</v>
      </c>
      <c r="AZ1565" t="s">
        <v>133</v>
      </c>
      <c r="BA1565" t="s">
        <v>1</v>
      </c>
      <c r="BB1565" t="s">
        <v>76</v>
      </c>
    </row>
    <row r="1566" spans="2:54" x14ac:dyDescent="0.2">
      <c r="B1566" t="str">
        <f t="shared" si="17"/>
        <v/>
      </c>
      <c r="AJ1566" s="15" t="s">
        <v>134</v>
      </c>
      <c r="AK1566" t="s">
        <v>135</v>
      </c>
      <c r="AL1566" t="s">
        <v>70</v>
      </c>
      <c r="AM1566" t="s">
        <v>70</v>
      </c>
      <c r="AN1566" t="s">
        <v>71</v>
      </c>
      <c r="AO1566" t="s">
        <v>71</v>
      </c>
      <c r="AP1566" t="s">
        <v>72</v>
      </c>
      <c r="AQ1566" t="s">
        <v>72</v>
      </c>
      <c r="AR1566" t="s">
        <v>72</v>
      </c>
      <c r="AS1566" t="s">
        <v>72</v>
      </c>
      <c r="AT1566" t="s">
        <v>72</v>
      </c>
      <c r="AU1566" t="s">
        <v>72</v>
      </c>
      <c r="AV1566" t="s">
        <v>136</v>
      </c>
      <c r="AW1566" t="s">
        <v>1</v>
      </c>
      <c r="AX1566" t="s">
        <v>1</v>
      </c>
      <c r="AY1566" t="s">
        <v>137</v>
      </c>
      <c r="AZ1566" t="s">
        <v>138</v>
      </c>
      <c r="BA1566" t="s">
        <v>1</v>
      </c>
      <c r="BB1566" t="s">
        <v>76</v>
      </c>
    </row>
    <row r="1567" spans="2:54" x14ac:dyDescent="0.2">
      <c r="B1567" t="str">
        <f t="shared" si="17"/>
        <v/>
      </c>
      <c r="AJ1567" s="15" t="s">
        <v>173</v>
      </c>
      <c r="AK1567" t="s">
        <v>174</v>
      </c>
      <c r="AL1567" t="s">
        <v>70</v>
      </c>
      <c r="AM1567" t="s">
        <v>70</v>
      </c>
      <c r="AN1567" t="s">
        <v>71</v>
      </c>
      <c r="AO1567" t="s">
        <v>71</v>
      </c>
      <c r="AP1567" t="s">
        <v>72</v>
      </c>
      <c r="AQ1567" t="s">
        <v>72</v>
      </c>
      <c r="AR1567" t="s">
        <v>72</v>
      </c>
      <c r="AS1567" t="s">
        <v>72</v>
      </c>
      <c r="AT1567" t="s">
        <v>72</v>
      </c>
      <c r="AU1567" t="s">
        <v>72</v>
      </c>
      <c r="AV1567" t="s">
        <v>175</v>
      </c>
      <c r="AW1567" t="s">
        <v>1</v>
      </c>
      <c r="AX1567" t="s">
        <v>1</v>
      </c>
      <c r="AY1567" t="s">
        <v>176</v>
      </c>
      <c r="AZ1567" t="s">
        <v>177</v>
      </c>
      <c r="BA1567" t="s">
        <v>1</v>
      </c>
      <c r="BB1567" t="s">
        <v>76</v>
      </c>
    </row>
    <row r="1568" spans="2:54" x14ac:dyDescent="0.2">
      <c r="B1568" t="str">
        <f t="shared" si="17"/>
        <v/>
      </c>
      <c r="AJ1568" s="15" t="s">
        <v>163</v>
      </c>
      <c r="AK1568" t="s">
        <v>164</v>
      </c>
      <c r="AL1568" t="s">
        <v>70</v>
      </c>
      <c r="AM1568" t="s">
        <v>70</v>
      </c>
      <c r="AN1568" t="s">
        <v>71</v>
      </c>
      <c r="AO1568" t="s">
        <v>71</v>
      </c>
      <c r="AP1568" t="s">
        <v>72</v>
      </c>
      <c r="AQ1568" t="s">
        <v>72</v>
      </c>
      <c r="AR1568" t="s">
        <v>72</v>
      </c>
      <c r="AS1568" t="s">
        <v>72</v>
      </c>
      <c r="AT1568" t="s">
        <v>72</v>
      </c>
      <c r="AU1568" t="s">
        <v>72</v>
      </c>
      <c r="AV1568" t="s">
        <v>165</v>
      </c>
      <c r="AW1568" t="s">
        <v>1</v>
      </c>
      <c r="AX1568" t="s">
        <v>1</v>
      </c>
      <c r="AY1568" t="s">
        <v>166</v>
      </c>
      <c r="AZ1568" t="s">
        <v>167</v>
      </c>
      <c r="BA1568" t="s">
        <v>1</v>
      </c>
      <c r="BB1568" t="s">
        <v>76</v>
      </c>
    </row>
    <row r="1569" spans="2:54" x14ac:dyDescent="0.2">
      <c r="B1569" t="str">
        <f t="shared" si="17"/>
        <v/>
      </c>
      <c r="AJ1569" s="15" t="s">
        <v>168</v>
      </c>
      <c r="AK1569" t="s">
        <v>169</v>
      </c>
      <c r="AL1569" t="s">
        <v>70</v>
      </c>
      <c r="AM1569" t="s">
        <v>70</v>
      </c>
      <c r="AN1569" t="s">
        <v>71</v>
      </c>
      <c r="AO1569" t="s">
        <v>71</v>
      </c>
      <c r="AP1569" t="s">
        <v>72</v>
      </c>
      <c r="AQ1569" t="s">
        <v>72</v>
      </c>
      <c r="AR1569" t="s">
        <v>72</v>
      </c>
      <c r="AS1569" t="s">
        <v>72</v>
      </c>
      <c r="AT1569" t="s">
        <v>72</v>
      </c>
      <c r="AU1569" t="s">
        <v>72</v>
      </c>
      <c r="AV1569" t="s">
        <v>170</v>
      </c>
      <c r="AW1569" t="s">
        <v>1</v>
      </c>
      <c r="AX1569" t="s">
        <v>1</v>
      </c>
      <c r="AY1569" t="s">
        <v>171</v>
      </c>
      <c r="AZ1569" t="s">
        <v>172</v>
      </c>
      <c r="BA1569" t="s">
        <v>1</v>
      </c>
      <c r="BB1569" t="s">
        <v>76</v>
      </c>
    </row>
    <row r="1570" spans="2:54" x14ac:dyDescent="0.2">
      <c r="B1570" t="str">
        <f t="shared" si="17"/>
        <v/>
      </c>
      <c r="AJ1570" s="15" t="s">
        <v>153</v>
      </c>
      <c r="AK1570" t="s">
        <v>154</v>
      </c>
      <c r="AL1570" t="s">
        <v>70</v>
      </c>
      <c r="AM1570" t="s">
        <v>70</v>
      </c>
      <c r="AN1570" t="s">
        <v>71</v>
      </c>
      <c r="AO1570" t="s">
        <v>71</v>
      </c>
      <c r="AP1570" t="s">
        <v>72</v>
      </c>
      <c r="AQ1570" t="s">
        <v>72</v>
      </c>
      <c r="AR1570" t="s">
        <v>72</v>
      </c>
      <c r="AS1570" t="s">
        <v>72</v>
      </c>
      <c r="AT1570" t="s">
        <v>72</v>
      </c>
      <c r="AU1570" t="s">
        <v>72</v>
      </c>
      <c r="AV1570" t="s">
        <v>155</v>
      </c>
      <c r="AW1570" t="s">
        <v>1</v>
      </c>
      <c r="AX1570" t="s">
        <v>1</v>
      </c>
      <c r="AY1570" t="s">
        <v>156</v>
      </c>
      <c r="AZ1570" t="s">
        <v>157</v>
      </c>
      <c r="BA1570" t="s">
        <v>1</v>
      </c>
      <c r="BB1570" t="s">
        <v>76</v>
      </c>
    </row>
    <row r="1571" spans="2:54" x14ac:dyDescent="0.2">
      <c r="B1571" t="str">
        <f t="shared" ref="B1571:B1634" si="18">IF(OR($A1573=$A1574,ISBLANK($A1574)),"",IF(ISERR(SEARCH("cell-based",E1570)),IF(AND(ISERR(SEARCH("biochem",E1570)),ISERR(SEARCH("protein",E1570)),ISERR(SEARCH("nucleic",E1570))),"",IF(ISERR(SEARCH("target",G1575)),"Define a Target component","")),IF(ISERR(SEARCH("cell",G1575)),"Define a Cell component",""))&amp;IF(ISERR(SEARCH("small-molecule",E1570)),IF(ISBLANK(K1574), "Need a Detector Role",""),"")&amp;IF(ISERR(SEARCH("fluorescence",L1574)),"",IF(ISBLANK(S1570), "Need Emission",IF(ISBLANK(R1570), "Need Excitation","")))&amp;IF(ISERR(SEARCH("absorbance",L1574)),"",IF(ISBLANK(T1570), "Need Absorbance","")))</f>
        <v/>
      </c>
      <c r="AJ1571" s="15" t="s">
        <v>158</v>
      </c>
      <c r="AK1571" t="s">
        <v>159</v>
      </c>
      <c r="AL1571" t="s">
        <v>70</v>
      </c>
      <c r="AM1571" t="s">
        <v>70</v>
      </c>
      <c r="AN1571" t="s">
        <v>71</v>
      </c>
      <c r="AO1571" t="s">
        <v>71</v>
      </c>
      <c r="AP1571" t="s">
        <v>72</v>
      </c>
      <c r="AQ1571" t="s">
        <v>72</v>
      </c>
      <c r="AR1571" t="s">
        <v>72</v>
      </c>
      <c r="AS1571" t="s">
        <v>72</v>
      </c>
      <c r="AT1571" t="s">
        <v>72</v>
      </c>
      <c r="AU1571" t="s">
        <v>72</v>
      </c>
      <c r="AV1571" t="s">
        <v>160</v>
      </c>
      <c r="AW1571" t="s">
        <v>1</v>
      </c>
      <c r="AX1571" t="s">
        <v>1</v>
      </c>
      <c r="AY1571" t="s">
        <v>161</v>
      </c>
      <c r="AZ1571" t="s">
        <v>162</v>
      </c>
      <c r="BA1571" t="s">
        <v>1</v>
      </c>
      <c r="BB1571" t="s">
        <v>76</v>
      </c>
    </row>
    <row r="1572" spans="2:54" x14ac:dyDescent="0.2">
      <c r="B1572" t="str">
        <f t="shared" si="18"/>
        <v/>
      </c>
      <c r="AJ1572" s="15" t="s">
        <v>183</v>
      </c>
      <c r="AK1572" t="s">
        <v>184</v>
      </c>
      <c r="AL1572" t="s">
        <v>70</v>
      </c>
      <c r="AM1572" t="s">
        <v>70</v>
      </c>
      <c r="AN1572" t="s">
        <v>71</v>
      </c>
      <c r="AO1572" t="s">
        <v>71</v>
      </c>
      <c r="AP1572" t="s">
        <v>72</v>
      </c>
      <c r="AQ1572" t="s">
        <v>72</v>
      </c>
      <c r="AR1572" t="s">
        <v>72</v>
      </c>
      <c r="AS1572" t="s">
        <v>72</v>
      </c>
      <c r="AT1572" t="s">
        <v>72</v>
      </c>
      <c r="AU1572" t="s">
        <v>72</v>
      </c>
      <c r="AV1572" t="s">
        <v>185</v>
      </c>
      <c r="AW1572" t="s">
        <v>1</v>
      </c>
      <c r="AX1572" t="s">
        <v>1</v>
      </c>
      <c r="AY1572" t="s">
        <v>186</v>
      </c>
      <c r="AZ1572" t="s">
        <v>187</v>
      </c>
      <c r="BA1572" t="s">
        <v>1</v>
      </c>
      <c r="BB1572" t="s">
        <v>76</v>
      </c>
    </row>
    <row r="1573" spans="2:54" x14ac:dyDescent="0.2">
      <c r="B1573" t="str">
        <f t="shared" si="18"/>
        <v/>
      </c>
      <c r="AJ1573" s="15" t="s">
        <v>178</v>
      </c>
      <c r="AK1573" t="s">
        <v>179</v>
      </c>
      <c r="AL1573" t="s">
        <v>70</v>
      </c>
      <c r="AM1573" t="s">
        <v>70</v>
      </c>
      <c r="AN1573" t="s">
        <v>71</v>
      </c>
      <c r="AO1573" t="s">
        <v>71</v>
      </c>
      <c r="AP1573" t="s">
        <v>72</v>
      </c>
      <c r="AQ1573" t="s">
        <v>72</v>
      </c>
      <c r="AR1573" t="s">
        <v>72</v>
      </c>
      <c r="AS1573" t="s">
        <v>72</v>
      </c>
      <c r="AT1573" t="s">
        <v>72</v>
      </c>
      <c r="AU1573" t="s">
        <v>72</v>
      </c>
      <c r="AV1573" t="s">
        <v>180</v>
      </c>
      <c r="AW1573" t="s">
        <v>1</v>
      </c>
      <c r="AX1573" t="s">
        <v>1</v>
      </c>
      <c r="AY1573" t="s">
        <v>181</v>
      </c>
      <c r="AZ1573" t="s">
        <v>182</v>
      </c>
      <c r="BA1573" t="s">
        <v>1</v>
      </c>
      <c r="BB1573" t="s">
        <v>76</v>
      </c>
    </row>
    <row r="1574" spans="2:54" x14ac:dyDescent="0.2">
      <c r="B1574" t="str">
        <f t="shared" si="18"/>
        <v/>
      </c>
      <c r="AJ1574" s="15" t="s">
        <v>265</v>
      </c>
      <c r="AK1574" t="s">
        <v>266</v>
      </c>
      <c r="AL1574" t="s">
        <v>70</v>
      </c>
      <c r="AM1574" t="s">
        <v>70</v>
      </c>
      <c r="AN1574" t="s">
        <v>71</v>
      </c>
      <c r="AO1574" t="s">
        <v>71</v>
      </c>
      <c r="AP1574" t="s">
        <v>72</v>
      </c>
      <c r="AQ1574" t="s">
        <v>72</v>
      </c>
      <c r="AR1574" t="s">
        <v>72</v>
      </c>
      <c r="AS1574" t="s">
        <v>72</v>
      </c>
      <c r="AT1574" t="s">
        <v>72</v>
      </c>
      <c r="AU1574" t="s">
        <v>72</v>
      </c>
      <c r="AV1574" t="s">
        <v>267</v>
      </c>
      <c r="AW1574" t="s">
        <v>1</v>
      </c>
      <c r="AX1574" t="s">
        <v>1</v>
      </c>
      <c r="AY1574" t="s">
        <v>268</v>
      </c>
      <c r="AZ1574" t="s">
        <v>269</v>
      </c>
      <c r="BA1574" t="s">
        <v>1</v>
      </c>
      <c r="BB1574" t="s">
        <v>76</v>
      </c>
    </row>
    <row r="1575" spans="2:54" x14ac:dyDescent="0.2">
      <c r="B1575" t="str">
        <f t="shared" si="18"/>
        <v/>
      </c>
      <c r="AJ1575" s="15" t="s">
        <v>216</v>
      </c>
      <c r="AK1575" t="s">
        <v>217</v>
      </c>
      <c r="AL1575" t="s">
        <v>70</v>
      </c>
      <c r="AM1575" t="s">
        <v>70</v>
      </c>
      <c r="AN1575" t="s">
        <v>71</v>
      </c>
      <c r="AO1575" t="s">
        <v>71</v>
      </c>
      <c r="AP1575" t="s">
        <v>72</v>
      </c>
      <c r="AQ1575" t="s">
        <v>72</v>
      </c>
      <c r="AR1575" t="s">
        <v>72</v>
      </c>
      <c r="AS1575" t="s">
        <v>72</v>
      </c>
      <c r="AT1575" t="s">
        <v>72</v>
      </c>
      <c r="AU1575" t="s">
        <v>72</v>
      </c>
      <c r="AV1575" t="s">
        <v>218</v>
      </c>
      <c r="AW1575" t="s">
        <v>1</v>
      </c>
      <c r="AX1575" t="s">
        <v>1</v>
      </c>
      <c r="AY1575" t="s">
        <v>219</v>
      </c>
      <c r="AZ1575" t="s">
        <v>220</v>
      </c>
      <c r="BA1575" t="s">
        <v>1</v>
      </c>
      <c r="BB1575" t="s">
        <v>76</v>
      </c>
    </row>
    <row r="1576" spans="2:54" x14ac:dyDescent="0.2">
      <c r="B1576" t="str">
        <f t="shared" si="18"/>
        <v/>
      </c>
      <c r="AJ1576" s="15" t="s">
        <v>231</v>
      </c>
      <c r="AK1576" t="s">
        <v>232</v>
      </c>
      <c r="AL1576" t="s">
        <v>70</v>
      </c>
      <c r="AM1576" t="s">
        <v>70</v>
      </c>
      <c r="AN1576" t="s">
        <v>71</v>
      </c>
      <c r="AO1576" t="s">
        <v>71</v>
      </c>
      <c r="AP1576" t="s">
        <v>72</v>
      </c>
      <c r="AQ1576" t="s">
        <v>72</v>
      </c>
      <c r="AR1576" t="s">
        <v>72</v>
      </c>
      <c r="AS1576" t="s">
        <v>72</v>
      </c>
      <c r="AT1576" t="s">
        <v>72</v>
      </c>
      <c r="AU1576" t="s">
        <v>72</v>
      </c>
      <c r="AV1576" t="s">
        <v>233</v>
      </c>
      <c r="AW1576" t="s">
        <v>1</v>
      </c>
      <c r="AX1576" t="s">
        <v>1</v>
      </c>
      <c r="AY1576" t="s">
        <v>234</v>
      </c>
      <c r="AZ1576" t="s">
        <v>235</v>
      </c>
      <c r="BA1576" t="s">
        <v>1</v>
      </c>
      <c r="BB1576" t="s">
        <v>76</v>
      </c>
    </row>
    <row r="1577" spans="2:54" x14ac:dyDescent="0.2">
      <c r="B1577" t="str">
        <f t="shared" si="18"/>
        <v/>
      </c>
      <c r="AJ1577" s="15" t="s">
        <v>221</v>
      </c>
      <c r="AK1577" t="s">
        <v>222</v>
      </c>
      <c r="AL1577" t="s">
        <v>70</v>
      </c>
      <c r="AM1577" t="s">
        <v>70</v>
      </c>
      <c r="AN1577" t="s">
        <v>71</v>
      </c>
      <c r="AO1577" t="s">
        <v>71</v>
      </c>
      <c r="AP1577" t="s">
        <v>72</v>
      </c>
      <c r="AQ1577" t="s">
        <v>72</v>
      </c>
      <c r="AR1577" t="s">
        <v>72</v>
      </c>
      <c r="AS1577" t="s">
        <v>72</v>
      </c>
      <c r="AT1577" t="s">
        <v>72</v>
      </c>
      <c r="AU1577" t="s">
        <v>72</v>
      </c>
      <c r="AV1577" t="s">
        <v>223</v>
      </c>
      <c r="AW1577" t="s">
        <v>1</v>
      </c>
      <c r="AX1577" t="s">
        <v>1</v>
      </c>
      <c r="AY1577" t="s">
        <v>224</v>
      </c>
      <c r="AZ1577" t="s">
        <v>225</v>
      </c>
      <c r="BA1577" t="s">
        <v>1</v>
      </c>
      <c r="BB1577" t="s">
        <v>76</v>
      </c>
    </row>
    <row r="1578" spans="2:54" x14ac:dyDescent="0.2">
      <c r="B1578" t="str">
        <f t="shared" si="18"/>
        <v/>
      </c>
      <c r="AJ1578" s="15" t="s">
        <v>226</v>
      </c>
      <c r="AK1578" t="s">
        <v>227</v>
      </c>
      <c r="AL1578" t="s">
        <v>70</v>
      </c>
      <c r="AM1578" t="s">
        <v>70</v>
      </c>
      <c r="AN1578" t="s">
        <v>71</v>
      </c>
      <c r="AO1578" t="s">
        <v>71</v>
      </c>
      <c r="AP1578" t="s">
        <v>72</v>
      </c>
      <c r="AQ1578" t="s">
        <v>72</v>
      </c>
      <c r="AR1578" t="s">
        <v>72</v>
      </c>
      <c r="AS1578" t="s">
        <v>72</v>
      </c>
      <c r="AT1578" t="s">
        <v>72</v>
      </c>
      <c r="AU1578" t="s">
        <v>72</v>
      </c>
      <c r="AV1578" t="s">
        <v>228</v>
      </c>
      <c r="AW1578" t="s">
        <v>1</v>
      </c>
      <c r="AX1578" t="s">
        <v>1</v>
      </c>
      <c r="AY1578" t="s">
        <v>229</v>
      </c>
      <c r="AZ1578" t="s">
        <v>230</v>
      </c>
      <c r="BA1578" t="s">
        <v>1</v>
      </c>
      <c r="BB1578" t="s">
        <v>76</v>
      </c>
    </row>
    <row r="1579" spans="2:54" x14ac:dyDescent="0.2">
      <c r="B1579" t="str">
        <f t="shared" si="18"/>
        <v/>
      </c>
      <c r="AJ1579" s="15" t="s">
        <v>260</v>
      </c>
      <c r="AK1579" t="s">
        <v>261</v>
      </c>
      <c r="AL1579" t="s">
        <v>70</v>
      </c>
      <c r="AM1579" t="s">
        <v>70</v>
      </c>
      <c r="AN1579" t="s">
        <v>71</v>
      </c>
      <c r="AO1579" t="s">
        <v>71</v>
      </c>
      <c r="AP1579" t="s">
        <v>72</v>
      </c>
      <c r="AQ1579" t="s">
        <v>72</v>
      </c>
      <c r="AR1579" t="s">
        <v>72</v>
      </c>
      <c r="AS1579" t="s">
        <v>72</v>
      </c>
      <c r="AT1579" t="s">
        <v>72</v>
      </c>
      <c r="AU1579" t="s">
        <v>72</v>
      </c>
      <c r="AV1579" t="s">
        <v>262</v>
      </c>
      <c r="AW1579" t="s">
        <v>1</v>
      </c>
      <c r="AX1579" t="s">
        <v>1</v>
      </c>
      <c r="AY1579" t="s">
        <v>263</v>
      </c>
      <c r="AZ1579" t="s">
        <v>264</v>
      </c>
      <c r="BA1579" t="s">
        <v>1</v>
      </c>
      <c r="BB1579" t="s">
        <v>76</v>
      </c>
    </row>
    <row r="1580" spans="2:54" x14ac:dyDescent="0.2">
      <c r="B1580" t="str">
        <f t="shared" si="18"/>
        <v/>
      </c>
      <c r="AJ1580" s="15" t="s">
        <v>270</v>
      </c>
      <c r="AK1580" t="s">
        <v>271</v>
      </c>
      <c r="AL1580" t="s">
        <v>70</v>
      </c>
      <c r="AM1580" t="s">
        <v>70</v>
      </c>
      <c r="AN1580" t="s">
        <v>71</v>
      </c>
      <c r="AO1580" t="s">
        <v>71</v>
      </c>
      <c r="AP1580" t="s">
        <v>72</v>
      </c>
      <c r="AQ1580" t="s">
        <v>72</v>
      </c>
      <c r="AR1580" t="s">
        <v>72</v>
      </c>
      <c r="AS1580" t="s">
        <v>72</v>
      </c>
      <c r="AT1580" t="s">
        <v>72</v>
      </c>
      <c r="AU1580" t="s">
        <v>72</v>
      </c>
      <c r="AV1580" t="s">
        <v>272</v>
      </c>
      <c r="AW1580" t="s">
        <v>1</v>
      </c>
      <c r="AX1580" t="s">
        <v>1</v>
      </c>
      <c r="AY1580" t="s">
        <v>273</v>
      </c>
      <c r="AZ1580" t="s">
        <v>274</v>
      </c>
      <c r="BA1580" t="s">
        <v>1</v>
      </c>
      <c r="BB1580" t="s">
        <v>76</v>
      </c>
    </row>
    <row r="1581" spans="2:54" x14ac:dyDescent="0.2">
      <c r="B1581" t="str">
        <f t="shared" si="18"/>
        <v/>
      </c>
      <c r="AJ1581" s="15" t="s">
        <v>275</v>
      </c>
      <c r="AK1581" t="s">
        <v>276</v>
      </c>
      <c r="AL1581" t="s">
        <v>70</v>
      </c>
      <c r="AM1581" t="s">
        <v>70</v>
      </c>
      <c r="AN1581" t="s">
        <v>71</v>
      </c>
      <c r="AO1581" t="s">
        <v>71</v>
      </c>
      <c r="AP1581" t="s">
        <v>72</v>
      </c>
      <c r="AQ1581" t="s">
        <v>72</v>
      </c>
      <c r="AR1581" t="s">
        <v>72</v>
      </c>
      <c r="AS1581" t="s">
        <v>72</v>
      </c>
      <c r="AT1581" t="s">
        <v>72</v>
      </c>
      <c r="AU1581" t="s">
        <v>72</v>
      </c>
      <c r="AV1581" t="s">
        <v>277</v>
      </c>
      <c r="AW1581" t="s">
        <v>1</v>
      </c>
      <c r="AX1581" t="s">
        <v>1</v>
      </c>
      <c r="AY1581" t="s">
        <v>278</v>
      </c>
      <c r="AZ1581" t="s">
        <v>279</v>
      </c>
      <c r="BA1581" t="s">
        <v>1</v>
      </c>
      <c r="BB1581" t="s">
        <v>76</v>
      </c>
    </row>
    <row r="1582" spans="2:54" x14ac:dyDescent="0.2">
      <c r="B1582" t="str">
        <f t="shared" si="18"/>
        <v/>
      </c>
      <c r="AJ1582" s="15" t="s">
        <v>236</v>
      </c>
      <c r="AK1582" t="s">
        <v>237</v>
      </c>
      <c r="AL1582" t="s">
        <v>70</v>
      </c>
      <c r="AM1582" t="s">
        <v>70</v>
      </c>
      <c r="AN1582" t="s">
        <v>71</v>
      </c>
      <c r="AO1582" t="s">
        <v>71</v>
      </c>
      <c r="AP1582" t="s">
        <v>72</v>
      </c>
      <c r="AQ1582" t="s">
        <v>72</v>
      </c>
      <c r="AR1582" t="s">
        <v>72</v>
      </c>
      <c r="AS1582" t="s">
        <v>72</v>
      </c>
      <c r="AT1582" t="s">
        <v>72</v>
      </c>
      <c r="AU1582" t="s">
        <v>72</v>
      </c>
      <c r="AV1582" t="s">
        <v>238</v>
      </c>
      <c r="AW1582" t="s">
        <v>1</v>
      </c>
      <c r="AX1582" t="s">
        <v>1</v>
      </c>
      <c r="AY1582" t="s">
        <v>239</v>
      </c>
      <c r="AZ1582" t="s">
        <v>240</v>
      </c>
      <c r="BA1582" t="s">
        <v>1</v>
      </c>
      <c r="BB1582" t="s">
        <v>76</v>
      </c>
    </row>
    <row r="1583" spans="2:54" x14ac:dyDescent="0.2">
      <c r="B1583" t="str">
        <f t="shared" si="18"/>
        <v/>
      </c>
      <c r="AJ1583" s="15" t="s">
        <v>241</v>
      </c>
      <c r="AK1583" t="s">
        <v>242</v>
      </c>
      <c r="AL1583" t="s">
        <v>70</v>
      </c>
      <c r="AM1583" t="s">
        <v>70</v>
      </c>
      <c r="AN1583" t="s">
        <v>71</v>
      </c>
      <c r="AO1583" t="s">
        <v>71</v>
      </c>
      <c r="AP1583" t="s">
        <v>72</v>
      </c>
      <c r="AQ1583" t="s">
        <v>72</v>
      </c>
      <c r="AR1583" t="s">
        <v>72</v>
      </c>
      <c r="AS1583" t="s">
        <v>72</v>
      </c>
      <c r="AT1583" t="s">
        <v>72</v>
      </c>
      <c r="AU1583" t="s">
        <v>72</v>
      </c>
      <c r="AV1583" t="s">
        <v>243</v>
      </c>
      <c r="AW1583" t="s">
        <v>1</v>
      </c>
      <c r="AX1583" t="s">
        <v>1</v>
      </c>
      <c r="AY1583" t="s">
        <v>244</v>
      </c>
      <c r="AZ1583" t="s">
        <v>245</v>
      </c>
      <c r="BA1583" t="s">
        <v>1</v>
      </c>
      <c r="BB1583" t="s">
        <v>76</v>
      </c>
    </row>
    <row r="1584" spans="2:54" x14ac:dyDescent="0.2">
      <c r="B1584" t="str">
        <f t="shared" si="18"/>
        <v/>
      </c>
      <c r="AJ1584" s="15" t="s">
        <v>246</v>
      </c>
      <c r="AK1584" t="s">
        <v>247</v>
      </c>
      <c r="AL1584" t="s">
        <v>70</v>
      </c>
      <c r="AM1584" t="s">
        <v>70</v>
      </c>
      <c r="AN1584" t="s">
        <v>71</v>
      </c>
      <c r="AO1584" t="s">
        <v>71</v>
      </c>
      <c r="AP1584" t="s">
        <v>72</v>
      </c>
      <c r="AQ1584" t="s">
        <v>72</v>
      </c>
      <c r="AR1584" t="s">
        <v>72</v>
      </c>
      <c r="AS1584" t="s">
        <v>72</v>
      </c>
      <c r="AT1584" t="s">
        <v>72</v>
      </c>
      <c r="AU1584" t="s">
        <v>72</v>
      </c>
      <c r="AV1584" t="s">
        <v>248</v>
      </c>
      <c r="AW1584" t="s">
        <v>1</v>
      </c>
      <c r="AX1584" t="s">
        <v>1</v>
      </c>
      <c r="AY1584" t="s">
        <v>249</v>
      </c>
      <c r="AZ1584" t="s">
        <v>250</v>
      </c>
      <c r="BA1584" t="s">
        <v>1</v>
      </c>
      <c r="BB1584" t="s">
        <v>76</v>
      </c>
    </row>
    <row r="1585" spans="2:54" x14ac:dyDescent="0.2">
      <c r="B1585" t="str">
        <f t="shared" si="18"/>
        <v/>
      </c>
      <c r="AJ1585" s="15" t="s">
        <v>251</v>
      </c>
      <c r="AK1585" t="s">
        <v>252</v>
      </c>
      <c r="AL1585" t="s">
        <v>70</v>
      </c>
      <c r="AM1585" t="s">
        <v>70</v>
      </c>
      <c r="AN1585" t="s">
        <v>71</v>
      </c>
      <c r="AO1585" t="s">
        <v>71</v>
      </c>
      <c r="AP1585" t="s">
        <v>72</v>
      </c>
      <c r="AQ1585" t="s">
        <v>72</v>
      </c>
      <c r="AR1585" t="s">
        <v>72</v>
      </c>
      <c r="AS1585" t="s">
        <v>72</v>
      </c>
      <c r="AT1585" t="s">
        <v>72</v>
      </c>
      <c r="AU1585" t="s">
        <v>72</v>
      </c>
      <c r="AV1585" t="s">
        <v>253</v>
      </c>
      <c r="AW1585" t="s">
        <v>1</v>
      </c>
      <c r="AX1585" t="s">
        <v>1</v>
      </c>
      <c r="AY1585" t="s">
        <v>254</v>
      </c>
      <c r="AZ1585" t="s">
        <v>255</v>
      </c>
      <c r="BA1585" t="s">
        <v>1</v>
      </c>
      <c r="BB1585" t="s">
        <v>76</v>
      </c>
    </row>
    <row r="1586" spans="2:54" x14ac:dyDescent="0.2">
      <c r="B1586" t="str">
        <f t="shared" si="18"/>
        <v/>
      </c>
      <c r="AJ1586" s="15" t="s">
        <v>280</v>
      </c>
      <c r="AK1586" t="s">
        <v>281</v>
      </c>
      <c r="AL1586" t="s">
        <v>70</v>
      </c>
      <c r="AM1586" t="s">
        <v>70</v>
      </c>
      <c r="AN1586" t="s">
        <v>71</v>
      </c>
      <c r="AO1586" t="s">
        <v>71</v>
      </c>
      <c r="AP1586" t="s">
        <v>72</v>
      </c>
      <c r="AQ1586" t="s">
        <v>72</v>
      </c>
      <c r="AR1586" t="s">
        <v>72</v>
      </c>
      <c r="AS1586" t="s">
        <v>72</v>
      </c>
      <c r="AT1586" t="s">
        <v>72</v>
      </c>
      <c r="AU1586" t="s">
        <v>72</v>
      </c>
      <c r="AV1586" t="s">
        <v>282</v>
      </c>
      <c r="AW1586" t="s">
        <v>1</v>
      </c>
      <c r="AX1586" t="s">
        <v>1</v>
      </c>
      <c r="AY1586" t="s">
        <v>283</v>
      </c>
      <c r="AZ1586" t="s">
        <v>284</v>
      </c>
      <c r="BA1586" t="s">
        <v>1</v>
      </c>
      <c r="BB1586" t="s">
        <v>76</v>
      </c>
    </row>
    <row r="1587" spans="2:54" x14ac:dyDescent="0.2">
      <c r="B1587" t="str">
        <f t="shared" si="18"/>
        <v/>
      </c>
      <c r="AJ1587" s="15" t="s">
        <v>353</v>
      </c>
      <c r="AK1587" t="s">
        <v>354</v>
      </c>
      <c r="AL1587" t="s">
        <v>70</v>
      </c>
      <c r="AM1587" t="s">
        <v>70</v>
      </c>
      <c r="AN1587" t="s">
        <v>71</v>
      </c>
      <c r="AO1587" t="s">
        <v>71</v>
      </c>
      <c r="AP1587" t="s">
        <v>72</v>
      </c>
      <c r="AQ1587" t="s">
        <v>72</v>
      </c>
      <c r="AR1587" t="s">
        <v>72</v>
      </c>
      <c r="AS1587" t="s">
        <v>72</v>
      </c>
      <c r="AT1587" t="s">
        <v>72</v>
      </c>
      <c r="AU1587" t="s">
        <v>72</v>
      </c>
      <c r="AV1587" t="s">
        <v>355</v>
      </c>
      <c r="AW1587" t="s">
        <v>1</v>
      </c>
      <c r="AX1587" t="s">
        <v>1</v>
      </c>
      <c r="AY1587" t="s">
        <v>356</v>
      </c>
      <c r="AZ1587" t="s">
        <v>357</v>
      </c>
      <c r="BA1587" t="s">
        <v>1</v>
      </c>
      <c r="BB1587" t="s">
        <v>76</v>
      </c>
    </row>
    <row r="1588" spans="2:54" x14ac:dyDescent="0.2">
      <c r="B1588" t="str">
        <f t="shared" si="18"/>
        <v/>
      </c>
      <c r="AJ1588" s="15" t="s">
        <v>360</v>
      </c>
      <c r="AK1588" t="s">
        <v>361</v>
      </c>
      <c r="AL1588" t="s">
        <v>70</v>
      </c>
      <c r="AM1588" t="s">
        <v>70</v>
      </c>
      <c r="AN1588" t="s">
        <v>71</v>
      </c>
      <c r="AO1588" t="s">
        <v>71</v>
      </c>
      <c r="AP1588" t="s">
        <v>72</v>
      </c>
      <c r="AQ1588" t="s">
        <v>72</v>
      </c>
      <c r="AR1588" t="s">
        <v>72</v>
      </c>
      <c r="AS1588" t="s">
        <v>72</v>
      </c>
      <c r="AT1588" t="s">
        <v>72</v>
      </c>
      <c r="AU1588" t="s">
        <v>72</v>
      </c>
      <c r="AV1588" t="s">
        <v>362</v>
      </c>
      <c r="AW1588" t="s">
        <v>1</v>
      </c>
      <c r="AX1588" t="s">
        <v>1</v>
      </c>
      <c r="AY1588" t="s">
        <v>363</v>
      </c>
      <c r="AZ1588" t="s">
        <v>364</v>
      </c>
      <c r="BA1588" t="s">
        <v>1</v>
      </c>
      <c r="BB1588" t="s">
        <v>76</v>
      </c>
    </row>
    <row r="1589" spans="2:54" x14ac:dyDescent="0.2">
      <c r="B1589" t="str">
        <f t="shared" si="18"/>
        <v/>
      </c>
      <c r="AJ1589" s="15" t="s">
        <v>344</v>
      </c>
      <c r="AK1589" t="s">
        <v>345</v>
      </c>
      <c r="AL1589" t="s">
        <v>70</v>
      </c>
      <c r="AM1589" t="s">
        <v>70</v>
      </c>
      <c r="AN1589" t="s">
        <v>71</v>
      </c>
      <c r="AO1589" t="s">
        <v>71</v>
      </c>
      <c r="AP1589" t="s">
        <v>72</v>
      </c>
      <c r="AQ1589" t="s">
        <v>72</v>
      </c>
      <c r="AR1589" t="s">
        <v>72</v>
      </c>
      <c r="AS1589" t="s">
        <v>72</v>
      </c>
      <c r="AT1589" t="s">
        <v>72</v>
      </c>
      <c r="AU1589" t="s">
        <v>72</v>
      </c>
      <c r="AV1589" t="s">
        <v>346</v>
      </c>
      <c r="AW1589" t="s">
        <v>1</v>
      </c>
      <c r="AX1589" t="s">
        <v>1</v>
      </c>
      <c r="AY1589" t="s">
        <v>347</v>
      </c>
      <c r="AZ1589" t="s">
        <v>348</v>
      </c>
      <c r="BA1589" t="s">
        <v>1</v>
      </c>
      <c r="BB1589" t="s">
        <v>76</v>
      </c>
    </row>
    <row r="1590" spans="2:54" x14ac:dyDescent="0.2">
      <c r="B1590" t="str">
        <f t="shared" si="18"/>
        <v/>
      </c>
      <c r="AJ1590" s="15" t="s">
        <v>306</v>
      </c>
      <c r="AK1590" t="s">
        <v>307</v>
      </c>
      <c r="AL1590" t="s">
        <v>70</v>
      </c>
      <c r="AM1590" t="s">
        <v>70</v>
      </c>
      <c r="AN1590" t="s">
        <v>71</v>
      </c>
      <c r="AO1590" t="s">
        <v>71</v>
      </c>
      <c r="AP1590" t="s">
        <v>72</v>
      </c>
      <c r="AQ1590" t="s">
        <v>72</v>
      </c>
      <c r="AR1590" t="s">
        <v>72</v>
      </c>
      <c r="AS1590" t="s">
        <v>72</v>
      </c>
      <c r="AT1590" t="s">
        <v>72</v>
      </c>
      <c r="AU1590" t="s">
        <v>72</v>
      </c>
      <c r="AV1590" t="s">
        <v>308</v>
      </c>
      <c r="AW1590" t="s">
        <v>1</v>
      </c>
      <c r="AX1590" t="s">
        <v>1</v>
      </c>
      <c r="AY1590" t="s">
        <v>309</v>
      </c>
      <c r="AZ1590" t="s">
        <v>310</v>
      </c>
      <c r="BA1590" t="s">
        <v>1</v>
      </c>
      <c r="BB1590" t="s">
        <v>76</v>
      </c>
    </row>
    <row r="1591" spans="2:54" x14ac:dyDescent="0.2">
      <c r="B1591" t="str">
        <f t="shared" si="18"/>
        <v/>
      </c>
      <c r="AJ1591" s="15" t="s">
        <v>369</v>
      </c>
      <c r="AK1591" t="s">
        <v>370</v>
      </c>
      <c r="AL1591" t="s">
        <v>70</v>
      </c>
      <c r="AM1591" t="s">
        <v>70</v>
      </c>
      <c r="AN1591" t="s">
        <v>71</v>
      </c>
      <c r="AO1591" t="s">
        <v>71</v>
      </c>
      <c r="AP1591" t="s">
        <v>72</v>
      </c>
      <c r="AQ1591" t="s">
        <v>72</v>
      </c>
      <c r="AR1591" t="s">
        <v>72</v>
      </c>
      <c r="AS1591" t="s">
        <v>72</v>
      </c>
      <c r="AT1591" t="s">
        <v>72</v>
      </c>
      <c r="AU1591" t="s">
        <v>72</v>
      </c>
      <c r="AV1591" t="s">
        <v>371</v>
      </c>
      <c r="AW1591" t="s">
        <v>1</v>
      </c>
      <c r="AX1591" t="s">
        <v>1</v>
      </c>
      <c r="AY1591" t="s">
        <v>372</v>
      </c>
      <c r="AZ1591" t="s">
        <v>373</v>
      </c>
      <c r="BA1591" t="s">
        <v>1</v>
      </c>
      <c r="BB1591" t="s">
        <v>76</v>
      </c>
    </row>
    <row r="1592" spans="2:54" x14ac:dyDescent="0.2">
      <c r="B1592" t="str">
        <f t="shared" si="18"/>
        <v/>
      </c>
      <c r="AJ1592" s="15" t="s">
        <v>311</v>
      </c>
      <c r="AK1592" t="s">
        <v>312</v>
      </c>
      <c r="AL1592" t="s">
        <v>70</v>
      </c>
      <c r="AM1592" t="s">
        <v>70</v>
      </c>
      <c r="AN1592" t="s">
        <v>71</v>
      </c>
      <c r="AO1592" t="s">
        <v>71</v>
      </c>
      <c r="AP1592" t="s">
        <v>72</v>
      </c>
      <c r="AQ1592" t="s">
        <v>72</v>
      </c>
      <c r="AR1592" t="s">
        <v>72</v>
      </c>
      <c r="AS1592" t="s">
        <v>72</v>
      </c>
      <c r="AT1592" t="s">
        <v>72</v>
      </c>
      <c r="AU1592" t="s">
        <v>72</v>
      </c>
      <c r="AV1592" t="s">
        <v>313</v>
      </c>
      <c r="AW1592" t="s">
        <v>1</v>
      </c>
      <c r="AX1592" t="s">
        <v>1</v>
      </c>
      <c r="AY1592" t="s">
        <v>314</v>
      </c>
      <c r="AZ1592" t="s">
        <v>315</v>
      </c>
      <c r="BA1592" t="s">
        <v>1</v>
      </c>
      <c r="BB1592" t="s">
        <v>76</v>
      </c>
    </row>
    <row r="1593" spans="2:54" x14ac:dyDescent="0.2">
      <c r="B1593" t="str">
        <f t="shared" si="18"/>
        <v/>
      </c>
      <c r="AJ1593" s="15" t="s">
        <v>416</v>
      </c>
      <c r="AK1593" t="s">
        <v>417</v>
      </c>
      <c r="AL1593" t="s">
        <v>70</v>
      </c>
      <c r="AM1593" t="s">
        <v>70</v>
      </c>
      <c r="AN1593" t="s">
        <v>71</v>
      </c>
      <c r="AO1593" t="s">
        <v>71</v>
      </c>
      <c r="AP1593" t="s">
        <v>72</v>
      </c>
      <c r="AQ1593" t="s">
        <v>72</v>
      </c>
      <c r="AR1593" t="s">
        <v>72</v>
      </c>
      <c r="AS1593" t="s">
        <v>72</v>
      </c>
      <c r="AT1593" t="s">
        <v>72</v>
      </c>
      <c r="AU1593" t="s">
        <v>72</v>
      </c>
      <c r="AV1593" t="s">
        <v>418</v>
      </c>
      <c r="AW1593" t="s">
        <v>1</v>
      </c>
      <c r="AX1593" t="s">
        <v>1</v>
      </c>
      <c r="AY1593" t="s">
        <v>419</v>
      </c>
      <c r="AZ1593" t="s">
        <v>420</v>
      </c>
      <c r="BA1593" t="s">
        <v>1</v>
      </c>
      <c r="BB1593" t="s">
        <v>76</v>
      </c>
    </row>
    <row r="1594" spans="2:54" x14ac:dyDescent="0.2">
      <c r="B1594" t="str">
        <f t="shared" si="18"/>
        <v/>
      </c>
      <c r="AJ1594" s="15" t="s">
        <v>546</v>
      </c>
      <c r="AK1594" t="s">
        <v>547</v>
      </c>
      <c r="AL1594" t="s">
        <v>70</v>
      </c>
      <c r="AM1594" t="s">
        <v>70</v>
      </c>
      <c r="AN1594" t="s">
        <v>71</v>
      </c>
      <c r="AO1594" t="s">
        <v>71</v>
      </c>
      <c r="AP1594" t="s">
        <v>72</v>
      </c>
      <c r="AQ1594" t="s">
        <v>72</v>
      </c>
      <c r="AR1594" t="s">
        <v>72</v>
      </c>
      <c r="AS1594" t="s">
        <v>72</v>
      </c>
      <c r="AT1594" t="s">
        <v>72</v>
      </c>
      <c r="AU1594" t="s">
        <v>72</v>
      </c>
      <c r="AV1594" t="s">
        <v>548</v>
      </c>
      <c r="AW1594" t="s">
        <v>1</v>
      </c>
      <c r="AX1594" t="s">
        <v>1</v>
      </c>
      <c r="AY1594" t="s">
        <v>549</v>
      </c>
      <c r="AZ1594" t="s">
        <v>550</v>
      </c>
      <c r="BA1594" t="s">
        <v>1</v>
      </c>
      <c r="BB1594" t="s">
        <v>76</v>
      </c>
    </row>
    <row r="1595" spans="2:54" x14ac:dyDescent="0.2">
      <c r="B1595" t="str">
        <f t="shared" si="18"/>
        <v/>
      </c>
      <c r="AJ1595" s="15" t="s">
        <v>486</v>
      </c>
      <c r="AK1595" t="s">
        <v>487</v>
      </c>
      <c r="AL1595" t="s">
        <v>70</v>
      </c>
      <c r="AM1595" t="s">
        <v>70</v>
      </c>
      <c r="AN1595" t="s">
        <v>71</v>
      </c>
      <c r="AO1595" t="s">
        <v>71</v>
      </c>
      <c r="AP1595" t="s">
        <v>72</v>
      </c>
      <c r="AQ1595" t="s">
        <v>72</v>
      </c>
      <c r="AR1595" t="s">
        <v>72</v>
      </c>
      <c r="AS1595" t="s">
        <v>72</v>
      </c>
      <c r="AT1595" t="s">
        <v>72</v>
      </c>
      <c r="AU1595" t="s">
        <v>72</v>
      </c>
      <c r="AV1595" t="s">
        <v>488</v>
      </c>
      <c r="AW1595" t="s">
        <v>1</v>
      </c>
      <c r="AX1595" t="s">
        <v>1</v>
      </c>
      <c r="AY1595" t="s">
        <v>489</v>
      </c>
      <c r="AZ1595" t="s">
        <v>490</v>
      </c>
      <c r="BA1595" t="s">
        <v>1</v>
      </c>
      <c r="BB1595" t="s">
        <v>76</v>
      </c>
    </row>
    <row r="1596" spans="2:54" x14ac:dyDescent="0.2">
      <c r="B1596" t="str">
        <f t="shared" si="18"/>
        <v/>
      </c>
      <c r="AJ1596" s="15" t="s">
        <v>491</v>
      </c>
      <c r="AK1596" t="s">
        <v>492</v>
      </c>
      <c r="AL1596" t="s">
        <v>70</v>
      </c>
      <c r="AM1596" t="s">
        <v>70</v>
      </c>
      <c r="AN1596" t="s">
        <v>71</v>
      </c>
      <c r="AO1596" t="s">
        <v>71</v>
      </c>
      <c r="AP1596" t="s">
        <v>72</v>
      </c>
      <c r="AQ1596" t="s">
        <v>72</v>
      </c>
      <c r="AR1596" t="s">
        <v>72</v>
      </c>
      <c r="AS1596" t="s">
        <v>72</v>
      </c>
      <c r="AT1596" t="s">
        <v>72</v>
      </c>
      <c r="AU1596" t="s">
        <v>72</v>
      </c>
      <c r="AV1596" t="s">
        <v>493</v>
      </c>
      <c r="AW1596" t="s">
        <v>1</v>
      </c>
      <c r="AX1596" t="s">
        <v>1</v>
      </c>
      <c r="AY1596" t="s">
        <v>494</v>
      </c>
      <c r="AZ1596" t="s">
        <v>495</v>
      </c>
      <c r="BA1596" t="s">
        <v>1</v>
      </c>
      <c r="BB1596" t="s">
        <v>76</v>
      </c>
    </row>
    <row r="1597" spans="2:54" x14ac:dyDescent="0.2">
      <c r="B1597" t="str">
        <f t="shared" si="18"/>
        <v/>
      </c>
      <c r="AJ1597" s="15" t="s">
        <v>496</v>
      </c>
      <c r="AK1597" t="s">
        <v>497</v>
      </c>
      <c r="AL1597" t="s">
        <v>70</v>
      </c>
      <c r="AM1597" t="s">
        <v>70</v>
      </c>
      <c r="AN1597" t="s">
        <v>71</v>
      </c>
      <c r="AO1597" t="s">
        <v>71</v>
      </c>
      <c r="AP1597" t="s">
        <v>72</v>
      </c>
      <c r="AQ1597" t="s">
        <v>72</v>
      </c>
      <c r="AR1597" t="s">
        <v>72</v>
      </c>
      <c r="AS1597" t="s">
        <v>72</v>
      </c>
      <c r="AT1597" t="s">
        <v>72</v>
      </c>
      <c r="AU1597" t="s">
        <v>72</v>
      </c>
      <c r="AV1597" t="s">
        <v>498</v>
      </c>
      <c r="AW1597" t="s">
        <v>1</v>
      </c>
      <c r="AX1597" t="s">
        <v>1</v>
      </c>
      <c r="AY1597" t="s">
        <v>499</v>
      </c>
      <c r="AZ1597" t="s">
        <v>500</v>
      </c>
      <c r="BA1597" t="s">
        <v>1</v>
      </c>
      <c r="BB1597" t="s">
        <v>76</v>
      </c>
    </row>
    <row r="1598" spans="2:54" x14ac:dyDescent="0.2">
      <c r="B1598" t="str">
        <f t="shared" si="18"/>
        <v/>
      </c>
      <c r="AJ1598" s="15" t="s">
        <v>551</v>
      </c>
      <c r="AK1598" t="s">
        <v>552</v>
      </c>
      <c r="AL1598" t="s">
        <v>70</v>
      </c>
      <c r="AM1598" t="s">
        <v>70</v>
      </c>
      <c r="AN1598" t="s">
        <v>71</v>
      </c>
      <c r="AO1598" t="s">
        <v>71</v>
      </c>
      <c r="AP1598" t="s">
        <v>72</v>
      </c>
      <c r="AQ1598" t="s">
        <v>72</v>
      </c>
      <c r="AR1598" t="s">
        <v>72</v>
      </c>
      <c r="AS1598" t="s">
        <v>72</v>
      </c>
      <c r="AT1598" t="s">
        <v>72</v>
      </c>
      <c r="AU1598" t="s">
        <v>72</v>
      </c>
      <c r="AV1598" t="s">
        <v>553</v>
      </c>
      <c r="AW1598" t="s">
        <v>1</v>
      </c>
      <c r="AX1598" t="s">
        <v>1</v>
      </c>
      <c r="AY1598" t="s">
        <v>554</v>
      </c>
      <c r="AZ1598" t="s">
        <v>555</v>
      </c>
      <c r="BA1598" t="s">
        <v>1</v>
      </c>
      <c r="BB1598" t="s">
        <v>76</v>
      </c>
    </row>
    <row r="1599" spans="2:54" x14ac:dyDescent="0.2">
      <c r="B1599" t="str">
        <f t="shared" si="18"/>
        <v/>
      </c>
      <c r="AJ1599" s="15" t="s">
        <v>556</v>
      </c>
      <c r="AK1599" t="s">
        <v>557</v>
      </c>
      <c r="AL1599" t="s">
        <v>70</v>
      </c>
      <c r="AM1599" t="s">
        <v>70</v>
      </c>
      <c r="AN1599" t="s">
        <v>71</v>
      </c>
      <c r="AO1599" t="s">
        <v>71</v>
      </c>
      <c r="AP1599" t="s">
        <v>72</v>
      </c>
      <c r="AQ1599" t="s">
        <v>72</v>
      </c>
      <c r="AR1599" t="s">
        <v>72</v>
      </c>
      <c r="AS1599" t="s">
        <v>72</v>
      </c>
      <c r="AT1599" t="s">
        <v>72</v>
      </c>
      <c r="AU1599" t="s">
        <v>72</v>
      </c>
      <c r="AV1599" t="s">
        <v>558</v>
      </c>
      <c r="AW1599" t="s">
        <v>1</v>
      </c>
      <c r="AX1599" t="s">
        <v>1</v>
      </c>
      <c r="AY1599" t="s">
        <v>559</v>
      </c>
      <c r="AZ1599" t="s">
        <v>560</v>
      </c>
      <c r="BA1599" t="s">
        <v>1</v>
      </c>
      <c r="BB1599" t="s">
        <v>76</v>
      </c>
    </row>
    <row r="1600" spans="2:54" x14ac:dyDescent="0.2">
      <c r="B1600" t="str">
        <f t="shared" si="18"/>
        <v/>
      </c>
      <c r="AJ1600" s="15" t="s">
        <v>561</v>
      </c>
      <c r="AK1600" t="s">
        <v>562</v>
      </c>
      <c r="AL1600" t="s">
        <v>70</v>
      </c>
      <c r="AM1600" t="s">
        <v>70</v>
      </c>
      <c r="AN1600" t="s">
        <v>71</v>
      </c>
      <c r="AO1600" t="s">
        <v>71</v>
      </c>
      <c r="AP1600" t="s">
        <v>72</v>
      </c>
      <c r="AQ1600" t="s">
        <v>72</v>
      </c>
      <c r="AR1600" t="s">
        <v>72</v>
      </c>
      <c r="AS1600" t="s">
        <v>72</v>
      </c>
      <c r="AT1600" t="s">
        <v>72</v>
      </c>
      <c r="AU1600" t="s">
        <v>72</v>
      </c>
      <c r="AV1600" t="s">
        <v>563</v>
      </c>
      <c r="AW1600" t="s">
        <v>1</v>
      </c>
      <c r="AX1600" t="s">
        <v>1</v>
      </c>
      <c r="AY1600" t="s">
        <v>564</v>
      </c>
      <c r="AZ1600" t="s">
        <v>565</v>
      </c>
      <c r="BA1600" t="s">
        <v>1</v>
      </c>
      <c r="BB1600" t="s">
        <v>76</v>
      </c>
    </row>
    <row r="1601" spans="2:54" x14ac:dyDescent="0.2">
      <c r="B1601" t="str">
        <f t="shared" si="18"/>
        <v/>
      </c>
      <c r="AJ1601" s="15" t="s">
        <v>501</v>
      </c>
      <c r="AK1601" t="s">
        <v>502</v>
      </c>
      <c r="AL1601" t="s">
        <v>70</v>
      </c>
      <c r="AM1601" t="s">
        <v>70</v>
      </c>
      <c r="AN1601" t="s">
        <v>71</v>
      </c>
      <c r="AO1601" t="s">
        <v>71</v>
      </c>
      <c r="AP1601" t="s">
        <v>72</v>
      </c>
      <c r="AQ1601" t="s">
        <v>72</v>
      </c>
      <c r="AR1601" t="s">
        <v>72</v>
      </c>
      <c r="AS1601" t="s">
        <v>72</v>
      </c>
      <c r="AT1601" t="s">
        <v>72</v>
      </c>
      <c r="AU1601" t="s">
        <v>72</v>
      </c>
      <c r="AV1601" t="s">
        <v>503</v>
      </c>
      <c r="AW1601" t="s">
        <v>1</v>
      </c>
      <c r="AX1601" t="s">
        <v>1</v>
      </c>
      <c r="AY1601" t="s">
        <v>504</v>
      </c>
      <c r="AZ1601" t="s">
        <v>505</v>
      </c>
      <c r="BA1601" t="s">
        <v>1</v>
      </c>
      <c r="BB1601" t="s">
        <v>76</v>
      </c>
    </row>
    <row r="1602" spans="2:54" x14ac:dyDescent="0.2">
      <c r="B1602" t="str">
        <f t="shared" si="18"/>
        <v/>
      </c>
      <c r="AJ1602" s="15" t="s">
        <v>566</v>
      </c>
      <c r="AK1602" t="s">
        <v>567</v>
      </c>
      <c r="AL1602" t="s">
        <v>70</v>
      </c>
      <c r="AM1602" t="s">
        <v>70</v>
      </c>
      <c r="AN1602" t="s">
        <v>71</v>
      </c>
      <c r="AO1602" t="s">
        <v>71</v>
      </c>
      <c r="AP1602" t="s">
        <v>72</v>
      </c>
      <c r="AQ1602" t="s">
        <v>72</v>
      </c>
      <c r="AR1602" t="s">
        <v>72</v>
      </c>
      <c r="AS1602" t="s">
        <v>72</v>
      </c>
      <c r="AT1602" t="s">
        <v>72</v>
      </c>
      <c r="AU1602" t="s">
        <v>72</v>
      </c>
      <c r="AV1602" t="s">
        <v>568</v>
      </c>
      <c r="AW1602" t="s">
        <v>1</v>
      </c>
      <c r="AX1602" t="s">
        <v>1</v>
      </c>
      <c r="AY1602" t="s">
        <v>569</v>
      </c>
      <c r="AZ1602" t="s">
        <v>570</v>
      </c>
      <c r="BA1602" t="s">
        <v>1</v>
      </c>
      <c r="BB1602" t="s">
        <v>76</v>
      </c>
    </row>
    <row r="1603" spans="2:54" x14ac:dyDescent="0.2">
      <c r="B1603" t="str">
        <f t="shared" si="18"/>
        <v/>
      </c>
      <c r="AJ1603" s="15" t="s">
        <v>506</v>
      </c>
      <c r="AK1603" t="s">
        <v>507</v>
      </c>
      <c r="AL1603" t="s">
        <v>70</v>
      </c>
      <c r="AM1603" t="s">
        <v>70</v>
      </c>
      <c r="AN1603" t="s">
        <v>71</v>
      </c>
      <c r="AO1603" t="s">
        <v>71</v>
      </c>
      <c r="AP1603" t="s">
        <v>72</v>
      </c>
      <c r="AQ1603" t="s">
        <v>72</v>
      </c>
      <c r="AR1603" t="s">
        <v>72</v>
      </c>
      <c r="AS1603" t="s">
        <v>72</v>
      </c>
      <c r="AT1603" t="s">
        <v>72</v>
      </c>
      <c r="AU1603" t="s">
        <v>72</v>
      </c>
      <c r="AV1603" t="s">
        <v>508</v>
      </c>
      <c r="AW1603" t="s">
        <v>1</v>
      </c>
      <c r="AX1603" t="s">
        <v>1</v>
      </c>
      <c r="AY1603" t="s">
        <v>509</v>
      </c>
      <c r="AZ1603" t="s">
        <v>510</v>
      </c>
      <c r="BA1603" t="s">
        <v>1</v>
      </c>
      <c r="BB1603" t="s">
        <v>76</v>
      </c>
    </row>
    <row r="1604" spans="2:54" x14ac:dyDescent="0.2">
      <c r="B1604" t="str">
        <f t="shared" si="18"/>
        <v/>
      </c>
      <c r="AJ1604" s="15" t="s">
        <v>571</v>
      </c>
      <c r="AK1604" t="s">
        <v>572</v>
      </c>
      <c r="AL1604" t="s">
        <v>70</v>
      </c>
      <c r="AM1604" t="s">
        <v>70</v>
      </c>
      <c r="AN1604" t="s">
        <v>71</v>
      </c>
      <c r="AO1604" t="s">
        <v>71</v>
      </c>
      <c r="AP1604" t="s">
        <v>72</v>
      </c>
      <c r="AQ1604" t="s">
        <v>72</v>
      </c>
      <c r="AR1604" t="s">
        <v>72</v>
      </c>
      <c r="AS1604" t="s">
        <v>72</v>
      </c>
      <c r="AT1604" t="s">
        <v>72</v>
      </c>
      <c r="AU1604" t="s">
        <v>72</v>
      </c>
      <c r="AV1604" t="s">
        <v>573</v>
      </c>
      <c r="AW1604" t="s">
        <v>1</v>
      </c>
      <c r="AX1604" t="s">
        <v>1</v>
      </c>
      <c r="AY1604" t="s">
        <v>574</v>
      </c>
      <c r="AZ1604" t="s">
        <v>575</v>
      </c>
      <c r="BA1604" t="s">
        <v>1</v>
      </c>
      <c r="BB1604" t="s">
        <v>76</v>
      </c>
    </row>
    <row r="1605" spans="2:54" x14ac:dyDescent="0.2">
      <c r="B1605" t="str">
        <f t="shared" si="18"/>
        <v/>
      </c>
      <c r="AJ1605" s="15" t="s">
        <v>511</v>
      </c>
      <c r="AK1605" t="s">
        <v>512</v>
      </c>
      <c r="AL1605" t="s">
        <v>70</v>
      </c>
      <c r="AM1605" t="s">
        <v>70</v>
      </c>
      <c r="AN1605" t="s">
        <v>71</v>
      </c>
      <c r="AO1605" t="s">
        <v>71</v>
      </c>
      <c r="AP1605" t="s">
        <v>72</v>
      </c>
      <c r="AQ1605" t="s">
        <v>72</v>
      </c>
      <c r="AR1605" t="s">
        <v>72</v>
      </c>
      <c r="AS1605" t="s">
        <v>72</v>
      </c>
      <c r="AT1605" t="s">
        <v>72</v>
      </c>
      <c r="AU1605" t="s">
        <v>72</v>
      </c>
      <c r="AV1605" t="s">
        <v>513</v>
      </c>
      <c r="AW1605" t="s">
        <v>1</v>
      </c>
      <c r="AX1605" t="s">
        <v>1</v>
      </c>
      <c r="AY1605" t="s">
        <v>514</v>
      </c>
      <c r="AZ1605" t="s">
        <v>515</v>
      </c>
      <c r="BA1605" t="s">
        <v>1</v>
      </c>
      <c r="BB1605" t="s">
        <v>76</v>
      </c>
    </row>
    <row r="1606" spans="2:54" x14ac:dyDescent="0.2">
      <c r="B1606" t="str">
        <f t="shared" si="18"/>
        <v/>
      </c>
      <c r="AJ1606" s="15" t="s">
        <v>576</v>
      </c>
      <c r="AK1606" t="s">
        <v>577</v>
      </c>
      <c r="AL1606" t="s">
        <v>70</v>
      </c>
      <c r="AM1606" t="s">
        <v>70</v>
      </c>
      <c r="AN1606" t="s">
        <v>71</v>
      </c>
      <c r="AO1606" t="s">
        <v>71</v>
      </c>
      <c r="AP1606" t="s">
        <v>72</v>
      </c>
      <c r="AQ1606" t="s">
        <v>72</v>
      </c>
      <c r="AR1606" t="s">
        <v>72</v>
      </c>
      <c r="AS1606" t="s">
        <v>72</v>
      </c>
      <c r="AT1606" t="s">
        <v>72</v>
      </c>
      <c r="AU1606" t="s">
        <v>72</v>
      </c>
      <c r="AV1606" t="s">
        <v>578</v>
      </c>
      <c r="AW1606" t="s">
        <v>1</v>
      </c>
      <c r="AX1606" t="s">
        <v>1</v>
      </c>
      <c r="AY1606" t="s">
        <v>579</v>
      </c>
      <c r="AZ1606" t="s">
        <v>580</v>
      </c>
      <c r="BA1606" t="s">
        <v>1</v>
      </c>
      <c r="BB1606" t="s">
        <v>76</v>
      </c>
    </row>
    <row r="1607" spans="2:54" x14ac:dyDescent="0.2">
      <c r="B1607" t="str">
        <f t="shared" si="18"/>
        <v/>
      </c>
      <c r="AJ1607" s="15" t="s">
        <v>516</v>
      </c>
      <c r="AK1607" t="s">
        <v>517</v>
      </c>
      <c r="AL1607" t="s">
        <v>70</v>
      </c>
      <c r="AM1607" t="s">
        <v>70</v>
      </c>
      <c r="AN1607" t="s">
        <v>71</v>
      </c>
      <c r="AO1607" t="s">
        <v>71</v>
      </c>
      <c r="AP1607" t="s">
        <v>72</v>
      </c>
      <c r="AQ1607" t="s">
        <v>72</v>
      </c>
      <c r="AR1607" t="s">
        <v>72</v>
      </c>
      <c r="AS1607" t="s">
        <v>72</v>
      </c>
      <c r="AT1607" t="s">
        <v>72</v>
      </c>
      <c r="AU1607" t="s">
        <v>72</v>
      </c>
      <c r="AV1607" t="s">
        <v>518</v>
      </c>
      <c r="AW1607" t="s">
        <v>1</v>
      </c>
      <c r="AX1607" t="s">
        <v>1</v>
      </c>
      <c r="AY1607" t="s">
        <v>519</v>
      </c>
      <c r="AZ1607" t="s">
        <v>520</v>
      </c>
      <c r="BA1607" t="s">
        <v>1</v>
      </c>
      <c r="BB1607" t="s">
        <v>76</v>
      </c>
    </row>
    <row r="1608" spans="2:54" x14ac:dyDescent="0.2">
      <c r="B1608" t="str">
        <f t="shared" si="18"/>
        <v/>
      </c>
      <c r="AJ1608" s="15" t="s">
        <v>581</v>
      </c>
      <c r="AK1608" t="s">
        <v>582</v>
      </c>
      <c r="AL1608" t="s">
        <v>70</v>
      </c>
      <c r="AM1608" t="s">
        <v>70</v>
      </c>
      <c r="AN1608" t="s">
        <v>71</v>
      </c>
      <c r="AO1608" t="s">
        <v>71</v>
      </c>
      <c r="AP1608" t="s">
        <v>72</v>
      </c>
      <c r="AQ1608" t="s">
        <v>72</v>
      </c>
      <c r="AR1608" t="s">
        <v>72</v>
      </c>
      <c r="AS1608" t="s">
        <v>72</v>
      </c>
      <c r="AT1608" t="s">
        <v>72</v>
      </c>
      <c r="AU1608" t="s">
        <v>72</v>
      </c>
      <c r="AV1608" t="s">
        <v>583</v>
      </c>
      <c r="AW1608" t="s">
        <v>1</v>
      </c>
      <c r="AX1608" t="s">
        <v>1</v>
      </c>
      <c r="AY1608" t="s">
        <v>584</v>
      </c>
      <c r="AZ1608" t="s">
        <v>585</v>
      </c>
      <c r="BA1608" t="s">
        <v>1</v>
      </c>
      <c r="BB1608" t="s">
        <v>76</v>
      </c>
    </row>
    <row r="1609" spans="2:54" x14ac:dyDescent="0.2">
      <c r="B1609" t="str">
        <f t="shared" si="18"/>
        <v/>
      </c>
      <c r="AJ1609" s="15" t="s">
        <v>521</v>
      </c>
      <c r="AK1609" t="s">
        <v>522</v>
      </c>
      <c r="AL1609" t="s">
        <v>70</v>
      </c>
      <c r="AM1609" t="s">
        <v>70</v>
      </c>
      <c r="AN1609" t="s">
        <v>71</v>
      </c>
      <c r="AO1609" t="s">
        <v>71</v>
      </c>
      <c r="AP1609" t="s">
        <v>72</v>
      </c>
      <c r="AQ1609" t="s">
        <v>72</v>
      </c>
      <c r="AR1609" t="s">
        <v>72</v>
      </c>
      <c r="AS1609" t="s">
        <v>72</v>
      </c>
      <c r="AT1609" t="s">
        <v>72</v>
      </c>
      <c r="AU1609" t="s">
        <v>72</v>
      </c>
      <c r="AV1609" t="s">
        <v>523</v>
      </c>
      <c r="AW1609" t="s">
        <v>1</v>
      </c>
      <c r="AX1609" t="s">
        <v>1</v>
      </c>
      <c r="AY1609" t="s">
        <v>524</v>
      </c>
      <c r="AZ1609" t="s">
        <v>525</v>
      </c>
      <c r="BA1609" t="s">
        <v>1</v>
      </c>
      <c r="BB1609" t="s">
        <v>76</v>
      </c>
    </row>
    <row r="1610" spans="2:54" x14ac:dyDescent="0.2">
      <c r="B1610" t="str">
        <f t="shared" si="18"/>
        <v/>
      </c>
      <c r="AJ1610" s="15" t="s">
        <v>586</v>
      </c>
      <c r="AK1610" t="s">
        <v>587</v>
      </c>
      <c r="AL1610" t="s">
        <v>70</v>
      </c>
      <c r="AM1610" t="s">
        <v>70</v>
      </c>
      <c r="AN1610" t="s">
        <v>71</v>
      </c>
      <c r="AO1610" t="s">
        <v>71</v>
      </c>
      <c r="AP1610" t="s">
        <v>72</v>
      </c>
      <c r="AQ1610" t="s">
        <v>72</v>
      </c>
      <c r="AR1610" t="s">
        <v>72</v>
      </c>
      <c r="AS1610" t="s">
        <v>72</v>
      </c>
      <c r="AT1610" t="s">
        <v>72</v>
      </c>
      <c r="AU1610" t="s">
        <v>72</v>
      </c>
      <c r="AV1610" t="s">
        <v>588</v>
      </c>
      <c r="AW1610" t="s">
        <v>1</v>
      </c>
      <c r="AX1610" t="s">
        <v>1</v>
      </c>
      <c r="AY1610" t="s">
        <v>589</v>
      </c>
      <c r="AZ1610" t="s">
        <v>590</v>
      </c>
      <c r="BA1610" t="s">
        <v>1</v>
      </c>
      <c r="BB1610" t="s">
        <v>76</v>
      </c>
    </row>
    <row r="1611" spans="2:54" x14ac:dyDescent="0.2">
      <c r="B1611" t="str">
        <f t="shared" si="18"/>
        <v/>
      </c>
      <c r="AJ1611" s="15" t="s">
        <v>526</v>
      </c>
      <c r="AK1611" t="s">
        <v>527</v>
      </c>
      <c r="AL1611" t="s">
        <v>70</v>
      </c>
      <c r="AM1611" t="s">
        <v>70</v>
      </c>
      <c r="AN1611" t="s">
        <v>71</v>
      </c>
      <c r="AO1611" t="s">
        <v>71</v>
      </c>
      <c r="AP1611" t="s">
        <v>72</v>
      </c>
      <c r="AQ1611" t="s">
        <v>72</v>
      </c>
      <c r="AR1611" t="s">
        <v>72</v>
      </c>
      <c r="AS1611" t="s">
        <v>72</v>
      </c>
      <c r="AT1611" t="s">
        <v>72</v>
      </c>
      <c r="AU1611" t="s">
        <v>72</v>
      </c>
      <c r="AV1611" t="s">
        <v>528</v>
      </c>
      <c r="AW1611" t="s">
        <v>1</v>
      </c>
      <c r="AX1611" t="s">
        <v>1</v>
      </c>
      <c r="AY1611" t="s">
        <v>529</v>
      </c>
      <c r="AZ1611" t="s">
        <v>530</v>
      </c>
      <c r="BA1611" t="s">
        <v>1</v>
      </c>
      <c r="BB1611" t="s">
        <v>76</v>
      </c>
    </row>
    <row r="1612" spans="2:54" x14ac:dyDescent="0.2">
      <c r="B1612" t="str">
        <f t="shared" si="18"/>
        <v/>
      </c>
      <c r="AJ1612" s="15" t="s">
        <v>591</v>
      </c>
      <c r="AK1612" t="s">
        <v>592</v>
      </c>
      <c r="AL1612" t="s">
        <v>70</v>
      </c>
      <c r="AM1612" t="s">
        <v>70</v>
      </c>
      <c r="AN1612" t="s">
        <v>71</v>
      </c>
      <c r="AO1612" t="s">
        <v>71</v>
      </c>
      <c r="AP1612" t="s">
        <v>72</v>
      </c>
      <c r="AQ1612" t="s">
        <v>72</v>
      </c>
      <c r="AR1612" t="s">
        <v>72</v>
      </c>
      <c r="AS1612" t="s">
        <v>72</v>
      </c>
      <c r="AT1612" t="s">
        <v>72</v>
      </c>
      <c r="AU1612" t="s">
        <v>72</v>
      </c>
      <c r="AV1612" t="s">
        <v>593</v>
      </c>
      <c r="AW1612" t="s">
        <v>1</v>
      </c>
      <c r="AX1612" t="s">
        <v>1</v>
      </c>
      <c r="AY1612" t="s">
        <v>594</v>
      </c>
      <c r="AZ1612" t="s">
        <v>595</v>
      </c>
      <c r="BA1612" t="s">
        <v>1</v>
      </c>
      <c r="BB1612" t="s">
        <v>76</v>
      </c>
    </row>
    <row r="1613" spans="2:54" x14ac:dyDescent="0.2">
      <c r="B1613" t="str">
        <f t="shared" si="18"/>
        <v/>
      </c>
      <c r="AJ1613" s="15" t="s">
        <v>531</v>
      </c>
      <c r="AK1613" t="s">
        <v>532</v>
      </c>
      <c r="AL1613" t="s">
        <v>70</v>
      </c>
      <c r="AM1613" t="s">
        <v>70</v>
      </c>
      <c r="AN1613" t="s">
        <v>71</v>
      </c>
      <c r="AO1613" t="s">
        <v>71</v>
      </c>
      <c r="AP1613" t="s">
        <v>72</v>
      </c>
      <c r="AQ1613" t="s">
        <v>72</v>
      </c>
      <c r="AR1613" t="s">
        <v>72</v>
      </c>
      <c r="AS1613" t="s">
        <v>72</v>
      </c>
      <c r="AT1613" t="s">
        <v>72</v>
      </c>
      <c r="AU1613" t="s">
        <v>72</v>
      </c>
      <c r="AV1613" t="s">
        <v>533</v>
      </c>
      <c r="AW1613" t="s">
        <v>1</v>
      </c>
      <c r="AX1613" t="s">
        <v>1</v>
      </c>
      <c r="AY1613" t="s">
        <v>534</v>
      </c>
      <c r="AZ1613" t="s">
        <v>535</v>
      </c>
      <c r="BA1613" t="s">
        <v>1</v>
      </c>
      <c r="BB1613" t="s">
        <v>76</v>
      </c>
    </row>
    <row r="1614" spans="2:54" x14ac:dyDescent="0.2">
      <c r="B1614" t="str">
        <f t="shared" si="18"/>
        <v/>
      </c>
      <c r="AJ1614" s="15" t="s">
        <v>596</v>
      </c>
      <c r="AK1614" t="s">
        <v>597</v>
      </c>
      <c r="AL1614" t="s">
        <v>70</v>
      </c>
      <c r="AM1614" t="s">
        <v>70</v>
      </c>
      <c r="AN1614" t="s">
        <v>71</v>
      </c>
      <c r="AO1614" t="s">
        <v>71</v>
      </c>
      <c r="AP1614" t="s">
        <v>72</v>
      </c>
      <c r="AQ1614" t="s">
        <v>72</v>
      </c>
      <c r="AR1614" t="s">
        <v>72</v>
      </c>
      <c r="AS1614" t="s">
        <v>72</v>
      </c>
      <c r="AT1614" t="s">
        <v>72</v>
      </c>
      <c r="AU1614" t="s">
        <v>72</v>
      </c>
      <c r="AV1614" t="s">
        <v>598</v>
      </c>
      <c r="AW1614" t="s">
        <v>1</v>
      </c>
      <c r="AX1614" t="s">
        <v>1</v>
      </c>
      <c r="AY1614" t="s">
        <v>599</v>
      </c>
      <c r="AZ1614" t="s">
        <v>600</v>
      </c>
      <c r="BA1614" t="s">
        <v>1</v>
      </c>
      <c r="BB1614" t="s">
        <v>76</v>
      </c>
    </row>
    <row r="1615" spans="2:54" x14ac:dyDescent="0.2">
      <c r="B1615" t="str">
        <f t="shared" si="18"/>
        <v/>
      </c>
      <c r="AJ1615" s="15" t="s">
        <v>536</v>
      </c>
      <c r="AK1615" t="s">
        <v>537</v>
      </c>
      <c r="AL1615" t="s">
        <v>70</v>
      </c>
      <c r="AM1615" t="s">
        <v>70</v>
      </c>
      <c r="AN1615" t="s">
        <v>71</v>
      </c>
      <c r="AO1615" t="s">
        <v>71</v>
      </c>
      <c r="AP1615" t="s">
        <v>72</v>
      </c>
      <c r="AQ1615" t="s">
        <v>72</v>
      </c>
      <c r="AR1615" t="s">
        <v>72</v>
      </c>
      <c r="AS1615" t="s">
        <v>72</v>
      </c>
      <c r="AT1615" t="s">
        <v>72</v>
      </c>
      <c r="AU1615" t="s">
        <v>72</v>
      </c>
      <c r="AV1615" t="s">
        <v>538</v>
      </c>
      <c r="AW1615" t="s">
        <v>1</v>
      </c>
      <c r="AX1615" t="s">
        <v>1</v>
      </c>
      <c r="AY1615" t="s">
        <v>539</v>
      </c>
      <c r="AZ1615" t="s">
        <v>540</v>
      </c>
      <c r="BA1615" t="s">
        <v>1</v>
      </c>
      <c r="BB1615" t="s">
        <v>76</v>
      </c>
    </row>
    <row r="1616" spans="2:54" x14ac:dyDescent="0.2">
      <c r="B1616" t="str">
        <f t="shared" si="18"/>
        <v/>
      </c>
      <c r="AJ1616" s="15" t="s">
        <v>601</v>
      </c>
      <c r="AK1616" t="s">
        <v>602</v>
      </c>
      <c r="AL1616" t="s">
        <v>70</v>
      </c>
      <c r="AM1616" t="s">
        <v>70</v>
      </c>
      <c r="AN1616" t="s">
        <v>71</v>
      </c>
      <c r="AO1616" t="s">
        <v>71</v>
      </c>
      <c r="AP1616" t="s">
        <v>72</v>
      </c>
      <c r="AQ1616" t="s">
        <v>72</v>
      </c>
      <c r="AR1616" t="s">
        <v>72</v>
      </c>
      <c r="AS1616" t="s">
        <v>72</v>
      </c>
      <c r="AT1616" t="s">
        <v>72</v>
      </c>
      <c r="AU1616" t="s">
        <v>72</v>
      </c>
      <c r="AV1616" t="s">
        <v>603</v>
      </c>
      <c r="AW1616" t="s">
        <v>1</v>
      </c>
      <c r="AX1616" t="s">
        <v>1</v>
      </c>
      <c r="AY1616" t="s">
        <v>604</v>
      </c>
      <c r="AZ1616" t="s">
        <v>605</v>
      </c>
      <c r="BA1616" t="s">
        <v>1</v>
      </c>
      <c r="BB1616" t="s">
        <v>76</v>
      </c>
    </row>
    <row r="1617" spans="2:54" x14ac:dyDescent="0.2">
      <c r="B1617" t="str">
        <f t="shared" si="18"/>
        <v/>
      </c>
      <c r="AJ1617" s="15" t="s">
        <v>541</v>
      </c>
      <c r="AK1617" t="s">
        <v>542</v>
      </c>
      <c r="AL1617" t="s">
        <v>70</v>
      </c>
      <c r="AM1617" t="s">
        <v>70</v>
      </c>
      <c r="AN1617" t="s">
        <v>71</v>
      </c>
      <c r="AO1617" t="s">
        <v>71</v>
      </c>
      <c r="AP1617" t="s">
        <v>72</v>
      </c>
      <c r="AQ1617" t="s">
        <v>72</v>
      </c>
      <c r="AR1617" t="s">
        <v>72</v>
      </c>
      <c r="AS1617" t="s">
        <v>72</v>
      </c>
      <c r="AT1617" t="s">
        <v>72</v>
      </c>
      <c r="AU1617" t="s">
        <v>72</v>
      </c>
      <c r="AV1617" t="s">
        <v>543</v>
      </c>
      <c r="AW1617" t="s">
        <v>1</v>
      </c>
      <c r="AX1617" t="s">
        <v>1</v>
      </c>
      <c r="AY1617" t="s">
        <v>544</v>
      </c>
      <c r="AZ1617" t="s">
        <v>545</v>
      </c>
      <c r="BA1617" t="s">
        <v>1</v>
      </c>
      <c r="BB1617" t="s">
        <v>76</v>
      </c>
    </row>
    <row r="1618" spans="2:54" x14ac:dyDescent="0.2">
      <c r="B1618" t="str">
        <f t="shared" si="18"/>
        <v/>
      </c>
      <c r="AJ1618" s="15" t="s">
        <v>606</v>
      </c>
      <c r="AK1618" t="s">
        <v>607</v>
      </c>
      <c r="AL1618" t="s">
        <v>70</v>
      </c>
      <c r="AM1618" t="s">
        <v>70</v>
      </c>
      <c r="AN1618" t="s">
        <v>71</v>
      </c>
      <c r="AO1618" t="s">
        <v>71</v>
      </c>
      <c r="AP1618" t="s">
        <v>72</v>
      </c>
      <c r="AQ1618" t="s">
        <v>72</v>
      </c>
      <c r="AR1618" t="s">
        <v>72</v>
      </c>
      <c r="AS1618" t="s">
        <v>72</v>
      </c>
      <c r="AT1618" t="s">
        <v>72</v>
      </c>
      <c r="AU1618" t="s">
        <v>72</v>
      </c>
      <c r="AV1618" t="s">
        <v>608</v>
      </c>
      <c r="AW1618" t="s">
        <v>1</v>
      </c>
      <c r="AX1618" t="s">
        <v>1</v>
      </c>
      <c r="AY1618" t="s">
        <v>609</v>
      </c>
      <c r="AZ1618" t="s">
        <v>610</v>
      </c>
      <c r="BA1618" t="s">
        <v>1</v>
      </c>
      <c r="BB1618" t="s">
        <v>76</v>
      </c>
    </row>
    <row r="1619" spans="2:54" x14ac:dyDescent="0.2">
      <c r="B1619" t="str">
        <f t="shared" si="18"/>
        <v/>
      </c>
      <c r="AJ1619" s="15" t="s">
        <v>466</v>
      </c>
      <c r="AK1619" t="s">
        <v>467</v>
      </c>
      <c r="AL1619" t="s">
        <v>70</v>
      </c>
      <c r="AM1619" t="s">
        <v>70</v>
      </c>
      <c r="AN1619" t="s">
        <v>71</v>
      </c>
      <c r="AO1619" t="s">
        <v>71</v>
      </c>
      <c r="AP1619" t="s">
        <v>72</v>
      </c>
      <c r="AQ1619" t="s">
        <v>72</v>
      </c>
      <c r="AR1619" t="s">
        <v>72</v>
      </c>
      <c r="AS1619" t="s">
        <v>72</v>
      </c>
      <c r="AT1619" t="s">
        <v>72</v>
      </c>
      <c r="AU1619" t="s">
        <v>72</v>
      </c>
      <c r="AV1619" t="s">
        <v>468</v>
      </c>
      <c r="AW1619" t="s">
        <v>1</v>
      </c>
      <c r="AX1619" t="s">
        <v>1</v>
      </c>
      <c r="AY1619" t="s">
        <v>469</v>
      </c>
      <c r="AZ1619" t="s">
        <v>470</v>
      </c>
      <c r="BA1619" t="s">
        <v>1</v>
      </c>
      <c r="BB1619" t="s">
        <v>76</v>
      </c>
    </row>
    <row r="1620" spans="2:54" x14ac:dyDescent="0.2">
      <c r="B1620" t="str">
        <f t="shared" si="18"/>
        <v/>
      </c>
      <c r="AJ1620" s="15" t="s">
        <v>614</v>
      </c>
      <c r="AK1620" t="s">
        <v>615</v>
      </c>
      <c r="AL1620" t="s">
        <v>70</v>
      </c>
      <c r="AM1620" t="s">
        <v>70</v>
      </c>
      <c r="AN1620" t="s">
        <v>71</v>
      </c>
      <c r="AO1620" t="s">
        <v>71</v>
      </c>
      <c r="AP1620" t="s">
        <v>72</v>
      </c>
      <c r="AQ1620" t="s">
        <v>72</v>
      </c>
      <c r="AR1620" t="s">
        <v>72</v>
      </c>
      <c r="AS1620" t="s">
        <v>72</v>
      </c>
      <c r="AT1620" t="s">
        <v>72</v>
      </c>
      <c r="AU1620" t="s">
        <v>72</v>
      </c>
      <c r="AV1620" t="s">
        <v>616</v>
      </c>
      <c r="AW1620" t="s">
        <v>1</v>
      </c>
      <c r="AX1620" t="s">
        <v>1</v>
      </c>
      <c r="AY1620" t="s">
        <v>617</v>
      </c>
      <c r="AZ1620" t="s">
        <v>618</v>
      </c>
      <c r="BA1620" t="s">
        <v>1</v>
      </c>
      <c r="BB1620" t="s">
        <v>76</v>
      </c>
    </row>
    <row r="1621" spans="2:54" x14ac:dyDescent="0.2">
      <c r="B1621" t="str">
        <f t="shared" si="18"/>
        <v/>
      </c>
      <c r="AJ1621" s="15" t="s">
        <v>619</v>
      </c>
      <c r="AK1621" t="s">
        <v>620</v>
      </c>
      <c r="AL1621" t="s">
        <v>70</v>
      </c>
      <c r="AM1621" t="s">
        <v>70</v>
      </c>
      <c r="AN1621" t="s">
        <v>71</v>
      </c>
      <c r="AO1621" t="s">
        <v>71</v>
      </c>
      <c r="AP1621" t="s">
        <v>72</v>
      </c>
      <c r="AQ1621" t="s">
        <v>72</v>
      </c>
      <c r="AR1621" t="s">
        <v>72</v>
      </c>
      <c r="AS1621" t="s">
        <v>72</v>
      </c>
      <c r="AT1621" t="s">
        <v>72</v>
      </c>
      <c r="AU1621" t="s">
        <v>72</v>
      </c>
      <c r="AV1621" t="s">
        <v>621</v>
      </c>
      <c r="AW1621" t="s">
        <v>1</v>
      </c>
      <c r="AX1621" t="s">
        <v>1</v>
      </c>
      <c r="AY1621" t="s">
        <v>622</v>
      </c>
      <c r="AZ1621" t="s">
        <v>623</v>
      </c>
      <c r="BA1621" t="s">
        <v>1</v>
      </c>
      <c r="BB1621" t="s">
        <v>76</v>
      </c>
    </row>
    <row r="1622" spans="2:54" x14ac:dyDescent="0.2">
      <c r="B1622" t="str">
        <f t="shared" si="18"/>
        <v/>
      </c>
      <c r="AJ1622" s="15" t="s">
        <v>476</v>
      </c>
      <c r="AK1622" t="s">
        <v>477</v>
      </c>
      <c r="AL1622" t="s">
        <v>70</v>
      </c>
      <c r="AM1622" t="s">
        <v>70</v>
      </c>
      <c r="AN1622" t="s">
        <v>71</v>
      </c>
      <c r="AO1622" t="s">
        <v>71</v>
      </c>
      <c r="AP1622" t="s">
        <v>72</v>
      </c>
      <c r="AQ1622" t="s">
        <v>72</v>
      </c>
      <c r="AR1622" t="s">
        <v>72</v>
      </c>
      <c r="AS1622" t="s">
        <v>72</v>
      </c>
      <c r="AT1622" t="s">
        <v>72</v>
      </c>
      <c r="AU1622" t="s">
        <v>72</v>
      </c>
      <c r="AV1622" t="s">
        <v>478</v>
      </c>
      <c r="AW1622" t="s">
        <v>1</v>
      </c>
      <c r="AX1622" t="s">
        <v>1</v>
      </c>
      <c r="AY1622" t="s">
        <v>479</v>
      </c>
      <c r="AZ1622" t="s">
        <v>480</v>
      </c>
      <c r="BA1622" t="s">
        <v>1</v>
      </c>
      <c r="BB1622" t="s">
        <v>76</v>
      </c>
    </row>
    <row r="1623" spans="2:54" x14ac:dyDescent="0.2">
      <c r="B1623" t="str">
        <f t="shared" si="18"/>
        <v/>
      </c>
      <c r="AJ1623" s="15" t="s">
        <v>481</v>
      </c>
      <c r="AK1623" t="s">
        <v>482</v>
      </c>
      <c r="AL1623" t="s">
        <v>70</v>
      </c>
      <c r="AM1623" t="s">
        <v>70</v>
      </c>
      <c r="AN1623" t="s">
        <v>71</v>
      </c>
      <c r="AO1623" t="s">
        <v>71</v>
      </c>
      <c r="AP1623" t="s">
        <v>72</v>
      </c>
      <c r="AQ1623" t="s">
        <v>72</v>
      </c>
      <c r="AR1623" t="s">
        <v>72</v>
      </c>
      <c r="AS1623" t="s">
        <v>72</v>
      </c>
      <c r="AT1623" t="s">
        <v>72</v>
      </c>
      <c r="AU1623" t="s">
        <v>72</v>
      </c>
      <c r="AV1623" t="s">
        <v>483</v>
      </c>
      <c r="AW1623" t="s">
        <v>1</v>
      </c>
      <c r="AX1623" t="s">
        <v>1</v>
      </c>
      <c r="AY1623" t="s">
        <v>484</v>
      </c>
      <c r="AZ1623" t="s">
        <v>485</v>
      </c>
      <c r="BA1623" t="s">
        <v>1</v>
      </c>
      <c r="BB1623" t="s">
        <v>76</v>
      </c>
    </row>
    <row r="1624" spans="2:54" x14ac:dyDescent="0.2">
      <c r="B1624" t="str">
        <f t="shared" si="18"/>
        <v/>
      </c>
      <c r="AJ1624" s="15" t="s">
        <v>791</v>
      </c>
      <c r="AK1624" t="s">
        <v>798</v>
      </c>
      <c r="AL1624" t="s">
        <v>86</v>
      </c>
      <c r="AM1624" t="s">
        <v>87</v>
      </c>
      <c r="AN1624" t="s">
        <v>71</v>
      </c>
      <c r="AO1624" t="s">
        <v>71</v>
      </c>
      <c r="AP1624" t="s">
        <v>299</v>
      </c>
      <c r="AQ1624" t="s">
        <v>146</v>
      </c>
      <c r="AR1624" t="s">
        <v>657</v>
      </c>
      <c r="AS1624" t="s">
        <v>147</v>
      </c>
      <c r="AT1624" t="s">
        <v>680</v>
      </c>
      <c r="AU1624" t="s">
        <v>72</v>
      </c>
      <c r="AV1624" t="s">
        <v>793</v>
      </c>
      <c r="AW1624" t="s">
        <v>794</v>
      </c>
      <c r="AX1624" t="s">
        <v>795</v>
      </c>
      <c r="AY1624" t="s">
        <v>799</v>
      </c>
      <c r="AZ1624" t="s">
        <v>797</v>
      </c>
      <c r="BA1624" t="s">
        <v>1</v>
      </c>
      <c r="BB1624" t="s">
        <v>76</v>
      </c>
    </row>
    <row r="1625" spans="2:54" x14ac:dyDescent="0.2">
      <c r="B1625" t="str">
        <f t="shared" si="18"/>
        <v/>
      </c>
      <c r="AJ1625" s="15" t="s">
        <v>791</v>
      </c>
      <c r="AK1625" t="s">
        <v>798</v>
      </c>
      <c r="AL1625" t="s">
        <v>86</v>
      </c>
      <c r="AM1625" t="s">
        <v>87</v>
      </c>
      <c r="AN1625" t="s">
        <v>71</v>
      </c>
      <c r="AO1625" t="s">
        <v>71</v>
      </c>
      <c r="AP1625" t="s">
        <v>299</v>
      </c>
      <c r="AQ1625" t="s">
        <v>146</v>
      </c>
      <c r="AR1625" t="s">
        <v>657</v>
      </c>
      <c r="AS1625" t="s">
        <v>147</v>
      </c>
      <c r="AT1625" t="s">
        <v>680</v>
      </c>
      <c r="AU1625" t="s">
        <v>72</v>
      </c>
      <c r="AV1625" t="s">
        <v>793</v>
      </c>
      <c r="AW1625" t="s">
        <v>794</v>
      </c>
      <c r="AX1625" t="s">
        <v>795</v>
      </c>
      <c r="AY1625" t="s">
        <v>799</v>
      </c>
      <c r="AZ1625" t="s">
        <v>797</v>
      </c>
      <c r="BA1625" t="s">
        <v>1</v>
      </c>
      <c r="BB1625" t="s">
        <v>76</v>
      </c>
    </row>
    <row r="1626" spans="2:54" x14ac:dyDescent="0.2">
      <c r="B1626" t="str">
        <f t="shared" si="18"/>
        <v/>
      </c>
      <c r="AJ1626" s="15" t="s">
        <v>791</v>
      </c>
      <c r="AK1626" t="s">
        <v>798</v>
      </c>
      <c r="AL1626" t="s">
        <v>86</v>
      </c>
      <c r="AM1626" t="s">
        <v>87</v>
      </c>
      <c r="AN1626" t="s">
        <v>71</v>
      </c>
      <c r="AO1626" t="s">
        <v>71</v>
      </c>
      <c r="AP1626" t="s">
        <v>299</v>
      </c>
      <c r="AQ1626" t="s">
        <v>146</v>
      </c>
      <c r="AR1626" t="s">
        <v>657</v>
      </c>
      <c r="AS1626" t="s">
        <v>147</v>
      </c>
      <c r="AT1626" t="s">
        <v>680</v>
      </c>
      <c r="AU1626" t="s">
        <v>72</v>
      </c>
      <c r="AV1626" t="s">
        <v>793</v>
      </c>
      <c r="AW1626" t="s">
        <v>794</v>
      </c>
      <c r="AX1626" t="s">
        <v>795</v>
      </c>
      <c r="AY1626" t="s">
        <v>799</v>
      </c>
      <c r="AZ1626" t="s">
        <v>797</v>
      </c>
      <c r="BA1626" t="s">
        <v>1</v>
      </c>
      <c r="BB1626" t="s">
        <v>76</v>
      </c>
    </row>
    <row r="1627" spans="2:54" x14ac:dyDescent="0.2">
      <c r="B1627" t="str">
        <f t="shared" si="18"/>
        <v/>
      </c>
      <c r="AJ1627" s="15" t="s">
        <v>791</v>
      </c>
      <c r="AK1627" t="s">
        <v>792</v>
      </c>
      <c r="AL1627" t="s">
        <v>86</v>
      </c>
      <c r="AM1627" t="s">
        <v>72</v>
      </c>
      <c r="AN1627" t="s">
        <v>71</v>
      </c>
      <c r="AO1627" t="s">
        <v>71</v>
      </c>
      <c r="AP1627" t="s">
        <v>72</v>
      </c>
      <c r="AQ1627" t="s">
        <v>72</v>
      </c>
      <c r="AR1627" t="s">
        <v>72</v>
      </c>
      <c r="AS1627" t="s">
        <v>72</v>
      </c>
      <c r="AT1627" t="s">
        <v>72</v>
      </c>
      <c r="AU1627" t="s">
        <v>72</v>
      </c>
      <c r="AV1627" t="s">
        <v>793</v>
      </c>
      <c r="AW1627" t="s">
        <v>794</v>
      </c>
      <c r="AX1627" t="s">
        <v>795</v>
      </c>
      <c r="AY1627" t="s">
        <v>796</v>
      </c>
      <c r="AZ1627" t="s">
        <v>797</v>
      </c>
      <c r="BA1627" t="s">
        <v>1</v>
      </c>
      <c r="BB1627" t="s">
        <v>76</v>
      </c>
    </row>
    <row r="1628" spans="2:54" x14ac:dyDescent="0.2">
      <c r="B1628" t="str">
        <f t="shared" si="18"/>
        <v/>
      </c>
      <c r="AJ1628" s="15" t="s">
        <v>791</v>
      </c>
      <c r="AK1628" t="s">
        <v>792</v>
      </c>
      <c r="AL1628" t="s">
        <v>86</v>
      </c>
      <c r="AM1628" t="s">
        <v>72</v>
      </c>
      <c r="AN1628" t="s">
        <v>71</v>
      </c>
      <c r="AO1628" t="s">
        <v>71</v>
      </c>
      <c r="AP1628" t="s">
        <v>72</v>
      </c>
      <c r="AQ1628" t="s">
        <v>72</v>
      </c>
      <c r="AR1628" t="s">
        <v>72</v>
      </c>
      <c r="AS1628" t="s">
        <v>72</v>
      </c>
      <c r="AT1628" t="s">
        <v>72</v>
      </c>
      <c r="AU1628" t="s">
        <v>72</v>
      </c>
      <c r="AV1628" t="s">
        <v>793</v>
      </c>
      <c r="AW1628" t="s">
        <v>794</v>
      </c>
      <c r="AX1628" t="s">
        <v>795</v>
      </c>
      <c r="AY1628" t="s">
        <v>796</v>
      </c>
      <c r="AZ1628" t="s">
        <v>797</v>
      </c>
      <c r="BA1628" t="s">
        <v>1</v>
      </c>
      <c r="BB1628" t="s">
        <v>76</v>
      </c>
    </row>
    <row r="1629" spans="2:54" x14ac:dyDescent="0.2">
      <c r="B1629" t="str">
        <f t="shared" si="18"/>
        <v/>
      </c>
      <c r="AJ1629" s="15" t="s">
        <v>791</v>
      </c>
      <c r="AK1629" t="s">
        <v>792</v>
      </c>
      <c r="AL1629" t="s">
        <v>86</v>
      </c>
      <c r="AM1629" t="s">
        <v>72</v>
      </c>
      <c r="AN1629" t="s">
        <v>71</v>
      </c>
      <c r="AO1629" t="s">
        <v>71</v>
      </c>
      <c r="AP1629" t="s">
        <v>72</v>
      </c>
      <c r="AQ1629" t="s">
        <v>72</v>
      </c>
      <c r="AR1629" t="s">
        <v>72</v>
      </c>
      <c r="AS1629" t="s">
        <v>72</v>
      </c>
      <c r="AT1629" t="s">
        <v>72</v>
      </c>
      <c r="AU1629" t="s">
        <v>72</v>
      </c>
      <c r="AV1629" t="s">
        <v>793</v>
      </c>
      <c r="AW1629" t="s">
        <v>794</v>
      </c>
      <c r="AX1629" t="s">
        <v>795</v>
      </c>
      <c r="AY1629" t="s">
        <v>796</v>
      </c>
      <c r="AZ1629" t="s">
        <v>797</v>
      </c>
      <c r="BA1629" t="s">
        <v>1</v>
      </c>
      <c r="BB1629" t="s">
        <v>76</v>
      </c>
    </row>
    <row r="1630" spans="2:54" x14ac:dyDescent="0.2">
      <c r="B1630" t="str">
        <f t="shared" si="18"/>
        <v/>
      </c>
      <c r="AJ1630" s="15" t="s">
        <v>800</v>
      </c>
      <c r="AK1630" t="s">
        <v>801</v>
      </c>
      <c r="AL1630" t="s">
        <v>86</v>
      </c>
      <c r="AM1630" t="s">
        <v>650</v>
      </c>
      <c r="AN1630" t="s">
        <v>71</v>
      </c>
      <c r="AO1630" t="s">
        <v>71</v>
      </c>
      <c r="AP1630" t="s">
        <v>299</v>
      </c>
      <c r="AQ1630" t="s">
        <v>88</v>
      </c>
      <c r="AR1630" t="s">
        <v>626</v>
      </c>
      <c r="AS1630" t="s">
        <v>436</v>
      </c>
      <c r="AT1630" t="s">
        <v>201</v>
      </c>
      <c r="AU1630" t="s">
        <v>72</v>
      </c>
      <c r="AV1630" t="s">
        <v>802</v>
      </c>
      <c r="AW1630" t="s">
        <v>803</v>
      </c>
      <c r="AX1630" t="s">
        <v>804</v>
      </c>
      <c r="AY1630" t="s">
        <v>805</v>
      </c>
      <c r="AZ1630" t="s">
        <v>806</v>
      </c>
      <c r="BA1630" t="s">
        <v>1</v>
      </c>
      <c r="BB1630" t="s">
        <v>76</v>
      </c>
    </row>
    <row r="1631" spans="2:54" x14ac:dyDescent="0.2">
      <c r="B1631" t="str">
        <f t="shared" si="18"/>
        <v/>
      </c>
      <c r="AJ1631" s="15" t="s">
        <v>800</v>
      </c>
      <c r="AK1631" t="s">
        <v>801</v>
      </c>
      <c r="AL1631" t="s">
        <v>86</v>
      </c>
      <c r="AM1631" t="s">
        <v>650</v>
      </c>
      <c r="AN1631" t="s">
        <v>71</v>
      </c>
      <c r="AO1631" t="s">
        <v>71</v>
      </c>
      <c r="AP1631" t="s">
        <v>299</v>
      </c>
      <c r="AQ1631" t="s">
        <v>88</v>
      </c>
      <c r="AR1631" t="s">
        <v>626</v>
      </c>
      <c r="AS1631" t="s">
        <v>436</v>
      </c>
      <c r="AT1631" t="s">
        <v>201</v>
      </c>
      <c r="AU1631" t="s">
        <v>72</v>
      </c>
      <c r="AV1631" t="s">
        <v>802</v>
      </c>
      <c r="AW1631" t="s">
        <v>803</v>
      </c>
      <c r="AX1631" t="s">
        <v>804</v>
      </c>
      <c r="AY1631" t="s">
        <v>805</v>
      </c>
      <c r="AZ1631" t="s">
        <v>806</v>
      </c>
      <c r="BA1631" t="s">
        <v>1</v>
      </c>
      <c r="BB1631" t="s">
        <v>76</v>
      </c>
    </row>
    <row r="1632" spans="2:54" x14ac:dyDescent="0.2">
      <c r="B1632" t="str">
        <f t="shared" si="18"/>
        <v/>
      </c>
      <c r="AJ1632" s="15" t="s">
        <v>800</v>
      </c>
      <c r="AK1632" t="s">
        <v>801</v>
      </c>
      <c r="AL1632" t="s">
        <v>86</v>
      </c>
      <c r="AM1632" t="s">
        <v>650</v>
      </c>
      <c r="AN1632" t="s">
        <v>71</v>
      </c>
      <c r="AO1632" t="s">
        <v>71</v>
      </c>
      <c r="AP1632" t="s">
        <v>299</v>
      </c>
      <c r="AQ1632" t="s">
        <v>88</v>
      </c>
      <c r="AR1632" t="s">
        <v>626</v>
      </c>
      <c r="AS1632" t="s">
        <v>436</v>
      </c>
      <c r="AT1632" t="s">
        <v>201</v>
      </c>
      <c r="AU1632" t="s">
        <v>72</v>
      </c>
      <c r="AV1632" t="s">
        <v>802</v>
      </c>
      <c r="AW1632" t="s">
        <v>803</v>
      </c>
      <c r="AX1632" t="s">
        <v>804</v>
      </c>
      <c r="AY1632" t="s">
        <v>805</v>
      </c>
      <c r="AZ1632" t="s">
        <v>806</v>
      </c>
      <c r="BA1632" t="s">
        <v>1</v>
      </c>
      <c r="BB1632" t="s">
        <v>76</v>
      </c>
    </row>
    <row r="1633" spans="2:54" x14ac:dyDescent="0.2">
      <c r="B1633" t="str">
        <f t="shared" si="18"/>
        <v/>
      </c>
      <c r="AJ1633" s="15" t="s">
        <v>872</v>
      </c>
      <c r="AK1633" t="s">
        <v>873</v>
      </c>
      <c r="AL1633" t="s">
        <v>86</v>
      </c>
      <c r="AM1633" t="s">
        <v>434</v>
      </c>
      <c r="AN1633" t="s">
        <v>71</v>
      </c>
      <c r="AO1633" t="s">
        <v>71</v>
      </c>
      <c r="AP1633" t="s">
        <v>299</v>
      </c>
      <c r="AQ1633" t="s">
        <v>450</v>
      </c>
      <c r="AR1633" t="s">
        <v>451</v>
      </c>
      <c r="AS1633" t="s">
        <v>436</v>
      </c>
      <c r="AT1633" t="s">
        <v>377</v>
      </c>
      <c r="AU1633" t="s">
        <v>72</v>
      </c>
      <c r="AV1633" t="s">
        <v>874</v>
      </c>
      <c r="AW1633" t="s">
        <v>875</v>
      </c>
      <c r="AX1633" t="s">
        <v>150</v>
      </c>
      <c r="AY1633" t="s">
        <v>876</v>
      </c>
      <c r="AZ1633" t="s">
        <v>877</v>
      </c>
      <c r="BA1633" t="s">
        <v>1</v>
      </c>
      <c r="BB1633" t="s">
        <v>76</v>
      </c>
    </row>
    <row r="1634" spans="2:54" x14ac:dyDescent="0.2">
      <c r="B1634" t="str">
        <f t="shared" si="18"/>
        <v/>
      </c>
      <c r="AJ1634" s="15" t="s">
        <v>872</v>
      </c>
      <c r="AK1634" t="s">
        <v>873</v>
      </c>
      <c r="AL1634" t="s">
        <v>86</v>
      </c>
      <c r="AM1634" t="s">
        <v>434</v>
      </c>
      <c r="AN1634" t="s">
        <v>71</v>
      </c>
      <c r="AO1634" t="s">
        <v>71</v>
      </c>
      <c r="AP1634" t="s">
        <v>299</v>
      </c>
      <c r="AQ1634" t="s">
        <v>450</v>
      </c>
      <c r="AR1634" t="s">
        <v>451</v>
      </c>
      <c r="AS1634" t="s">
        <v>436</v>
      </c>
      <c r="AT1634" t="s">
        <v>377</v>
      </c>
      <c r="AU1634" t="s">
        <v>72</v>
      </c>
      <c r="AV1634" t="s">
        <v>874</v>
      </c>
      <c r="AW1634" t="s">
        <v>875</v>
      </c>
      <c r="AX1634" t="s">
        <v>150</v>
      </c>
      <c r="AY1634" t="s">
        <v>876</v>
      </c>
      <c r="AZ1634" t="s">
        <v>877</v>
      </c>
      <c r="BA1634" t="s">
        <v>1</v>
      </c>
      <c r="BB1634" t="s">
        <v>76</v>
      </c>
    </row>
    <row r="1635" spans="2:54" x14ac:dyDescent="0.2">
      <c r="B1635" t="str">
        <f t="shared" ref="B1635:B1698" si="19">IF(OR($A1637=$A1638,ISBLANK($A1638)),"",IF(ISERR(SEARCH("cell-based",E1634)),IF(AND(ISERR(SEARCH("biochem",E1634)),ISERR(SEARCH("protein",E1634)),ISERR(SEARCH("nucleic",E1634))),"",IF(ISERR(SEARCH("target",G1639)),"Define a Target component","")),IF(ISERR(SEARCH("cell",G1639)),"Define a Cell component",""))&amp;IF(ISERR(SEARCH("small-molecule",E1634)),IF(ISBLANK(K1638), "Need a Detector Role",""),"")&amp;IF(ISERR(SEARCH("fluorescence",L1638)),"",IF(ISBLANK(S1634), "Need Emission",IF(ISBLANK(R1634), "Need Excitation","")))&amp;IF(ISERR(SEARCH("absorbance",L1638)),"",IF(ISBLANK(T1634), "Need Absorbance","")))</f>
        <v/>
      </c>
      <c r="AJ1635" s="15" t="s">
        <v>872</v>
      </c>
      <c r="AK1635" t="s">
        <v>971</v>
      </c>
      <c r="AL1635" t="s">
        <v>79</v>
      </c>
      <c r="AM1635" t="s">
        <v>434</v>
      </c>
      <c r="AN1635" t="s">
        <v>71</v>
      </c>
      <c r="AO1635" t="s">
        <v>71</v>
      </c>
      <c r="AP1635" t="s">
        <v>299</v>
      </c>
      <c r="AQ1635" t="s">
        <v>450</v>
      </c>
      <c r="AR1635" t="s">
        <v>451</v>
      </c>
      <c r="AS1635" t="s">
        <v>436</v>
      </c>
      <c r="AT1635" t="s">
        <v>377</v>
      </c>
      <c r="AU1635" t="s">
        <v>330</v>
      </c>
      <c r="AV1635" t="s">
        <v>874</v>
      </c>
      <c r="AW1635" t="s">
        <v>875</v>
      </c>
      <c r="AX1635" t="s">
        <v>150</v>
      </c>
      <c r="AY1635" t="s">
        <v>972</v>
      </c>
      <c r="AZ1635" t="s">
        <v>877</v>
      </c>
      <c r="BA1635" t="s">
        <v>1</v>
      </c>
      <c r="BB1635" t="s">
        <v>76</v>
      </c>
    </row>
    <row r="1636" spans="2:54" x14ac:dyDescent="0.2">
      <c r="B1636" t="str">
        <f t="shared" si="19"/>
        <v/>
      </c>
      <c r="AJ1636" s="15" t="s">
        <v>872</v>
      </c>
      <c r="AK1636" t="s">
        <v>973</v>
      </c>
      <c r="AL1636" t="s">
        <v>79</v>
      </c>
      <c r="AM1636" t="s">
        <v>434</v>
      </c>
      <c r="AN1636" t="s">
        <v>71</v>
      </c>
      <c r="AO1636" t="s">
        <v>71</v>
      </c>
      <c r="AP1636" t="s">
        <v>299</v>
      </c>
      <c r="AQ1636" t="s">
        <v>450</v>
      </c>
      <c r="AR1636" t="s">
        <v>451</v>
      </c>
      <c r="AS1636" t="s">
        <v>436</v>
      </c>
      <c r="AT1636" t="s">
        <v>377</v>
      </c>
      <c r="AU1636" t="s">
        <v>318</v>
      </c>
      <c r="AV1636" t="s">
        <v>874</v>
      </c>
      <c r="AW1636" t="s">
        <v>875</v>
      </c>
      <c r="AX1636" t="s">
        <v>150</v>
      </c>
      <c r="AY1636" t="s">
        <v>974</v>
      </c>
      <c r="AZ1636" t="s">
        <v>877</v>
      </c>
      <c r="BA1636" t="s">
        <v>1</v>
      </c>
      <c r="BB1636" t="s">
        <v>76</v>
      </c>
    </row>
    <row r="1637" spans="2:54" x14ac:dyDescent="0.2">
      <c r="B1637" t="str">
        <f t="shared" si="19"/>
        <v/>
      </c>
      <c r="AJ1637" s="15" t="s">
        <v>872</v>
      </c>
      <c r="AK1637" t="s">
        <v>969</v>
      </c>
      <c r="AL1637" t="s">
        <v>79</v>
      </c>
      <c r="AM1637" t="s">
        <v>434</v>
      </c>
      <c r="AN1637" t="s">
        <v>71</v>
      </c>
      <c r="AO1637" t="s">
        <v>71</v>
      </c>
      <c r="AP1637" t="s">
        <v>299</v>
      </c>
      <c r="AQ1637" t="s">
        <v>450</v>
      </c>
      <c r="AR1637" t="s">
        <v>451</v>
      </c>
      <c r="AS1637" t="s">
        <v>436</v>
      </c>
      <c r="AT1637" t="s">
        <v>377</v>
      </c>
      <c r="AU1637" t="s">
        <v>72</v>
      </c>
      <c r="AV1637" t="s">
        <v>874</v>
      </c>
      <c r="AW1637" t="s">
        <v>875</v>
      </c>
      <c r="AX1637" t="s">
        <v>150</v>
      </c>
      <c r="AY1637" t="s">
        <v>970</v>
      </c>
      <c r="AZ1637" t="s">
        <v>877</v>
      </c>
      <c r="BA1637" t="s">
        <v>1</v>
      </c>
      <c r="BB1637" t="s">
        <v>76</v>
      </c>
    </row>
    <row r="1638" spans="2:54" x14ac:dyDescent="0.2">
      <c r="B1638" t="str">
        <f t="shared" si="19"/>
        <v/>
      </c>
      <c r="AJ1638" s="15" t="s">
        <v>655</v>
      </c>
      <c r="AK1638" t="s">
        <v>749</v>
      </c>
      <c r="AL1638" t="s">
        <v>86</v>
      </c>
      <c r="AM1638" t="s">
        <v>87</v>
      </c>
      <c r="AN1638" t="s">
        <v>71</v>
      </c>
      <c r="AO1638" t="s">
        <v>71</v>
      </c>
      <c r="AP1638" t="s">
        <v>72</v>
      </c>
      <c r="AQ1638" t="s">
        <v>88</v>
      </c>
      <c r="AR1638" t="s">
        <v>72</v>
      </c>
      <c r="AS1638" t="s">
        <v>457</v>
      </c>
      <c r="AT1638" t="s">
        <v>72</v>
      </c>
      <c r="AU1638" t="s">
        <v>72</v>
      </c>
      <c r="AV1638" t="s">
        <v>658</v>
      </c>
      <c r="AW1638" t="s">
        <v>659</v>
      </c>
      <c r="AX1638" t="s">
        <v>628</v>
      </c>
      <c r="AY1638" t="s">
        <v>750</v>
      </c>
      <c r="AZ1638" t="s">
        <v>746</v>
      </c>
      <c r="BA1638" t="s">
        <v>1</v>
      </c>
      <c r="BB1638" t="s">
        <v>76</v>
      </c>
    </row>
    <row r="1639" spans="2:54" x14ac:dyDescent="0.2">
      <c r="B1639" t="str">
        <f t="shared" si="19"/>
        <v/>
      </c>
      <c r="AJ1639" s="15" t="s">
        <v>655</v>
      </c>
      <c r="AK1639" t="s">
        <v>749</v>
      </c>
      <c r="AL1639" t="s">
        <v>86</v>
      </c>
      <c r="AM1639" t="s">
        <v>87</v>
      </c>
      <c r="AN1639" t="s">
        <v>71</v>
      </c>
      <c r="AO1639" t="s">
        <v>71</v>
      </c>
      <c r="AP1639" t="s">
        <v>72</v>
      </c>
      <c r="AQ1639" t="s">
        <v>88</v>
      </c>
      <c r="AR1639" t="s">
        <v>72</v>
      </c>
      <c r="AS1639" t="s">
        <v>457</v>
      </c>
      <c r="AT1639" t="s">
        <v>72</v>
      </c>
      <c r="AU1639" t="s">
        <v>72</v>
      </c>
      <c r="AV1639" t="s">
        <v>658</v>
      </c>
      <c r="AW1639" t="s">
        <v>659</v>
      </c>
      <c r="AX1639" t="s">
        <v>628</v>
      </c>
      <c r="AY1639" t="s">
        <v>750</v>
      </c>
      <c r="AZ1639" t="s">
        <v>746</v>
      </c>
      <c r="BA1639" t="s">
        <v>1</v>
      </c>
      <c r="BB1639" t="s">
        <v>76</v>
      </c>
    </row>
    <row r="1640" spans="2:54" x14ac:dyDescent="0.2">
      <c r="B1640" t="str">
        <f t="shared" si="19"/>
        <v/>
      </c>
      <c r="AJ1640" s="15" t="s">
        <v>655</v>
      </c>
      <c r="AK1640" t="s">
        <v>744</v>
      </c>
      <c r="AL1640" t="s">
        <v>79</v>
      </c>
      <c r="AM1640" t="s">
        <v>87</v>
      </c>
      <c r="AN1640" t="s">
        <v>71</v>
      </c>
      <c r="AO1640" t="s">
        <v>71</v>
      </c>
      <c r="AP1640" t="s">
        <v>72</v>
      </c>
      <c r="AQ1640" t="s">
        <v>72</v>
      </c>
      <c r="AR1640" t="s">
        <v>72</v>
      </c>
      <c r="AS1640" t="s">
        <v>72</v>
      </c>
      <c r="AT1640" t="s">
        <v>72</v>
      </c>
      <c r="AU1640" t="s">
        <v>72</v>
      </c>
      <c r="AV1640" t="s">
        <v>658</v>
      </c>
      <c r="AW1640" t="s">
        <v>659</v>
      </c>
      <c r="AX1640" t="s">
        <v>628</v>
      </c>
      <c r="AY1640" t="s">
        <v>745</v>
      </c>
      <c r="AZ1640" t="s">
        <v>746</v>
      </c>
      <c r="BA1640" t="s">
        <v>1</v>
      </c>
      <c r="BB1640" t="s">
        <v>76</v>
      </c>
    </row>
    <row r="1641" spans="2:54" x14ac:dyDescent="0.2">
      <c r="B1641" t="str">
        <f t="shared" si="19"/>
        <v/>
      </c>
      <c r="AJ1641" s="15" t="s">
        <v>655</v>
      </c>
      <c r="AK1641" t="s">
        <v>744</v>
      </c>
      <c r="AL1641" t="s">
        <v>79</v>
      </c>
      <c r="AM1641" t="s">
        <v>87</v>
      </c>
      <c r="AN1641" t="s">
        <v>71</v>
      </c>
      <c r="AO1641" t="s">
        <v>71</v>
      </c>
      <c r="AP1641" t="s">
        <v>72</v>
      </c>
      <c r="AQ1641" t="s">
        <v>72</v>
      </c>
      <c r="AR1641" t="s">
        <v>72</v>
      </c>
      <c r="AS1641" t="s">
        <v>72</v>
      </c>
      <c r="AT1641" t="s">
        <v>72</v>
      </c>
      <c r="AU1641" t="s">
        <v>72</v>
      </c>
      <c r="AV1641" t="s">
        <v>658</v>
      </c>
      <c r="AW1641" t="s">
        <v>659</v>
      </c>
      <c r="AX1641" t="s">
        <v>628</v>
      </c>
      <c r="AY1641" t="s">
        <v>745</v>
      </c>
      <c r="AZ1641" t="s">
        <v>746</v>
      </c>
      <c r="BA1641" t="s">
        <v>1</v>
      </c>
      <c r="BB1641" t="s">
        <v>76</v>
      </c>
    </row>
    <row r="1642" spans="2:54" x14ac:dyDescent="0.2">
      <c r="B1642" t="str">
        <f t="shared" si="19"/>
        <v/>
      </c>
      <c r="AJ1642" s="15" t="s">
        <v>655</v>
      </c>
      <c r="AK1642" t="s">
        <v>747</v>
      </c>
      <c r="AL1642" t="s">
        <v>79</v>
      </c>
      <c r="AM1642" t="s">
        <v>87</v>
      </c>
      <c r="AN1642" t="s">
        <v>71</v>
      </c>
      <c r="AO1642" t="s">
        <v>71</v>
      </c>
      <c r="AP1642" t="s">
        <v>299</v>
      </c>
      <c r="AQ1642" t="s">
        <v>88</v>
      </c>
      <c r="AR1642" t="s">
        <v>300</v>
      </c>
      <c r="AS1642" t="s">
        <v>457</v>
      </c>
      <c r="AT1642" t="s">
        <v>702</v>
      </c>
      <c r="AU1642" t="s">
        <v>318</v>
      </c>
      <c r="AV1642" t="s">
        <v>658</v>
      </c>
      <c r="AW1642" t="s">
        <v>659</v>
      </c>
      <c r="AX1642" t="s">
        <v>628</v>
      </c>
      <c r="AY1642" t="s">
        <v>748</v>
      </c>
      <c r="AZ1642" t="s">
        <v>746</v>
      </c>
      <c r="BA1642" t="s">
        <v>1</v>
      </c>
      <c r="BB1642" t="s">
        <v>76</v>
      </c>
    </row>
    <row r="1643" spans="2:54" x14ac:dyDescent="0.2">
      <c r="B1643" t="str">
        <f t="shared" si="19"/>
        <v/>
      </c>
      <c r="AJ1643" s="15" t="s">
        <v>655</v>
      </c>
      <c r="AK1643" t="s">
        <v>747</v>
      </c>
      <c r="AL1643" t="s">
        <v>79</v>
      </c>
      <c r="AM1643" t="s">
        <v>87</v>
      </c>
      <c r="AN1643" t="s">
        <v>71</v>
      </c>
      <c r="AO1643" t="s">
        <v>71</v>
      </c>
      <c r="AP1643" t="s">
        <v>299</v>
      </c>
      <c r="AQ1643" t="s">
        <v>88</v>
      </c>
      <c r="AR1643" t="s">
        <v>300</v>
      </c>
      <c r="AS1643" t="s">
        <v>457</v>
      </c>
      <c r="AT1643" t="s">
        <v>702</v>
      </c>
      <c r="AU1643" t="s">
        <v>318</v>
      </c>
      <c r="AV1643" t="s">
        <v>658</v>
      </c>
      <c r="AW1643" t="s">
        <v>659</v>
      </c>
      <c r="AX1643" t="s">
        <v>628</v>
      </c>
      <c r="AY1643" t="s">
        <v>748</v>
      </c>
      <c r="AZ1643" t="s">
        <v>746</v>
      </c>
      <c r="BA1643" t="s">
        <v>1</v>
      </c>
      <c r="BB1643" t="s">
        <v>76</v>
      </c>
    </row>
    <row r="1644" spans="2:54" x14ac:dyDescent="0.2">
      <c r="B1644" t="str">
        <f t="shared" si="19"/>
        <v/>
      </c>
      <c r="AJ1644" s="15" t="s">
        <v>655</v>
      </c>
      <c r="AK1644" t="s">
        <v>878</v>
      </c>
      <c r="AL1644" t="s">
        <v>79</v>
      </c>
      <c r="AM1644" t="s">
        <v>87</v>
      </c>
      <c r="AN1644" t="s">
        <v>71</v>
      </c>
      <c r="AO1644" t="s">
        <v>71</v>
      </c>
      <c r="AP1644" t="s">
        <v>72</v>
      </c>
      <c r="AQ1644" t="s">
        <v>72</v>
      </c>
      <c r="AR1644" t="s">
        <v>72</v>
      </c>
      <c r="AS1644" t="s">
        <v>72</v>
      </c>
      <c r="AT1644" t="s">
        <v>72</v>
      </c>
      <c r="AU1644" t="s">
        <v>72</v>
      </c>
      <c r="AV1644" t="s">
        <v>658</v>
      </c>
      <c r="AW1644" t="s">
        <v>659</v>
      </c>
      <c r="AX1644" t="s">
        <v>628</v>
      </c>
      <c r="AY1644" t="s">
        <v>879</v>
      </c>
      <c r="AZ1644" t="s">
        <v>746</v>
      </c>
      <c r="BA1644" t="s">
        <v>1</v>
      </c>
      <c r="BB1644" t="s">
        <v>76</v>
      </c>
    </row>
    <row r="1645" spans="2:54" x14ac:dyDescent="0.2">
      <c r="B1645" t="str">
        <f t="shared" si="19"/>
        <v/>
      </c>
      <c r="AJ1645" s="15" t="s">
        <v>918</v>
      </c>
      <c r="AK1645" t="s">
        <v>919</v>
      </c>
      <c r="AL1645" t="s">
        <v>86</v>
      </c>
      <c r="AM1645" t="s">
        <v>681</v>
      </c>
      <c r="AN1645" t="s">
        <v>71</v>
      </c>
      <c r="AO1645" t="s">
        <v>71</v>
      </c>
      <c r="AP1645" t="s">
        <v>299</v>
      </c>
      <c r="AQ1645" t="s">
        <v>450</v>
      </c>
      <c r="AR1645" t="s">
        <v>451</v>
      </c>
      <c r="AS1645" t="s">
        <v>436</v>
      </c>
      <c r="AT1645" t="s">
        <v>377</v>
      </c>
      <c r="AU1645" t="s">
        <v>72</v>
      </c>
      <c r="AV1645" t="s">
        <v>920</v>
      </c>
      <c r="AW1645" t="s">
        <v>430</v>
      </c>
      <c r="AX1645" t="s">
        <v>628</v>
      </c>
      <c r="AY1645" t="s">
        <v>921</v>
      </c>
      <c r="AZ1645" t="s">
        <v>690</v>
      </c>
      <c r="BA1645" t="s">
        <v>1</v>
      </c>
      <c r="BB1645" t="s">
        <v>76</v>
      </c>
    </row>
    <row r="1646" spans="2:54" x14ac:dyDescent="0.2">
      <c r="B1646" t="str">
        <f t="shared" si="19"/>
        <v/>
      </c>
      <c r="AJ1646" s="15" t="s">
        <v>918</v>
      </c>
      <c r="AK1646" t="s">
        <v>919</v>
      </c>
      <c r="AL1646" t="s">
        <v>86</v>
      </c>
      <c r="AM1646" t="s">
        <v>681</v>
      </c>
      <c r="AN1646" t="s">
        <v>71</v>
      </c>
      <c r="AO1646" t="s">
        <v>71</v>
      </c>
      <c r="AP1646" t="s">
        <v>299</v>
      </c>
      <c r="AQ1646" t="s">
        <v>450</v>
      </c>
      <c r="AR1646" t="s">
        <v>451</v>
      </c>
      <c r="AS1646" t="s">
        <v>436</v>
      </c>
      <c r="AT1646" t="s">
        <v>377</v>
      </c>
      <c r="AU1646" t="s">
        <v>72</v>
      </c>
      <c r="AV1646" t="s">
        <v>920</v>
      </c>
      <c r="AW1646" t="s">
        <v>430</v>
      </c>
      <c r="AX1646" t="s">
        <v>628</v>
      </c>
      <c r="AY1646" t="s">
        <v>921</v>
      </c>
      <c r="AZ1646" t="s">
        <v>690</v>
      </c>
      <c r="BA1646" t="s">
        <v>1</v>
      </c>
      <c r="BB1646" t="s">
        <v>76</v>
      </c>
    </row>
    <row r="1647" spans="2:54" x14ac:dyDescent="0.2">
      <c r="B1647" t="str">
        <f t="shared" si="19"/>
        <v/>
      </c>
      <c r="AJ1647" s="15" t="s">
        <v>918</v>
      </c>
      <c r="AK1647" t="s">
        <v>919</v>
      </c>
      <c r="AL1647" t="s">
        <v>86</v>
      </c>
      <c r="AM1647" t="s">
        <v>681</v>
      </c>
      <c r="AN1647" t="s">
        <v>71</v>
      </c>
      <c r="AO1647" t="s">
        <v>71</v>
      </c>
      <c r="AP1647" t="s">
        <v>299</v>
      </c>
      <c r="AQ1647" t="s">
        <v>450</v>
      </c>
      <c r="AR1647" t="s">
        <v>451</v>
      </c>
      <c r="AS1647" t="s">
        <v>436</v>
      </c>
      <c r="AT1647" t="s">
        <v>377</v>
      </c>
      <c r="AU1647" t="s">
        <v>72</v>
      </c>
      <c r="AV1647" t="s">
        <v>920</v>
      </c>
      <c r="AW1647" t="s">
        <v>430</v>
      </c>
      <c r="AX1647" t="s">
        <v>628</v>
      </c>
      <c r="AY1647" t="s">
        <v>921</v>
      </c>
      <c r="AZ1647" t="s">
        <v>690</v>
      </c>
      <c r="BA1647" t="s">
        <v>1</v>
      </c>
      <c r="BB1647" t="s">
        <v>76</v>
      </c>
    </row>
    <row r="1648" spans="2:54" x14ac:dyDescent="0.2">
      <c r="B1648" t="str">
        <f t="shared" si="19"/>
        <v/>
      </c>
      <c r="AJ1648" s="15" t="s">
        <v>918</v>
      </c>
      <c r="AK1648" t="s">
        <v>919</v>
      </c>
      <c r="AL1648" t="s">
        <v>86</v>
      </c>
      <c r="AM1648" t="s">
        <v>681</v>
      </c>
      <c r="AN1648" t="s">
        <v>71</v>
      </c>
      <c r="AO1648" t="s">
        <v>71</v>
      </c>
      <c r="AP1648" t="s">
        <v>299</v>
      </c>
      <c r="AQ1648" t="s">
        <v>450</v>
      </c>
      <c r="AR1648" t="s">
        <v>451</v>
      </c>
      <c r="AS1648" t="s">
        <v>436</v>
      </c>
      <c r="AT1648" t="s">
        <v>377</v>
      </c>
      <c r="AU1648" t="s">
        <v>72</v>
      </c>
      <c r="AV1648" t="s">
        <v>920</v>
      </c>
      <c r="AW1648" t="s">
        <v>430</v>
      </c>
      <c r="AX1648" t="s">
        <v>628</v>
      </c>
      <c r="AY1648" t="s">
        <v>921</v>
      </c>
      <c r="AZ1648" t="s">
        <v>690</v>
      </c>
      <c r="BA1648" t="s">
        <v>1</v>
      </c>
      <c r="BB1648" t="s">
        <v>76</v>
      </c>
    </row>
    <row r="1649" spans="2:54" x14ac:dyDescent="0.2">
      <c r="B1649" t="str">
        <f t="shared" si="19"/>
        <v/>
      </c>
      <c r="AJ1649" s="15" t="s">
        <v>918</v>
      </c>
      <c r="AK1649" t="s">
        <v>919</v>
      </c>
      <c r="AL1649" t="s">
        <v>86</v>
      </c>
      <c r="AM1649" t="s">
        <v>681</v>
      </c>
      <c r="AN1649" t="s">
        <v>71</v>
      </c>
      <c r="AO1649" t="s">
        <v>71</v>
      </c>
      <c r="AP1649" t="s">
        <v>299</v>
      </c>
      <c r="AQ1649" t="s">
        <v>450</v>
      </c>
      <c r="AR1649" t="s">
        <v>451</v>
      </c>
      <c r="AS1649" t="s">
        <v>436</v>
      </c>
      <c r="AT1649" t="s">
        <v>377</v>
      </c>
      <c r="AU1649" t="s">
        <v>72</v>
      </c>
      <c r="AV1649" t="s">
        <v>920</v>
      </c>
      <c r="AW1649" t="s">
        <v>430</v>
      </c>
      <c r="AX1649" t="s">
        <v>628</v>
      </c>
      <c r="AY1649" t="s">
        <v>921</v>
      </c>
      <c r="AZ1649" t="s">
        <v>690</v>
      </c>
      <c r="BA1649" t="s">
        <v>1</v>
      </c>
      <c r="BB1649" t="s">
        <v>76</v>
      </c>
    </row>
    <row r="1650" spans="2:54" x14ac:dyDescent="0.2">
      <c r="B1650" t="str">
        <f t="shared" si="19"/>
        <v/>
      </c>
      <c r="AJ1650" s="15" t="s">
        <v>327</v>
      </c>
      <c r="AK1650" t="s">
        <v>367</v>
      </c>
      <c r="AL1650" t="s">
        <v>86</v>
      </c>
      <c r="AM1650" t="s">
        <v>87</v>
      </c>
      <c r="AN1650" t="s">
        <v>71</v>
      </c>
      <c r="AO1650" t="s">
        <v>71</v>
      </c>
      <c r="AP1650" t="s">
        <v>299</v>
      </c>
      <c r="AQ1650" t="s">
        <v>88</v>
      </c>
      <c r="AR1650" t="s">
        <v>300</v>
      </c>
      <c r="AS1650" t="s">
        <v>188</v>
      </c>
      <c r="AT1650" t="s">
        <v>201</v>
      </c>
      <c r="AU1650" t="s">
        <v>72</v>
      </c>
      <c r="AV1650" t="s">
        <v>331</v>
      </c>
      <c r="AW1650" t="s">
        <v>332</v>
      </c>
      <c r="AX1650" t="s">
        <v>333</v>
      </c>
      <c r="AY1650" t="s">
        <v>368</v>
      </c>
      <c r="AZ1650" t="s">
        <v>335</v>
      </c>
      <c r="BA1650" t="s">
        <v>1</v>
      </c>
      <c r="BB1650" t="s">
        <v>76</v>
      </c>
    </row>
    <row r="1651" spans="2:54" x14ac:dyDescent="0.2">
      <c r="B1651" t="str">
        <f t="shared" si="19"/>
        <v/>
      </c>
      <c r="AJ1651" s="15" t="s">
        <v>327</v>
      </c>
      <c r="AK1651" t="s">
        <v>367</v>
      </c>
      <c r="AL1651" t="s">
        <v>86</v>
      </c>
      <c r="AM1651" t="s">
        <v>87</v>
      </c>
      <c r="AN1651" t="s">
        <v>71</v>
      </c>
      <c r="AO1651" t="s">
        <v>71</v>
      </c>
      <c r="AP1651" t="s">
        <v>299</v>
      </c>
      <c r="AQ1651" t="s">
        <v>88</v>
      </c>
      <c r="AR1651" t="s">
        <v>300</v>
      </c>
      <c r="AS1651" t="s">
        <v>188</v>
      </c>
      <c r="AT1651" t="s">
        <v>201</v>
      </c>
      <c r="AU1651" t="s">
        <v>72</v>
      </c>
      <c r="AV1651" t="s">
        <v>331</v>
      </c>
      <c r="AW1651" t="s">
        <v>332</v>
      </c>
      <c r="AX1651" t="s">
        <v>333</v>
      </c>
      <c r="AY1651" t="s">
        <v>368</v>
      </c>
      <c r="AZ1651" t="s">
        <v>335</v>
      </c>
      <c r="BA1651" t="s">
        <v>1</v>
      </c>
      <c r="BB1651" t="s">
        <v>76</v>
      </c>
    </row>
    <row r="1652" spans="2:54" x14ac:dyDescent="0.2">
      <c r="B1652" t="str">
        <f t="shared" si="19"/>
        <v/>
      </c>
      <c r="AJ1652" s="15" t="s">
        <v>327</v>
      </c>
      <c r="AK1652" t="s">
        <v>367</v>
      </c>
      <c r="AL1652" t="s">
        <v>86</v>
      </c>
      <c r="AM1652" t="s">
        <v>87</v>
      </c>
      <c r="AN1652" t="s">
        <v>71</v>
      </c>
      <c r="AO1652" t="s">
        <v>71</v>
      </c>
      <c r="AP1652" t="s">
        <v>299</v>
      </c>
      <c r="AQ1652" t="s">
        <v>88</v>
      </c>
      <c r="AR1652" t="s">
        <v>300</v>
      </c>
      <c r="AS1652" t="s">
        <v>188</v>
      </c>
      <c r="AT1652" t="s">
        <v>201</v>
      </c>
      <c r="AU1652" t="s">
        <v>72</v>
      </c>
      <c r="AV1652" t="s">
        <v>331</v>
      </c>
      <c r="AW1652" t="s">
        <v>332</v>
      </c>
      <c r="AX1652" t="s">
        <v>333</v>
      </c>
      <c r="AY1652" t="s">
        <v>368</v>
      </c>
      <c r="AZ1652" t="s">
        <v>335</v>
      </c>
      <c r="BA1652" t="s">
        <v>1</v>
      </c>
      <c r="BB1652" t="s">
        <v>76</v>
      </c>
    </row>
    <row r="1653" spans="2:54" x14ac:dyDescent="0.2">
      <c r="B1653" t="str">
        <f t="shared" si="19"/>
        <v/>
      </c>
      <c r="AJ1653" s="15" t="s">
        <v>327</v>
      </c>
      <c r="AK1653" t="s">
        <v>421</v>
      </c>
      <c r="AL1653" t="s">
        <v>79</v>
      </c>
      <c r="AM1653" t="s">
        <v>87</v>
      </c>
      <c r="AN1653" t="s">
        <v>71</v>
      </c>
      <c r="AO1653" t="s">
        <v>71</v>
      </c>
      <c r="AP1653" t="s">
        <v>72</v>
      </c>
      <c r="AQ1653" t="s">
        <v>88</v>
      </c>
      <c r="AR1653" t="s">
        <v>300</v>
      </c>
      <c r="AS1653" t="s">
        <v>188</v>
      </c>
      <c r="AT1653" t="s">
        <v>329</v>
      </c>
      <c r="AU1653" t="s">
        <v>422</v>
      </c>
      <c r="AV1653" t="s">
        <v>331</v>
      </c>
      <c r="AW1653" t="s">
        <v>332</v>
      </c>
      <c r="AX1653" t="s">
        <v>333</v>
      </c>
      <c r="AY1653" t="s">
        <v>423</v>
      </c>
      <c r="AZ1653" t="s">
        <v>335</v>
      </c>
      <c r="BA1653" t="s">
        <v>1</v>
      </c>
      <c r="BB1653" t="s">
        <v>76</v>
      </c>
    </row>
    <row r="1654" spans="2:54" x14ac:dyDescent="0.2">
      <c r="B1654" t="str">
        <f t="shared" si="19"/>
        <v/>
      </c>
      <c r="AJ1654" s="15" t="s">
        <v>327</v>
      </c>
      <c r="AK1654" t="s">
        <v>445</v>
      </c>
      <c r="AL1654" t="s">
        <v>79</v>
      </c>
      <c r="AM1654" t="s">
        <v>87</v>
      </c>
      <c r="AN1654" t="s">
        <v>71</v>
      </c>
      <c r="AO1654" t="s">
        <v>71</v>
      </c>
      <c r="AP1654" t="s">
        <v>299</v>
      </c>
      <c r="AQ1654" t="s">
        <v>88</v>
      </c>
      <c r="AR1654" t="s">
        <v>300</v>
      </c>
      <c r="AS1654" t="s">
        <v>188</v>
      </c>
      <c r="AT1654" t="s">
        <v>329</v>
      </c>
      <c r="AU1654" t="s">
        <v>330</v>
      </c>
      <c r="AV1654" t="s">
        <v>331</v>
      </c>
      <c r="AW1654" t="s">
        <v>332</v>
      </c>
      <c r="AX1654" t="s">
        <v>333</v>
      </c>
      <c r="AY1654" t="s">
        <v>446</v>
      </c>
      <c r="AZ1654" t="s">
        <v>335</v>
      </c>
      <c r="BA1654" t="s">
        <v>1</v>
      </c>
      <c r="BB1654" t="s">
        <v>76</v>
      </c>
    </row>
    <row r="1655" spans="2:54" x14ac:dyDescent="0.2">
      <c r="B1655" t="str">
        <f t="shared" si="19"/>
        <v/>
      </c>
      <c r="AJ1655" s="15" t="s">
        <v>327</v>
      </c>
      <c r="AK1655" t="s">
        <v>631</v>
      </c>
      <c r="AL1655" t="s">
        <v>79</v>
      </c>
      <c r="AM1655" t="s">
        <v>87</v>
      </c>
      <c r="AN1655" t="s">
        <v>71</v>
      </c>
      <c r="AO1655" t="s">
        <v>71</v>
      </c>
      <c r="AP1655" t="s">
        <v>299</v>
      </c>
      <c r="AQ1655" t="s">
        <v>88</v>
      </c>
      <c r="AR1655" t="s">
        <v>300</v>
      </c>
      <c r="AS1655" t="s">
        <v>188</v>
      </c>
      <c r="AT1655" t="s">
        <v>329</v>
      </c>
      <c r="AU1655" t="s">
        <v>330</v>
      </c>
      <c r="AV1655" t="s">
        <v>331</v>
      </c>
      <c r="AW1655" t="s">
        <v>332</v>
      </c>
      <c r="AX1655" t="s">
        <v>333</v>
      </c>
      <c r="AY1655" t="s">
        <v>632</v>
      </c>
      <c r="AZ1655" t="s">
        <v>335</v>
      </c>
      <c r="BA1655" t="s">
        <v>1</v>
      </c>
      <c r="BB1655" t="s">
        <v>76</v>
      </c>
    </row>
    <row r="1656" spans="2:54" x14ac:dyDescent="0.2">
      <c r="B1656" t="str">
        <f t="shared" si="19"/>
        <v/>
      </c>
      <c r="AJ1656" s="15" t="s">
        <v>327</v>
      </c>
      <c r="AK1656" t="s">
        <v>328</v>
      </c>
      <c r="AL1656" t="s">
        <v>79</v>
      </c>
      <c r="AM1656" t="s">
        <v>87</v>
      </c>
      <c r="AN1656" t="s">
        <v>71</v>
      </c>
      <c r="AO1656" t="s">
        <v>71</v>
      </c>
      <c r="AP1656" t="s">
        <v>299</v>
      </c>
      <c r="AQ1656" t="s">
        <v>88</v>
      </c>
      <c r="AR1656" t="s">
        <v>300</v>
      </c>
      <c r="AS1656" t="s">
        <v>188</v>
      </c>
      <c r="AT1656" t="s">
        <v>329</v>
      </c>
      <c r="AU1656" t="s">
        <v>330</v>
      </c>
      <c r="AV1656" t="s">
        <v>331</v>
      </c>
      <c r="AW1656" t="s">
        <v>332</v>
      </c>
      <c r="AX1656" t="s">
        <v>333</v>
      </c>
      <c r="AY1656" t="s">
        <v>334</v>
      </c>
      <c r="AZ1656" t="s">
        <v>335</v>
      </c>
      <c r="BA1656" t="s">
        <v>1</v>
      </c>
      <c r="BB1656" t="s">
        <v>76</v>
      </c>
    </row>
    <row r="1657" spans="2:54" x14ac:dyDescent="0.2">
      <c r="B1657" t="str">
        <f t="shared" si="19"/>
        <v/>
      </c>
      <c r="AJ1657" s="15" t="s">
        <v>316</v>
      </c>
      <c r="AK1657" t="s">
        <v>358</v>
      </c>
      <c r="AL1657" t="s">
        <v>86</v>
      </c>
      <c r="AM1657" t="s">
        <v>87</v>
      </c>
      <c r="AN1657" t="s">
        <v>71</v>
      </c>
      <c r="AO1657" t="s">
        <v>71</v>
      </c>
      <c r="AP1657" t="s">
        <v>299</v>
      </c>
      <c r="AQ1657" t="s">
        <v>88</v>
      </c>
      <c r="AR1657" t="s">
        <v>300</v>
      </c>
      <c r="AS1657" t="s">
        <v>301</v>
      </c>
      <c r="AT1657" t="s">
        <v>201</v>
      </c>
      <c r="AU1657" t="s">
        <v>72</v>
      </c>
      <c r="AV1657" t="s">
        <v>319</v>
      </c>
      <c r="AW1657" t="s">
        <v>320</v>
      </c>
      <c r="AX1657" t="s">
        <v>321</v>
      </c>
      <c r="AY1657" t="s">
        <v>359</v>
      </c>
      <c r="AZ1657" t="s">
        <v>323</v>
      </c>
      <c r="BA1657" t="s">
        <v>1</v>
      </c>
      <c r="BB1657" t="s">
        <v>76</v>
      </c>
    </row>
    <row r="1658" spans="2:54" x14ac:dyDescent="0.2">
      <c r="B1658" t="str">
        <f t="shared" si="19"/>
        <v/>
      </c>
      <c r="AJ1658" s="15" t="s">
        <v>316</v>
      </c>
      <c r="AK1658" t="s">
        <v>358</v>
      </c>
      <c r="AL1658" t="s">
        <v>86</v>
      </c>
      <c r="AM1658" t="s">
        <v>87</v>
      </c>
      <c r="AN1658" t="s">
        <v>71</v>
      </c>
      <c r="AO1658" t="s">
        <v>71</v>
      </c>
      <c r="AP1658" t="s">
        <v>299</v>
      </c>
      <c r="AQ1658" t="s">
        <v>88</v>
      </c>
      <c r="AR1658" t="s">
        <v>300</v>
      </c>
      <c r="AS1658" t="s">
        <v>301</v>
      </c>
      <c r="AT1658" t="s">
        <v>201</v>
      </c>
      <c r="AU1658" t="s">
        <v>72</v>
      </c>
      <c r="AV1658" t="s">
        <v>319</v>
      </c>
      <c r="AW1658" t="s">
        <v>320</v>
      </c>
      <c r="AX1658" t="s">
        <v>321</v>
      </c>
      <c r="AY1658" t="s">
        <v>359</v>
      </c>
      <c r="AZ1658" t="s">
        <v>323</v>
      </c>
      <c r="BA1658" t="s">
        <v>1</v>
      </c>
      <c r="BB1658" t="s">
        <v>76</v>
      </c>
    </row>
    <row r="1659" spans="2:54" x14ac:dyDescent="0.2">
      <c r="B1659" t="str">
        <f t="shared" si="19"/>
        <v/>
      </c>
      <c r="AJ1659" s="15" t="s">
        <v>316</v>
      </c>
      <c r="AK1659" t="s">
        <v>640</v>
      </c>
      <c r="AL1659" t="s">
        <v>86</v>
      </c>
      <c r="AM1659" t="s">
        <v>87</v>
      </c>
      <c r="AN1659" t="s">
        <v>71</v>
      </c>
      <c r="AO1659" t="s">
        <v>71</v>
      </c>
      <c r="AP1659" t="s">
        <v>299</v>
      </c>
      <c r="AQ1659" t="s">
        <v>88</v>
      </c>
      <c r="AR1659" t="s">
        <v>300</v>
      </c>
      <c r="AS1659" t="s">
        <v>301</v>
      </c>
      <c r="AT1659" t="s">
        <v>201</v>
      </c>
      <c r="AU1659" t="s">
        <v>72</v>
      </c>
      <c r="AV1659" t="s">
        <v>319</v>
      </c>
      <c r="AW1659" t="s">
        <v>320</v>
      </c>
      <c r="AX1659" t="s">
        <v>321</v>
      </c>
      <c r="AY1659" t="s">
        <v>641</v>
      </c>
      <c r="AZ1659" t="s">
        <v>323</v>
      </c>
      <c r="BA1659" t="s">
        <v>1</v>
      </c>
      <c r="BB1659" t="s">
        <v>76</v>
      </c>
    </row>
    <row r="1660" spans="2:54" x14ac:dyDescent="0.2">
      <c r="B1660" t="str">
        <f t="shared" si="19"/>
        <v/>
      </c>
      <c r="AJ1660" s="15" t="s">
        <v>316</v>
      </c>
      <c r="AK1660" t="s">
        <v>317</v>
      </c>
      <c r="AL1660" t="s">
        <v>79</v>
      </c>
      <c r="AM1660" t="s">
        <v>87</v>
      </c>
      <c r="AN1660" t="s">
        <v>71</v>
      </c>
      <c r="AO1660" t="s">
        <v>71</v>
      </c>
      <c r="AP1660" t="s">
        <v>299</v>
      </c>
      <c r="AQ1660" t="s">
        <v>88</v>
      </c>
      <c r="AR1660" t="s">
        <v>300</v>
      </c>
      <c r="AS1660" t="s">
        <v>301</v>
      </c>
      <c r="AT1660" t="s">
        <v>201</v>
      </c>
      <c r="AU1660" t="s">
        <v>318</v>
      </c>
      <c r="AV1660" t="s">
        <v>319</v>
      </c>
      <c r="AW1660" t="s">
        <v>320</v>
      </c>
      <c r="AX1660" t="s">
        <v>321</v>
      </c>
      <c r="AY1660" t="s">
        <v>322</v>
      </c>
      <c r="AZ1660" t="s">
        <v>323</v>
      </c>
      <c r="BA1660" t="s">
        <v>1</v>
      </c>
      <c r="BB1660" t="s">
        <v>76</v>
      </c>
    </row>
    <row r="1661" spans="2:54" x14ac:dyDescent="0.2">
      <c r="B1661" t="str">
        <f t="shared" si="19"/>
        <v/>
      </c>
      <c r="AJ1661" s="15" t="s">
        <v>316</v>
      </c>
      <c r="AK1661" t="s">
        <v>351</v>
      </c>
      <c r="AL1661" t="s">
        <v>86</v>
      </c>
      <c r="AM1661" t="s">
        <v>87</v>
      </c>
      <c r="AN1661" t="s">
        <v>71</v>
      </c>
      <c r="AO1661" t="s">
        <v>71</v>
      </c>
      <c r="AP1661" t="s">
        <v>299</v>
      </c>
      <c r="AQ1661" t="s">
        <v>88</v>
      </c>
      <c r="AR1661" t="s">
        <v>300</v>
      </c>
      <c r="AS1661" t="s">
        <v>301</v>
      </c>
      <c r="AT1661" t="s">
        <v>201</v>
      </c>
      <c r="AU1661" t="s">
        <v>318</v>
      </c>
      <c r="AV1661" t="s">
        <v>319</v>
      </c>
      <c r="AW1661" t="s">
        <v>320</v>
      </c>
      <c r="AX1661" t="s">
        <v>321</v>
      </c>
      <c r="AY1661" t="s">
        <v>352</v>
      </c>
      <c r="AZ1661" t="s">
        <v>323</v>
      </c>
      <c r="BA1661" t="s">
        <v>1</v>
      </c>
      <c r="BB1661" t="s">
        <v>76</v>
      </c>
    </row>
    <row r="1662" spans="2:54" x14ac:dyDescent="0.2">
      <c r="B1662" t="str">
        <f t="shared" si="19"/>
        <v/>
      </c>
      <c r="AJ1662" s="15" t="s">
        <v>635</v>
      </c>
      <c r="AK1662" t="s">
        <v>637</v>
      </c>
      <c r="AL1662" t="s">
        <v>86</v>
      </c>
      <c r="AM1662" t="s">
        <v>87</v>
      </c>
      <c r="AN1662" t="s">
        <v>71</v>
      </c>
      <c r="AO1662" t="s">
        <v>71</v>
      </c>
      <c r="AP1662" t="s">
        <v>299</v>
      </c>
      <c r="AQ1662" t="s">
        <v>88</v>
      </c>
      <c r="AR1662" t="s">
        <v>300</v>
      </c>
      <c r="AS1662" t="s">
        <v>301</v>
      </c>
      <c r="AT1662" t="s">
        <v>302</v>
      </c>
      <c r="AU1662" t="s">
        <v>72</v>
      </c>
      <c r="AV1662" t="s">
        <v>637</v>
      </c>
      <c r="AW1662" t="s">
        <v>638</v>
      </c>
      <c r="AX1662" t="s">
        <v>202</v>
      </c>
      <c r="AY1662" t="s">
        <v>916</v>
      </c>
      <c r="AZ1662" t="s">
        <v>917</v>
      </c>
      <c r="BA1662" t="s">
        <v>1</v>
      </c>
      <c r="BB1662" t="s">
        <v>76</v>
      </c>
    </row>
    <row r="1663" spans="2:54" x14ac:dyDescent="0.2">
      <c r="B1663" t="str">
        <f t="shared" si="19"/>
        <v/>
      </c>
      <c r="AJ1663" s="15" t="s">
        <v>635</v>
      </c>
      <c r="AK1663" t="s">
        <v>636</v>
      </c>
      <c r="AL1663" t="s">
        <v>86</v>
      </c>
      <c r="AM1663" t="s">
        <v>87</v>
      </c>
      <c r="AN1663" t="s">
        <v>71</v>
      </c>
      <c r="AO1663" t="s">
        <v>71</v>
      </c>
      <c r="AP1663" t="s">
        <v>72</v>
      </c>
      <c r="AQ1663" t="s">
        <v>88</v>
      </c>
      <c r="AR1663" t="s">
        <v>72</v>
      </c>
      <c r="AS1663" t="s">
        <v>301</v>
      </c>
      <c r="AT1663" t="s">
        <v>72</v>
      </c>
      <c r="AU1663" t="s">
        <v>72</v>
      </c>
      <c r="AV1663" t="s">
        <v>637</v>
      </c>
      <c r="AW1663" t="s">
        <v>638</v>
      </c>
      <c r="AX1663" t="s">
        <v>202</v>
      </c>
      <c r="AY1663" t="s">
        <v>405</v>
      </c>
      <c r="AZ1663" t="s">
        <v>639</v>
      </c>
      <c r="BA1663" t="s">
        <v>1</v>
      </c>
      <c r="BB1663" t="s">
        <v>76</v>
      </c>
    </row>
    <row r="1664" spans="2:54" x14ac:dyDescent="0.2">
      <c r="B1664" t="str">
        <f t="shared" si="19"/>
        <v/>
      </c>
      <c r="AJ1664" s="15" t="s">
        <v>903</v>
      </c>
      <c r="AK1664" t="s">
        <v>910</v>
      </c>
      <c r="AL1664" t="s">
        <v>86</v>
      </c>
      <c r="AM1664" t="s">
        <v>434</v>
      </c>
      <c r="AN1664" t="s">
        <v>71</v>
      </c>
      <c r="AO1664" t="s">
        <v>738</v>
      </c>
      <c r="AP1664" t="s">
        <v>299</v>
      </c>
      <c r="AQ1664" t="s">
        <v>146</v>
      </c>
      <c r="AR1664" t="s">
        <v>688</v>
      </c>
      <c r="AS1664" t="s">
        <v>436</v>
      </c>
      <c r="AT1664" t="s">
        <v>201</v>
      </c>
      <c r="AU1664" t="s">
        <v>72</v>
      </c>
      <c r="AV1664" t="s">
        <v>905</v>
      </c>
      <c r="AW1664" t="s">
        <v>906</v>
      </c>
      <c r="AX1664" t="s">
        <v>907</v>
      </c>
      <c r="AY1664" t="s">
        <v>914</v>
      </c>
      <c r="AZ1664" t="s">
        <v>915</v>
      </c>
      <c r="BA1664" t="s">
        <v>1</v>
      </c>
      <c r="BB1664" t="s">
        <v>76</v>
      </c>
    </row>
    <row r="1665" spans="2:54" x14ac:dyDescent="0.2">
      <c r="B1665" t="str">
        <f t="shared" si="19"/>
        <v/>
      </c>
      <c r="AJ1665" s="15" t="s">
        <v>191</v>
      </c>
      <c r="AK1665" t="s">
        <v>612</v>
      </c>
      <c r="AL1665" t="s">
        <v>79</v>
      </c>
      <c r="AM1665" t="s">
        <v>72</v>
      </c>
      <c r="AN1665" t="s">
        <v>71</v>
      </c>
      <c r="AO1665" t="s">
        <v>71</v>
      </c>
      <c r="AP1665" t="s">
        <v>72</v>
      </c>
      <c r="AQ1665" t="s">
        <v>72</v>
      </c>
      <c r="AR1665" t="s">
        <v>72</v>
      </c>
      <c r="AS1665" t="s">
        <v>72</v>
      </c>
      <c r="AT1665" t="s">
        <v>72</v>
      </c>
      <c r="AU1665" t="s">
        <v>72</v>
      </c>
      <c r="AV1665" t="s">
        <v>195</v>
      </c>
      <c r="AW1665" t="s">
        <v>196</v>
      </c>
      <c r="AX1665" t="s">
        <v>197</v>
      </c>
      <c r="AY1665" t="s">
        <v>613</v>
      </c>
      <c r="AZ1665" t="s">
        <v>199</v>
      </c>
      <c r="BA1665" t="s">
        <v>1</v>
      </c>
      <c r="BB1665" t="s">
        <v>76</v>
      </c>
    </row>
    <row r="1666" spans="2:54" x14ac:dyDescent="0.2">
      <c r="B1666" t="str">
        <f t="shared" si="19"/>
        <v/>
      </c>
      <c r="AJ1666" s="15" t="s">
        <v>191</v>
      </c>
      <c r="AK1666" t="s">
        <v>192</v>
      </c>
      <c r="AL1666" t="s">
        <v>86</v>
      </c>
      <c r="AM1666" t="s">
        <v>193</v>
      </c>
      <c r="AN1666" t="s">
        <v>71</v>
      </c>
      <c r="AO1666" t="s">
        <v>71</v>
      </c>
      <c r="AP1666" t="s">
        <v>72</v>
      </c>
      <c r="AQ1666" t="s">
        <v>88</v>
      </c>
      <c r="AR1666" t="s">
        <v>72</v>
      </c>
      <c r="AS1666" t="s">
        <v>194</v>
      </c>
      <c r="AT1666" t="s">
        <v>72</v>
      </c>
      <c r="AU1666" t="s">
        <v>72</v>
      </c>
      <c r="AV1666" t="s">
        <v>195</v>
      </c>
      <c r="AW1666" t="s">
        <v>196</v>
      </c>
      <c r="AX1666" t="s">
        <v>197</v>
      </c>
      <c r="AY1666" t="s">
        <v>198</v>
      </c>
      <c r="AZ1666" t="s">
        <v>199</v>
      </c>
      <c r="BA1666" t="s">
        <v>1</v>
      </c>
      <c r="BB1666" t="s">
        <v>76</v>
      </c>
    </row>
    <row r="1667" spans="2:54" x14ac:dyDescent="0.2">
      <c r="B1667" t="str">
        <f t="shared" si="19"/>
        <v/>
      </c>
      <c r="AJ1667" s="15" t="s">
        <v>903</v>
      </c>
      <c r="AK1667" t="s">
        <v>904</v>
      </c>
      <c r="AL1667" t="s">
        <v>86</v>
      </c>
      <c r="AM1667" t="s">
        <v>428</v>
      </c>
      <c r="AN1667" t="s">
        <v>71</v>
      </c>
      <c r="AO1667" t="s">
        <v>738</v>
      </c>
      <c r="AP1667" t="s">
        <v>299</v>
      </c>
      <c r="AQ1667" t="s">
        <v>146</v>
      </c>
      <c r="AR1667" t="s">
        <v>688</v>
      </c>
      <c r="AS1667" t="s">
        <v>436</v>
      </c>
      <c r="AT1667" t="s">
        <v>201</v>
      </c>
      <c r="AU1667" t="s">
        <v>72</v>
      </c>
      <c r="AV1667" t="s">
        <v>905</v>
      </c>
      <c r="AW1667" t="s">
        <v>906</v>
      </c>
      <c r="AX1667" t="s">
        <v>907</v>
      </c>
      <c r="AY1667" t="s">
        <v>908</v>
      </c>
      <c r="AZ1667" t="s">
        <v>909</v>
      </c>
      <c r="BA1667" t="s">
        <v>1</v>
      </c>
      <c r="BB1667" t="s">
        <v>76</v>
      </c>
    </row>
    <row r="1668" spans="2:54" x14ac:dyDescent="0.2">
      <c r="B1668" t="str">
        <f t="shared" si="19"/>
        <v/>
      </c>
      <c r="AJ1668" s="15" t="s">
        <v>903</v>
      </c>
      <c r="AK1668" t="s">
        <v>910</v>
      </c>
      <c r="AL1668" t="s">
        <v>86</v>
      </c>
      <c r="AM1668" t="s">
        <v>911</v>
      </c>
      <c r="AN1668" t="s">
        <v>71</v>
      </c>
      <c r="AO1668" t="s">
        <v>738</v>
      </c>
      <c r="AP1668" t="s">
        <v>299</v>
      </c>
      <c r="AQ1668" t="s">
        <v>146</v>
      </c>
      <c r="AR1668" t="s">
        <v>688</v>
      </c>
      <c r="AS1668" t="s">
        <v>436</v>
      </c>
      <c r="AT1668" t="s">
        <v>201</v>
      </c>
      <c r="AU1668" t="s">
        <v>72</v>
      </c>
      <c r="AV1668" t="s">
        <v>905</v>
      </c>
      <c r="AW1668" t="s">
        <v>906</v>
      </c>
      <c r="AX1668" t="s">
        <v>907</v>
      </c>
      <c r="AY1668" t="s">
        <v>912</v>
      </c>
      <c r="AZ1668" t="s">
        <v>913</v>
      </c>
      <c r="BA1668" t="s">
        <v>1</v>
      </c>
      <c r="BB1668" t="s">
        <v>76</v>
      </c>
    </row>
    <row r="1669" spans="2:54" x14ac:dyDescent="0.2">
      <c r="B1669" t="str">
        <f t="shared" si="19"/>
        <v/>
      </c>
      <c r="AJ1669" s="15" t="s">
        <v>922</v>
      </c>
      <c r="AK1669" t="s">
        <v>923</v>
      </c>
      <c r="AL1669" t="s">
        <v>86</v>
      </c>
      <c r="AM1669" t="s">
        <v>434</v>
      </c>
      <c r="AN1669" t="s">
        <v>71</v>
      </c>
      <c r="AO1669" t="s">
        <v>71</v>
      </c>
      <c r="AP1669" t="s">
        <v>299</v>
      </c>
      <c r="AQ1669" t="s">
        <v>146</v>
      </c>
      <c r="AR1669" t="s">
        <v>643</v>
      </c>
      <c r="AS1669" t="s">
        <v>189</v>
      </c>
      <c r="AT1669" t="s">
        <v>702</v>
      </c>
      <c r="AU1669" t="s">
        <v>72</v>
      </c>
      <c r="AV1669" t="s">
        <v>924</v>
      </c>
      <c r="AW1669" t="s">
        <v>925</v>
      </c>
      <c r="AX1669" t="s">
        <v>926</v>
      </c>
      <c r="AY1669" t="s">
        <v>927</v>
      </c>
      <c r="AZ1669" t="s">
        <v>928</v>
      </c>
      <c r="BA1669" t="s">
        <v>1</v>
      </c>
      <c r="BB1669" t="s">
        <v>76</v>
      </c>
    </row>
    <row r="1670" spans="2:54" x14ac:dyDescent="0.2">
      <c r="B1670" t="str">
        <f t="shared" si="19"/>
        <v/>
      </c>
      <c r="AJ1670" s="15" t="s">
        <v>922</v>
      </c>
      <c r="AK1670" t="s">
        <v>923</v>
      </c>
      <c r="AL1670" t="s">
        <v>86</v>
      </c>
      <c r="AM1670" t="s">
        <v>434</v>
      </c>
      <c r="AN1670" t="s">
        <v>71</v>
      </c>
      <c r="AO1670" t="s">
        <v>71</v>
      </c>
      <c r="AP1670" t="s">
        <v>299</v>
      </c>
      <c r="AQ1670" t="s">
        <v>146</v>
      </c>
      <c r="AR1670" t="s">
        <v>643</v>
      </c>
      <c r="AS1670" t="s">
        <v>189</v>
      </c>
      <c r="AT1670" t="s">
        <v>702</v>
      </c>
      <c r="AU1670" t="s">
        <v>72</v>
      </c>
      <c r="AV1670" t="s">
        <v>924</v>
      </c>
      <c r="AW1670" t="s">
        <v>925</v>
      </c>
      <c r="AX1670" t="s">
        <v>926</v>
      </c>
      <c r="AY1670" t="s">
        <v>927</v>
      </c>
      <c r="AZ1670" t="s">
        <v>928</v>
      </c>
      <c r="BA1670" t="s">
        <v>1</v>
      </c>
      <c r="BB1670" t="s">
        <v>76</v>
      </c>
    </row>
    <row r="1671" spans="2:54" x14ac:dyDescent="0.2">
      <c r="B1671" t="str">
        <f t="shared" si="19"/>
        <v/>
      </c>
      <c r="AJ1671" s="15" t="s">
        <v>952</v>
      </c>
      <c r="AK1671" t="s">
        <v>953</v>
      </c>
      <c r="AL1671" t="s">
        <v>86</v>
      </c>
      <c r="AM1671" t="s">
        <v>954</v>
      </c>
      <c r="AN1671" t="s">
        <v>71</v>
      </c>
      <c r="AO1671" t="s">
        <v>71</v>
      </c>
      <c r="AP1671" t="s">
        <v>299</v>
      </c>
      <c r="AQ1671" t="s">
        <v>450</v>
      </c>
      <c r="AR1671" t="s">
        <v>451</v>
      </c>
      <c r="AS1671" t="s">
        <v>436</v>
      </c>
      <c r="AT1671" t="s">
        <v>377</v>
      </c>
      <c r="AU1671" t="s">
        <v>72</v>
      </c>
      <c r="AV1671" t="s">
        <v>955</v>
      </c>
      <c r="AW1671" t="s">
        <v>430</v>
      </c>
      <c r="AX1671" t="s">
        <v>386</v>
      </c>
      <c r="AY1671" t="s">
        <v>956</v>
      </c>
      <c r="AZ1671" t="s">
        <v>957</v>
      </c>
      <c r="BA1671" t="s">
        <v>1</v>
      </c>
      <c r="BB1671" t="s">
        <v>76</v>
      </c>
    </row>
    <row r="1672" spans="2:54" x14ac:dyDescent="0.2">
      <c r="B1672" t="str">
        <f t="shared" si="19"/>
        <v/>
      </c>
      <c r="AJ1672" s="15" t="s">
        <v>958</v>
      </c>
      <c r="AK1672" t="s">
        <v>966</v>
      </c>
      <c r="AL1672" t="s">
        <v>86</v>
      </c>
      <c r="AM1672" t="s">
        <v>911</v>
      </c>
      <c r="AN1672" t="s">
        <v>71</v>
      </c>
      <c r="AO1672" t="s">
        <v>71</v>
      </c>
      <c r="AP1672" t="s">
        <v>299</v>
      </c>
      <c r="AQ1672" t="s">
        <v>146</v>
      </c>
      <c r="AR1672" t="s">
        <v>688</v>
      </c>
      <c r="AS1672" t="s">
        <v>436</v>
      </c>
      <c r="AT1672" t="s">
        <v>201</v>
      </c>
      <c r="AU1672" t="s">
        <v>72</v>
      </c>
      <c r="AV1672" t="s">
        <v>960</v>
      </c>
      <c r="AW1672" t="s">
        <v>906</v>
      </c>
      <c r="AX1672" t="s">
        <v>628</v>
      </c>
      <c r="AY1672" t="s">
        <v>967</v>
      </c>
      <c r="AZ1672" t="s">
        <v>968</v>
      </c>
      <c r="BA1672" t="s">
        <v>1</v>
      </c>
      <c r="BB1672" t="s">
        <v>76</v>
      </c>
    </row>
    <row r="1673" spans="2:54" x14ac:dyDescent="0.2">
      <c r="B1673" t="str">
        <f t="shared" si="19"/>
        <v/>
      </c>
      <c r="AJ1673" s="15" t="s">
        <v>958</v>
      </c>
      <c r="AK1673" t="s">
        <v>966</v>
      </c>
      <c r="AL1673" t="s">
        <v>86</v>
      </c>
      <c r="AM1673" t="s">
        <v>911</v>
      </c>
      <c r="AN1673" t="s">
        <v>71</v>
      </c>
      <c r="AO1673" t="s">
        <v>71</v>
      </c>
      <c r="AP1673" t="s">
        <v>299</v>
      </c>
      <c r="AQ1673" t="s">
        <v>146</v>
      </c>
      <c r="AR1673" t="s">
        <v>688</v>
      </c>
      <c r="AS1673" t="s">
        <v>436</v>
      </c>
      <c r="AT1673" t="s">
        <v>201</v>
      </c>
      <c r="AU1673" t="s">
        <v>72</v>
      </c>
      <c r="AV1673" t="s">
        <v>960</v>
      </c>
      <c r="AW1673" t="s">
        <v>906</v>
      </c>
      <c r="AX1673" t="s">
        <v>628</v>
      </c>
      <c r="AY1673" t="s">
        <v>967</v>
      </c>
      <c r="AZ1673" t="s">
        <v>968</v>
      </c>
      <c r="BA1673" t="s">
        <v>1</v>
      </c>
      <c r="BB1673" t="s">
        <v>76</v>
      </c>
    </row>
    <row r="1674" spans="2:54" x14ac:dyDescent="0.2">
      <c r="B1674" t="str">
        <f t="shared" si="19"/>
        <v/>
      </c>
      <c r="AJ1674" s="15" t="s">
        <v>958</v>
      </c>
      <c r="AK1674" t="s">
        <v>963</v>
      </c>
      <c r="AL1674" t="s">
        <v>86</v>
      </c>
      <c r="AM1674" t="s">
        <v>911</v>
      </c>
      <c r="AN1674" t="s">
        <v>71</v>
      </c>
      <c r="AO1674" t="s">
        <v>71</v>
      </c>
      <c r="AP1674" t="s">
        <v>299</v>
      </c>
      <c r="AQ1674" t="s">
        <v>146</v>
      </c>
      <c r="AR1674" t="s">
        <v>688</v>
      </c>
      <c r="AS1674" t="s">
        <v>436</v>
      </c>
      <c r="AT1674" t="s">
        <v>201</v>
      </c>
      <c r="AU1674" t="s">
        <v>72</v>
      </c>
      <c r="AV1674" t="s">
        <v>960</v>
      </c>
      <c r="AW1674" t="s">
        <v>906</v>
      </c>
      <c r="AX1674" t="s">
        <v>628</v>
      </c>
      <c r="AY1674" t="s">
        <v>964</v>
      </c>
      <c r="AZ1674" t="s">
        <v>965</v>
      </c>
      <c r="BA1674" t="s">
        <v>1</v>
      </c>
      <c r="BB1674" t="s">
        <v>76</v>
      </c>
    </row>
    <row r="1675" spans="2:54" x14ac:dyDescent="0.2">
      <c r="B1675" t="str">
        <f t="shared" si="19"/>
        <v/>
      </c>
      <c r="AJ1675" s="15" t="s">
        <v>958</v>
      </c>
      <c r="AK1675" t="s">
        <v>963</v>
      </c>
      <c r="AL1675" t="s">
        <v>86</v>
      </c>
      <c r="AM1675" t="s">
        <v>911</v>
      </c>
      <c r="AN1675" t="s">
        <v>71</v>
      </c>
      <c r="AO1675" t="s">
        <v>71</v>
      </c>
      <c r="AP1675" t="s">
        <v>299</v>
      </c>
      <c r="AQ1675" t="s">
        <v>146</v>
      </c>
      <c r="AR1675" t="s">
        <v>688</v>
      </c>
      <c r="AS1675" t="s">
        <v>436</v>
      </c>
      <c r="AT1675" t="s">
        <v>201</v>
      </c>
      <c r="AU1675" t="s">
        <v>72</v>
      </c>
      <c r="AV1675" t="s">
        <v>960</v>
      </c>
      <c r="AW1675" t="s">
        <v>906</v>
      </c>
      <c r="AX1675" t="s">
        <v>628</v>
      </c>
      <c r="AY1675" t="s">
        <v>964</v>
      </c>
      <c r="AZ1675" t="s">
        <v>965</v>
      </c>
      <c r="BA1675" t="s">
        <v>1</v>
      </c>
      <c r="BB1675" t="s">
        <v>76</v>
      </c>
    </row>
    <row r="1676" spans="2:54" x14ac:dyDescent="0.2">
      <c r="B1676" t="str">
        <f t="shared" si="19"/>
        <v/>
      </c>
      <c r="AJ1676" s="15" t="s">
        <v>958</v>
      </c>
      <c r="AK1676" t="s">
        <v>959</v>
      </c>
      <c r="AL1676" t="s">
        <v>86</v>
      </c>
      <c r="AM1676" t="s">
        <v>434</v>
      </c>
      <c r="AN1676" t="s">
        <v>71</v>
      </c>
      <c r="AO1676" t="s">
        <v>71</v>
      </c>
      <c r="AP1676" t="s">
        <v>299</v>
      </c>
      <c r="AQ1676" t="s">
        <v>146</v>
      </c>
      <c r="AR1676" t="s">
        <v>688</v>
      </c>
      <c r="AS1676" t="s">
        <v>436</v>
      </c>
      <c r="AT1676" t="s">
        <v>201</v>
      </c>
      <c r="AU1676" t="s">
        <v>72</v>
      </c>
      <c r="AV1676" t="s">
        <v>960</v>
      </c>
      <c r="AW1676" t="s">
        <v>906</v>
      </c>
      <c r="AX1676" t="s">
        <v>628</v>
      </c>
      <c r="AY1676" t="s">
        <v>961</v>
      </c>
      <c r="AZ1676" t="s">
        <v>962</v>
      </c>
      <c r="BA1676" t="s">
        <v>1</v>
      </c>
      <c r="BB1676" t="s">
        <v>76</v>
      </c>
    </row>
    <row r="1677" spans="2:54" x14ac:dyDescent="0.2">
      <c r="B1677" t="str">
        <f t="shared" si="19"/>
        <v/>
      </c>
      <c r="AJ1677" s="15" t="s">
        <v>958</v>
      </c>
      <c r="AK1677" t="s">
        <v>959</v>
      </c>
      <c r="AL1677" t="s">
        <v>86</v>
      </c>
      <c r="AM1677" t="s">
        <v>434</v>
      </c>
      <c r="AN1677" t="s">
        <v>71</v>
      </c>
      <c r="AO1677" t="s">
        <v>71</v>
      </c>
      <c r="AP1677" t="s">
        <v>299</v>
      </c>
      <c r="AQ1677" t="s">
        <v>146</v>
      </c>
      <c r="AR1677" t="s">
        <v>688</v>
      </c>
      <c r="AS1677" t="s">
        <v>436</v>
      </c>
      <c r="AT1677" t="s">
        <v>201</v>
      </c>
      <c r="AU1677" t="s">
        <v>72</v>
      </c>
      <c r="AV1677" t="s">
        <v>960</v>
      </c>
      <c r="AW1677" t="s">
        <v>906</v>
      </c>
      <c r="AX1677" t="s">
        <v>628</v>
      </c>
      <c r="AY1677" t="s">
        <v>961</v>
      </c>
      <c r="AZ1677" t="s">
        <v>962</v>
      </c>
      <c r="BA1677" t="s">
        <v>1</v>
      </c>
      <c r="BB1677" t="s">
        <v>76</v>
      </c>
    </row>
    <row r="1678" spans="2:54" x14ac:dyDescent="0.2">
      <c r="B1678" t="str">
        <f t="shared" si="19"/>
        <v/>
      </c>
      <c r="AJ1678" s="15" t="s">
        <v>77</v>
      </c>
      <c r="AK1678" t="s">
        <v>85</v>
      </c>
      <c r="AL1678" t="s">
        <v>86</v>
      </c>
      <c r="AM1678" t="s">
        <v>87</v>
      </c>
      <c r="AN1678" t="s">
        <v>71</v>
      </c>
      <c r="AO1678" t="s">
        <v>71</v>
      </c>
      <c r="AP1678" t="s">
        <v>72</v>
      </c>
      <c r="AQ1678" t="s">
        <v>88</v>
      </c>
      <c r="AR1678" t="s">
        <v>72</v>
      </c>
      <c r="AS1678" t="s">
        <v>89</v>
      </c>
      <c r="AT1678" t="s">
        <v>72</v>
      </c>
      <c r="AU1678" t="s">
        <v>72</v>
      </c>
      <c r="AV1678" t="s">
        <v>80</v>
      </c>
      <c r="AW1678" t="s">
        <v>81</v>
      </c>
      <c r="AX1678" t="s">
        <v>82</v>
      </c>
      <c r="AY1678" t="s">
        <v>90</v>
      </c>
      <c r="AZ1678" t="s">
        <v>84</v>
      </c>
      <c r="BA1678" t="s">
        <v>1</v>
      </c>
      <c r="BB1678" t="s">
        <v>76</v>
      </c>
    </row>
    <row r="1679" spans="2:54" x14ac:dyDescent="0.2">
      <c r="B1679" t="str">
        <f t="shared" si="19"/>
        <v/>
      </c>
      <c r="AJ1679" s="15" t="s">
        <v>77</v>
      </c>
      <c r="AK1679" t="s">
        <v>85</v>
      </c>
      <c r="AL1679" t="s">
        <v>86</v>
      </c>
      <c r="AM1679" t="s">
        <v>87</v>
      </c>
      <c r="AN1679" t="s">
        <v>71</v>
      </c>
      <c r="AO1679" t="s">
        <v>71</v>
      </c>
      <c r="AP1679" t="s">
        <v>72</v>
      </c>
      <c r="AQ1679" t="s">
        <v>88</v>
      </c>
      <c r="AR1679" t="s">
        <v>72</v>
      </c>
      <c r="AS1679" t="s">
        <v>89</v>
      </c>
      <c r="AT1679" t="s">
        <v>72</v>
      </c>
      <c r="AU1679" t="s">
        <v>72</v>
      </c>
      <c r="AV1679" t="s">
        <v>80</v>
      </c>
      <c r="AW1679" t="s">
        <v>81</v>
      </c>
      <c r="AX1679" t="s">
        <v>82</v>
      </c>
      <c r="AY1679" t="s">
        <v>90</v>
      </c>
      <c r="AZ1679" t="s">
        <v>84</v>
      </c>
      <c r="BA1679" t="s">
        <v>1</v>
      </c>
      <c r="BB1679" t="s">
        <v>76</v>
      </c>
    </row>
    <row r="1680" spans="2:54" x14ac:dyDescent="0.2">
      <c r="B1680" t="str">
        <f t="shared" si="19"/>
        <v/>
      </c>
      <c r="AJ1680" s="15" t="s">
        <v>77</v>
      </c>
      <c r="AK1680" t="s">
        <v>85</v>
      </c>
      <c r="AL1680" t="s">
        <v>86</v>
      </c>
      <c r="AM1680" t="s">
        <v>87</v>
      </c>
      <c r="AN1680" t="s">
        <v>71</v>
      </c>
      <c r="AO1680" t="s">
        <v>71</v>
      </c>
      <c r="AP1680" t="s">
        <v>72</v>
      </c>
      <c r="AQ1680" t="s">
        <v>88</v>
      </c>
      <c r="AR1680" t="s">
        <v>72</v>
      </c>
      <c r="AS1680" t="s">
        <v>89</v>
      </c>
      <c r="AT1680" t="s">
        <v>72</v>
      </c>
      <c r="AU1680" t="s">
        <v>72</v>
      </c>
      <c r="AV1680" t="s">
        <v>80</v>
      </c>
      <c r="AW1680" t="s">
        <v>81</v>
      </c>
      <c r="AX1680" t="s">
        <v>82</v>
      </c>
      <c r="AY1680" t="s">
        <v>90</v>
      </c>
      <c r="AZ1680" t="s">
        <v>84</v>
      </c>
      <c r="BA1680" t="s">
        <v>1</v>
      </c>
      <c r="BB1680" t="s">
        <v>76</v>
      </c>
    </row>
    <row r="1681" spans="2:54" x14ac:dyDescent="0.2">
      <c r="B1681" t="str">
        <f t="shared" si="19"/>
        <v/>
      </c>
      <c r="AJ1681" s="15" t="s">
        <v>77</v>
      </c>
      <c r="AK1681" t="s">
        <v>633</v>
      </c>
      <c r="AL1681" t="s">
        <v>79</v>
      </c>
      <c r="AM1681" t="s">
        <v>72</v>
      </c>
      <c r="AN1681" t="s">
        <v>71</v>
      </c>
      <c r="AO1681" t="s">
        <v>71</v>
      </c>
      <c r="AP1681" t="s">
        <v>72</v>
      </c>
      <c r="AQ1681" t="s">
        <v>72</v>
      </c>
      <c r="AR1681" t="s">
        <v>72</v>
      </c>
      <c r="AS1681" t="s">
        <v>72</v>
      </c>
      <c r="AT1681" t="s">
        <v>72</v>
      </c>
      <c r="AU1681" t="s">
        <v>72</v>
      </c>
      <c r="AV1681" t="s">
        <v>80</v>
      </c>
      <c r="AW1681" t="s">
        <v>81</v>
      </c>
      <c r="AX1681" t="s">
        <v>82</v>
      </c>
      <c r="AY1681" t="s">
        <v>634</v>
      </c>
      <c r="AZ1681" t="s">
        <v>84</v>
      </c>
      <c r="BA1681" t="s">
        <v>1</v>
      </c>
      <c r="BB1681" t="s">
        <v>76</v>
      </c>
    </row>
    <row r="1682" spans="2:54" x14ac:dyDescent="0.2">
      <c r="B1682" t="str">
        <f t="shared" si="19"/>
        <v/>
      </c>
      <c r="AJ1682" s="15" t="s">
        <v>77</v>
      </c>
      <c r="AK1682" t="s">
        <v>78</v>
      </c>
      <c r="AL1682" t="s">
        <v>79</v>
      </c>
      <c r="AM1682" t="s">
        <v>72</v>
      </c>
      <c r="AN1682" t="s">
        <v>71</v>
      </c>
      <c r="AO1682" t="s">
        <v>71</v>
      </c>
      <c r="AP1682" t="s">
        <v>72</v>
      </c>
      <c r="AQ1682" t="s">
        <v>72</v>
      </c>
      <c r="AR1682" t="s">
        <v>72</v>
      </c>
      <c r="AS1682" t="s">
        <v>72</v>
      </c>
      <c r="AT1682" t="s">
        <v>72</v>
      </c>
      <c r="AU1682" t="s">
        <v>72</v>
      </c>
      <c r="AV1682" t="s">
        <v>80</v>
      </c>
      <c r="AW1682" t="s">
        <v>81</v>
      </c>
      <c r="AX1682" t="s">
        <v>82</v>
      </c>
      <c r="AY1682" t="s">
        <v>83</v>
      </c>
      <c r="AZ1682" t="s">
        <v>84</v>
      </c>
      <c r="BA1682" t="s">
        <v>1</v>
      </c>
      <c r="BB1682" t="s">
        <v>76</v>
      </c>
    </row>
    <row r="1683" spans="2:54" x14ac:dyDescent="0.2">
      <c r="B1683" t="str">
        <f t="shared" si="19"/>
        <v/>
      </c>
      <c r="AJ1683" s="15" t="s">
        <v>144</v>
      </c>
      <c r="AK1683" t="s">
        <v>145</v>
      </c>
      <c r="AL1683" t="s">
        <v>86</v>
      </c>
      <c r="AM1683" t="s">
        <v>87</v>
      </c>
      <c r="AN1683" t="s">
        <v>71</v>
      </c>
      <c r="AO1683" t="s">
        <v>71</v>
      </c>
      <c r="AP1683" t="s">
        <v>72</v>
      </c>
      <c r="AQ1683" t="s">
        <v>146</v>
      </c>
      <c r="AR1683" t="s">
        <v>72</v>
      </c>
      <c r="AS1683" t="s">
        <v>147</v>
      </c>
      <c r="AT1683" t="s">
        <v>72</v>
      </c>
      <c r="AU1683" t="s">
        <v>72</v>
      </c>
      <c r="AV1683" t="s">
        <v>148</v>
      </c>
      <c r="AW1683" t="s">
        <v>149</v>
      </c>
      <c r="AX1683" t="s">
        <v>150</v>
      </c>
      <c r="AY1683" t="s">
        <v>151</v>
      </c>
      <c r="AZ1683" t="s">
        <v>152</v>
      </c>
      <c r="BA1683" t="s">
        <v>1</v>
      </c>
      <c r="BB1683" t="s">
        <v>76</v>
      </c>
    </row>
    <row r="1684" spans="2:54" x14ac:dyDescent="0.2">
      <c r="B1684" t="str">
        <f t="shared" si="19"/>
        <v/>
      </c>
      <c r="AJ1684" s="15" t="s">
        <v>439</v>
      </c>
      <c r="AK1684" t="s">
        <v>440</v>
      </c>
      <c r="AL1684" t="s">
        <v>86</v>
      </c>
      <c r="AM1684" t="s">
        <v>87</v>
      </c>
      <c r="AN1684" t="s">
        <v>71</v>
      </c>
      <c r="AO1684" t="s">
        <v>71</v>
      </c>
      <c r="AP1684" t="s">
        <v>299</v>
      </c>
      <c r="AQ1684" t="s">
        <v>88</v>
      </c>
      <c r="AR1684" t="s">
        <v>300</v>
      </c>
      <c r="AS1684" t="s">
        <v>188</v>
      </c>
      <c r="AT1684" t="s">
        <v>329</v>
      </c>
      <c r="AU1684" t="s">
        <v>72</v>
      </c>
      <c r="AV1684" t="s">
        <v>441</v>
      </c>
      <c r="AW1684" t="s">
        <v>442</v>
      </c>
      <c r="AX1684" t="s">
        <v>386</v>
      </c>
      <c r="AY1684" t="s">
        <v>443</v>
      </c>
      <c r="AZ1684" t="s">
        <v>444</v>
      </c>
      <c r="BA1684" t="s">
        <v>1</v>
      </c>
      <c r="BB1684" t="s">
        <v>76</v>
      </c>
    </row>
    <row r="1685" spans="2:54" x14ac:dyDescent="0.2">
      <c r="B1685" t="str">
        <f t="shared" si="19"/>
        <v/>
      </c>
      <c r="AJ1685" s="15" t="s">
        <v>439</v>
      </c>
      <c r="AK1685" t="s">
        <v>440</v>
      </c>
      <c r="AL1685" t="s">
        <v>86</v>
      </c>
      <c r="AM1685" t="s">
        <v>87</v>
      </c>
      <c r="AN1685" t="s">
        <v>71</v>
      </c>
      <c r="AO1685" t="s">
        <v>71</v>
      </c>
      <c r="AP1685" t="s">
        <v>299</v>
      </c>
      <c r="AQ1685" t="s">
        <v>88</v>
      </c>
      <c r="AR1685" t="s">
        <v>300</v>
      </c>
      <c r="AS1685" t="s">
        <v>188</v>
      </c>
      <c r="AT1685" t="s">
        <v>329</v>
      </c>
      <c r="AU1685" t="s">
        <v>72</v>
      </c>
      <c r="AV1685" t="s">
        <v>441</v>
      </c>
      <c r="AW1685" t="s">
        <v>442</v>
      </c>
      <c r="AX1685" t="s">
        <v>386</v>
      </c>
      <c r="AY1685" t="s">
        <v>443</v>
      </c>
      <c r="AZ1685" t="s">
        <v>444</v>
      </c>
      <c r="BA1685" t="s">
        <v>1</v>
      </c>
      <c r="BB1685" t="s">
        <v>76</v>
      </c>
    </row>
    <row r="1686" spans="2:54" x14ac:dyDescent="0.2">
      <c r="B1686" t="str">
        <f t="shared" si="19"/>
        <v/>
      </c>
      <c r="AJ1686" s="15" t="s">
        <v>203</v>
      </c>
      <c r="AK1686" t="s">
        <v>214</v>
      </c>
      <c r="AL1686" t="s">
        <v>86</v>
      </c>
      <c r="AM1686" t="s">
        <v>87</v>
      </c>
      <c r="AN1686" t="s">
        <v>71</v>
      </c>
      <c r="AO1686" t="s">
        <v>71</v>
      </c>
      <c r="AP1686" t="s">
        <v>72</v>
      </c>
      <c r="AQ1686" t="s">
        <v>146</v>
      </c>
      <c r="AR1686" t="s">
        <v>72</v>
      </c>
      <c r="AS1686" t="s">
        <v>147</v>
      </c>
      <c r="AT1686" t="s">
        <v>72</v>
      </c>
      <c r="AU1686" t="s">
        <v>72</v>
      </c>
      <c r="AV1686" t="s">
        <v>205</v>
      </c>
      <c r="AW1686" t="s">
        <v>206</v>
      </c>
      <c r="AX1686" t="s">
        <v>207</v>
      </c>
      <c r="AY1686" t="s">
        <v>215</v>
      </c>
      <c r="AZ1686" t="s">
        <v>209</v>
      </c>
      <c r="BA1686" t="s">
        <v>1</v>
      </c>
      <c r="BB1686" t="s">
        <v>76</v>
      </c>
    </row>
    <row r="1687" spans="2:54" x14ac:dyDescent="0.2">
      <c r="B1687" t="str">
        <f t="shared" si="19"/>
        <v/>
      </c>
      <c r="AJ1687" s="15" t="s">
        <v>203</v>
      </c>
      <c r="AK1687" t="s">
        <v>214</v>
      </c>
      <c r="AL1687" t="s">
        <v>86</v>
      </c>
      <c r="AM1687" t="s">
        <v>87</v>
      </c>
      <c r="AN1687" t="s">
        <v>71</v>
      </c>
      <c r="AO1687" t="s">
        <v>71</v>
      </c>
      <c r="AP1687" t="s">
        <v>72</v>
      </c>
      <c r="AQ1687" t="s">
        <v>146</v>
      </c>
      <c r="AR1687" t="s">
        <v>72</v>
      </c>
      <c r="AS1687" t="s">
        <v>147</v>
      </c>
      <c r="AT1687" t="s">
        <v>72</v>
      </c>
      <c r="AU1687" t="s">
        <v>72</v>
      </c>
      <c r="AV1687" t="s">
        <v>205</v>
      </c>
      <c r="AW1687" t="s">
        <v>206</v>
      </c>
      <c r="AX1687" t="s">
        <v>207</v>
      </c>
      <c r="AY1687" t="s">
        <v>215</v>
      </c>
      <c r="AZ1687" t="s">
        <v>209</v>
      </c>
      <c r="BA1687" t="s">
        <v>1</v>
      </c>
      <c r="BB1687" t="s">
        <v>76</v>
      </c>
    </row>
    <row r="1688" spans="2:54" x14ac:dyDescent="0.2">
      <c r="B1688" t="str">
        <f t="shared" si="19"/>
        <v/>
      </c>
      <c r="AJ1688" s="15" t="s">
        <v>203</v>
      </c>
      <c r="AK1688" t="s">
        <v>214</v>
      </c>
      <c r="AL1688" t="s">
        <v>86</v>
      </c>
      <c r="AM1688" t="s">
        <v>87</v>
      </c>
      <c r="AN1688" t="s">
        <v>71</v>
      </c>
      <c r="AO1688" t="s">
        <v>71</v>
      </c>
      <c r="AP1688" t="s">
        <v>72</v>
      </c>
      <c r="AQ1688" t="s">
        <v>146</v>
      </c>
      <c r="AR1688" t="s">
        <v>72</v>
      </c>
      <c r="AS1688" t="s">
        <v>147</v>
      </c>
      <c r="AT1688" t="s">
        <v>72</v>
      </c>
      <c r="AU1688" t="s">
        <v>72</v>
      </c>
      <c r="AV1688" t="s">
        <v>205</v>
      </c>
      <c r="AW1688" t="s">
        <v>206</v>
      </c>
      <c r="AX1688" t="s">
        <v>207</v>
      </c>
      <c r="AY1688" t="s">
        <v>215</v>
      </c>
      <c r="AZ1688" t="s">
        <v>209</v>
      </c>
      <c r="BA1688" t="s">
        <v>1</v>
      </c>
      <c r="BB1688" t="s">
        <v>76</v>
      </c>
    </row>
    <row r="1689" spans="2:54" x14ac:dyDescent="0.2">
      <c r="B1689" t="str">
        <f t="shared" si="19"/>
        <v/>
      </c>
      <c r="AJ1689" s="15" t="s">
        <v>203</v>
      </c>
      <c r="AK1689" t="s">
        <v>214</v>
      </c>
      <c r="AL1689" t="s">
        <v>86</v>
      </c>
      <c r="AM1689" t="s">
        <v>87</v>
      </c>
      <c r="AN1689" t="s">
        <v>71</v>
      </c>
      <c r="AO1689" t="s">
        <v>71</v>
      </c>
      <c r="AP1689" t="s">
        <v>72</v>
      </c>
      <c r="AQ1689" t="s">
        <v>146</v>
      </c>
      <c r="AR1689" t="s">
        <v>72</v>
      </c>
      <c r="AS1689" t="s">
        <v>147</v>
      </c>
      <c r="AT1689" t="s">
        <v>72</v>
      </c>
      <c r="AU1689" t="s">
        <v>72</v>
      </c>
      <c r="AV1689" t="s">
        <v>205</v>
      </c>
      <c r="AW1689" t="s">
        <v>206</v>
      </c>
      <c r="AX1689" t="s">
        <v>207</v>
      </c>
      <c r="AY1689" t="s">
        <v>215</v>
      </c>
      <c r="AZ1689" t="s">
        <v>209</v>
      </c>
      <c r="BA1689" t="s">
        <v>1</v>
      </c>
      <c r="BB1689" t="s">
        <v>76</v>
      </c>
    </row>
    <row r="1690" spans="2:54" x14ac:dyDescent="0.2">
      <c r="B1690" t="str">
        <f t="shared" si="19"/>
        <v/>
      </c>
      <c r="AJ1690" s="15" t="s">
        <v>203</v>
      </c>
      <c r="AK1690" t="s">
        <v>399</v>
      </c>
      <c r="AL1690" t="s">
        <v>79</v>
      </c>
      <c r="AM1690" t="s">
        <v>72</v>
      </c>
      <c r="AN1690" t="s">
        <v>71</v>
      </c>
      <c r="AO1690" t="s">
        <v>71</v>
      </c>
      <c r="AP1690" t="s">
        <v>72</v>
      </c>
      <c r="AQ1690" t="s">
        <v>72</v>
      </c>
      <c r="AR1690" t="s">
        <v>72</v>
      </c>
      <c r="AS1690" t="s">
        <v>72</v>
      </c>
      <c r="AT1690" t="s">
        <v>72</v>
      </c>
      <c r="AU1690" t="s">
        <v>72</v>
      </c>
      <c r="AV1690" t="s">
        <v>205</v>
      </c>
      <c r="AW1690" t="s">
        <v>206</v>
      </c>
      <c r="AX1690" t="s">
        <v>207</v>
      </c>
      <c r="AY1690" t="s">
        <v>400</v>
      </c>
      <c r="AZ1690" t="s">
        <v>209</v>
      </c>
      <c r="BA1690" t="s">
        <v>1</v>
      </c>
      <c r="BB1690" t="s">
        <v>76</v>
      </c>
    </row>
    <row r="1691" spans="2:54" x14ac:dyDescent="0.2">
      <c r="B1691" t="str">
        <f t="shared" si="19"/>
        <v/>
      </c>
      <c r="AJ1691" s="15" t="s">
        <v>203</v>
      </c>
      <c r="AK1691" t="s">
        <v>204</v>
      </c>
      <c r="AL1691" t="s">
        <v>79</v>
      </c>
      <c r="AM1691" t="s">
        <v>72</v>
      </c>
      <c r="AN1691" t="s">
        <v>71</v>
      </c>
      <c r="AO1691" t="s">
        <v>71</v>
      </c>
      <c r="AP1691" t="s">
        <v>72</v>
      </c>
      <c r="AQ1691" t="s">
        <v>72</v>
      </c>
      <c r="AR1691" t="s">
        <v>72</v>
      </c>
      <c r="AS1691" t="s">
        <v>72</v>
      </c>
      <c r="AT1691" t="s">
        <v>72</v>
      </c>
      <c r="AU1691" t="s">
        <v>72</v>
      </c>
      <c r="AV1691" t="s">
        <v>205</v>
      </c>
      <c r="AW1691" t="s">
        <v>206</v>
      </c>
      <c r="AX1691" t="s">
        <v>207</v>
      </c>
      <c r="AY1691" t="s">
        <v>208</v>
      </c>
      <c r="AZ1691" t="s">
        <v>209</v>
      </c>
      <c r="BA1691" t="s">
        <v>1</v>
      </c>
      <c r="BB1691" t="s">
        <v>76</v>
      </c>
    </row>
    <row r="1692" spans="2:54" x14ac:dyDescent="0.2">
      <c r="B1692" t="str">
        <f t="shared" si="19"/>
        <v/>
      </c>
      <c r="AJ1692" s="15" t="s">
        <v>203</v>
      </c>
      <c r="AK1692" t="s">
        <v>256</v>
      </c>
      <c r="AL1692" t="s">
        <v>86</v>
      </c>
      <c r="AM1692" t="s">
        <v>257</v>
      </c>
      <c r="AN1692" t="s">
        <v>71</v>
      </c>
      <c r="AO1692" t="s">
        <v>71</v>
      </c>
      <c r="AP1692" t="s">
        <v>72</v>
      </c>
      <c r="AQ1692" t="s">
        <v>146</v>
      </c>
      <c r="AR1692" t="s">
        <v>72</v>
      </c>
      <c r="AS1692" t="s">
        <v>147</v>
      </c>
      <c r="AT1692" t="s">
        <v>72</v>
      </c>
      <c r="AU1692" t="s">
        <v>72</v>
      </c>
      <c r="AV1692" t="s">
        <v>205</v>
      </c>
      <c r="AW1692" t="s">
        <v>206</v>
      </c>
      <c r="AX1692" t="s">
        <v>207</v>
      </c>
      <c r="AY1692" t="s">
        <v>258</v>
      </c>
      <c r="AZ1692" t="s">
        <v>259</v>
      </c>
      <c r="BA1692" t="s">
        <v>1</v>
      </c>
      <c r="BB1692" t="s">
        <v>76</v>
      </c>
    </row>
    <row r="1693" spans="2:54" x14ac:dyDescent="0.2">
      <c r="B1693" t="str">
        <f t="shared" si="19"/>
        <v/>
      </c>
      <c r="AJ1693" s="15" t="s">
        <v>203</v>
      </c>
      <c r="AK1693" t="s">
        <v>256</v>
      </c>
      <c r="AL1693" t="s">
        <v>86</v>
      </c>
      <c r="AM1693" t="s">
        <v>257</v>
      </c>
      <c r="AN1693" t="s">
        <v>71</v>
      </c>
      <c r="AO1693" t="s">
        <v>71</v>
      </c>
      <c r="AP1693" t="s">
        <v>72</v>
      </c>
      <c r="AQ1693" t="s">
        <v>146</v>
      </c>
      <c r="AR1693" t="s">
        <v>72</v>
      </c>
      <c r="AS1693" t="s">
        <v>147</v>
      </c>
      <c r="AT1693" t="s">
        <v>72</v>
      </c>
      <c r="AU1693" t="s">
        <v>72</v>
      </c>
      <c r="AV1693" t="s">
        <v>205</v>
      </c>
      <c r="AW1693" t="s">
        <v>206</v>
      </c>
      <c r="AX1693" t="s">
        <v>207</v>
      </c>
      <c r="AY1693" t="s">
        <v>258</v>
      </c>
      <c r="AZ1693" t="s">
        <v>259</v>
      </c>
      <c r="BA1693" t="s">
        <v>1</v>
      </c>
      <c r="BB1693" t="s">
        <v>76</v>
      </c>
    </row>
    <row r="1694" spans="2:54" x14ac:dyDescent="0.2">
      <c r="B1694" t="str">
        <f t="shared" si="19"/>
        <v/>
      </c>
      <c r="AJ1694" s="15" t="s">
        <v>203</v>
      </c>
      <c r="AK1694" t="s">
        <v>256</v>
      </c>
      <c r="AL1694" t="s">
        <v>86</v>
      </c>
      <c r="AM1694" t="s">
        <v>257</v>
      </c>
      <c r="AN1694" t="s">
        <v>71</v>
      </c>
      <c r="AO1694" t="s">
        <v>71</v>
      </c>
      <c r="AP1694" t="s">
        <v>72</v>
      </c>
      <c r="AQ1694" t="s">
        <v>146</v>
      </c>
      <c r="AR1694" t="s">
        <v>72</v>
      </c>
      <c r="AS1694" t="s">
        <v>147</v>
      </c>
      <c r="AT1694" t="s">
        <v>72</v>
      </c>
      <c r="AU1694" t="s">
        <v>72</v>
      </c>
      <c r="AV1694" t="s">
        <v>205</v>
      </c>
      <c r="AW1694" t="s">
        <v>206</v>
      </c>
      <c r="AX1694" t="s">
        <v>207</v>
      </c>
      <c r="AY1694" t="s">
        <v>258</v>
      </c>
      <c r="AZ1694" t="s">
        <v>259</v>
      </c>
      <c r="BA1694" t="s">
        <v>1</v>
      </c>
      <c r="BB1694" t="s">
        <v>76</v>
      </c>
    </row>
    <row r="1695" spans="2:54" x14ac:dyDescent="0.2">
      <c r="B1695" t="str">
        <f t="shared" si="19"/>
        <v/>
      </c>
      <c r="AJ1695" s="15" t="s">
        <v>203</v>
      </c>
      <c r="AK1695" t="s">
        <v>395</v>
      </c>
      <c r="AL1695" t="s">
        <v>79</v>
      </c>
      <c r="AM1695" t="s">
        <v>72</v>
      </c>
      <c r="AN1695" t="s">
        <v>71</v>
      </c>
      <c r="AO1695" t="s">
        <v>71</v>
      </c>
      <c r="AP1695" t="s">
        <v>72</v>
      </c>
      <c r="AQ1695" t="s">
        <v>72</v>
      </c>
      <c r="AR1695" t="s">
        <v>72</v>
      </c>
      <c r="AS1695" t="s">
        <v>72</v>
      </c>
      <c r="AT1695" t="s">
        <v>72</v>
      </c>
      <c r="AU1695" t="s">
        <v>72</v>
      </c>
      <c r="AV1695" t="s">
        <v>205</v>
      </c>
      <c r="AW1695" t="s">
        <v>206</v>
      </c>
      <c r="AX1695" t="s">
        <v>207</v>
      </c>
      <c r="AY1695" t="s">
        <v>396</v>
      </c>
      <c r="AZ1695" t="s">
        <v>259</v>
      </c>
      <c r="BA1695" t="s">
        <v>1</v>
      </c>
      <c r="BB1695" t="s">
        <v>76</v>
      </c>
    </row>
    <row r="1696" spans="2:54" x14ac:dyDescent="0.2">
      <c r="B1696" t="str">
        <f t="shared" si="19"/>
        <v/>
      </c>
      <c r="AJ1696" s="15" t="s">
        <v>203</v>
      </c>
      <c r="AK1696" t="s">
        <v>397</v>
      </c>
      <c r="AL1696" t="s">
        <v>79</v>
      </c>
      <c r="AM1696" t="s">
        <v>72</v>
      </c>
      <c r="AN1696" t="s">
        <v>71</v>
      </c>
      <c r="AO1696" t="s">
        <v>71</v>
      </c>
      <c r="AP1696" t="s">
        <v>72</v>
      </c>
      <c r="AQ1696" t="s">
        <v>72</v>
      </c>
      <c r="AR1696" t="s">
        <v>72</v>
      </c>
      <c r="AS1696" t="s">
        <v>72</v>
      </c>
      <c r="AT1696" t="s">
        <v>72</v>
      </c>
      <c r="AU1696" t="s">
        <v>72</v>
      </c>
      <c r="AV1696" t="s">
        <v>205</v>
      </c>
      <c r="AW1696" t="s">
        <v>206</v>
      </c>
      <c r="AX1696" t="s">
        <v>207</v>
      </c>
      <c r="AY1696" t="s">
        <v>398</v>
      </c>
      <c r="AZ1696" t="s">
        <v>259</v>
      </c>
      <c r="BA1696" t="s">
        <v>1</v>
      </c>
      <c r="BB1696" t="s">
        <v>76</v>
      </c>
    </row>
    <row r="1697" spans="2:54" x14ac:dyDescent="0.2">
      <c r="B1697" t="str">
        <f t="shared" si="19"/>
        <v/>
      </c>
      <c r="AJ1697" s="15" t="s">
        <v>426</v>
      </c>
      <c r="AK1697" t="s">
        <v>433</v>
      </c>
      <c r="AL1697" t="s">
        <v>86</v>
      </c>
      <c r="AM1697" t="s">
        <v>434</v>
      </c>
      <c r="AN1697" t="s">
        <v>71</v>
      </c>
      <c r="AO1697" t="s">
        <v>71</v>
      </c>
      <c r="AP1697" t="s">
        <v>299</v>
      </c>
      <c r="AQ1697" t="s">
        <v>146</v>
      </c>
      <c r="AR1697" t="s">
        <v>435</v>
      </c>
      <c r="AS1697" t="s">
        <v>436</v>
      </c>
      <c r="AT1697" t="s">
        <v>329</v>
      </c>
      <c r="AU1697" t="s">
        <v>72</v>
      </c>
      <c r="AV1697" t="s">
        <v>429</v>
      </c>
      <c r="AW1697" t="s">
        <v>430</v>
      </c>
      <c r="AX1697" t="s">
        <v>386</v>
      </c>
      <c r="AY1697" t="s">
        <v>437</v>
      </c>
      <c r="AZ1697" t="s">
        <v>438</v>
      </c>
      <c r="BA1697" t="s">
        <v>1</v>
      </c>
      <c r="BB1697" t="s">
        <v>76</v>
      </c>
    </row>
    <row r="1698" spans="2:54" x14ac:dyDescent="0.2">
      <c r="B1698" t="str">
        <f t="shared" si="19"/>
        <v/>
      </c>
      <c r="AJ1698" s="15" t="s">
        <v>426</v>
      </c>
      <c r="AK1698" t="s">
        <v>433</v>
      </c>
      <c r="AL1698" t="s">
        <v>86</v>
      </c>
      <c r="AM1698" t="s">
        <v>434</v>
      </c>
      <c r="AN1698" t="s">
        <v>71</v>
      </c>
      <c r="AO1698" t="s">
        <v>71</v>
      </c>
      <c r="AP1698" t="s">
        <v>299</v>
      </c>
      <c r="AQ1698" t="s">
        <v>146</v>
      </c>
      <c r="AR1698" t="s">
        <v>435</v>
      </c>
      <c r="AS1698" t="s">
        <v>436</v>
      </c>
      <c r="AT1698" t="s">
        <v>329</v>
      </c>
      <c r="AU1698" t="s">
        <v>72</v>
      </c>
      <c r="AV1698" t="s">
        <v>429</v>
      </c>
      <c r="AW1698" t="s">
        <v>430</v>
      </c>
      <c r="AX1698" t="s">
        <v>386</v>
      </c>
      <c r="AY1698" t="s">
        <v>437</v>
      </c>
      <c r="AZ1698" t="s">
        <v>438</v>
      </c>
      <c r="BA1698" t="s">
        <v>1</v>
      </c>
      <c r="BB1698" t="s">
        <v>76</v>
      </c>
    </row>
    <row r="1699" spans="2:54" x14ac:dyDescent="0.2">
      <c r="B1699" t="str">
        <f t="shared" ref="B1699:B1762" si="20">IF(OR($A1701=$A1702,ISBLANK($A1702)),"",IF(ISERR(SEARCH("cell-based",E1698)),IF(AND(ISERR(SEARCH("biochem",E1698)),ISERR(SEARCH("protein",E1698)),ISERR(SEARCH("nucleic",E1698))),"",IF(ISERR(SEARCH("target",G1703)),"Define a Target component","")),IF(ISERR(SEARCH("cell",G1703)),"Define a Cell component",""))&amp;IF(ISERR(SEARCH("small-molecule",E1698)),IF(ISBLANK(K1702), "Need a Detector Role",""),"")&amp;IF(ISERR(SEARCH("fluorescence",L1702)),"",IF(ISBLANK(S1698), "Need Emission",IF(ISBLANK(R1698), "Need Excitation","")))&amp;IF(ISERR(SEARCH("absorbance",L1702)),"",IF(ISBLANK(T1698), "Need Absorbance","")))</f>
        <v/>
      </c>
      <c r="AJ1699" s="15" t="s">
        <v>426</v>
      </c>
      <c r="AK1699" t="s">
        <v>449</v>
      </c>
      <c r="AL1699" t="s">
        <v>79</v>
      </c>
      <c r="AM1699" t="s">
        <v>434</v>
      </c>
      <c r="AN1699" t="s">
        <v>71</v>
      </c>
      <c r="AO1699" t="s">
        <v>71</v>
      </c>
      <c r="AP1699" t="s">
        <v>299</v>
      </c>
      <c r="AQ1699" t="s">
        <v>450</v>
      </c>
      <c r="AR1699" t="s">
        <v>451</v>
      </c>
      <c r="AS1699" t="s">
        <v>436</v>
      </c>
      <c r="AT1699" t="s">
        <v>329</v>
      </c>
      <c r="AU1699" t="s">
        <v>318</v>
      </c>
      <c r="AV1699" t="s">
        <v>429</v>
      </c>
      <c r="AW1699" t="s">
        <v>430</v>
      </c>
      <c r="AX1699" t="s">
        <v>386</v>
      </c>
      <c r="AY1699" t="s">
        <v>452</v>
      </c>
      <c r="AZ1699" t="s">
        <v>438</v>
      </c>
      <c r="BA1699" t="s">
        <v>1</v>
      </c>
      <c r="BB1699" t="s">
        <v>76</v>
      </c>
    </row>
    <row r="1700" spans="2:54" x14ac:dyDescent="0.2">
      <c r="B1700" t="str">
        <f t="shared" si="20"/>
        <v/>
      </c>
      <c r="AJ1700" s="15" t="s">
        <v>426</v>
      </c>
      <c r="AK1700" t="s">
        <v>644</v>
      </c>
      <c r="AL1700" t="s">
        <v>79</v>
      </c>
      <c r="AM1700" t="s">
        <v>434</v>
      </c>
      <c r="AN1700" t="s">
        <v>71</v>
      </c>
      <c r="AO1700" t="s">
        <v>71</v>
      </c>
      <c r="AP1700" t="s">
        <v>299</v>
      </c>
      <c r="AQ1700" t="s">
        <v>450</v>
      </c>
      <c r="AR1700" t="s">
        <v>451</v>
      </c>
      <c r="AS1700" t="s">
        <v>436</v>
      </c>
      <c r="AT1700" t="s">
        <v>329</v>
      </c>
      <c r="AU1700" t="s">
        <v>611</v>
      </c>
      <c r="AV1700" t="s">
        <v>429</v>
      </c>
      <c r="AW1700" t="s">
        <v>430</v>
      </c>
      <c r="AX1700" t="s">
        <v>386</v>
      </c>
      <c r="AY1700" t="s">
        <v>645</v>
      </c>
      <c r="AZ1700" t="s">
        <v>438</v>
      </c>
      <c r="BA1700" t="s">
        <v>1</v>
      </c>
      <c r="BB1700" t="s">
        <v>76</v>
      </c>
    </row>
    <row r="1701" spans="2:54" x14ac:dyDescent="0.2">
      <c r="B1701" t="str">
        <f t="shared" si="20"/>
        <v/>
      </c>
      <c r="AJ1701" s="15" t="s">
        <v>426</v>
      </c>
      <c r="AK1701" t="s">
        <v>769</v>
      </c>
      <c r="AL1701" t="s">
        <v>79</v>
      </c>
      <c r="AM1701" t="s">
        <v>434</v>
      </c>
      <c r="AN1701" t="s">
        <v>71</v>
      </c>
      <c r="AO1701" t="s">
        <v>71</v>
      </c>
      <c r="AP1701" t="s">
        <v>299</v>
      </c>
      <c r="AQ1701" t="s">
        <v>450</v>
      </c>
      <c r="AR1701" t="s">
        <v>451</v>
      </c>
      <c r="AS1701" t="s">
        <v>436</v>
      </c>
      <c r="AT1701" t="s">
        <v>329</v>
      </c>
      <c r="AU1701" t="s">
        <v>318</v>
      </c>
      <c r="AV1701" t="s">
        <v>429</v>
      </c>
      <c r="AW1701" t="s">
        <v>430</v>
      </c>
      <c r="AX1701" t="s">
        <v>386</v>
      </c>
      <c r="AY1701" t="s">
        <v>770</v>
      </c>
      <c r="AZ1701" t="s">
        <v>438</v>
      </c>
      <c r="BA1701" t="s">
        <v>1</v>
      </c>
      <c r="BB1701" t="s">
        <v>76</v>
      </c>
    </row>
    <row r="1702" spans="2:54" x14ac:dyDescent="0.2">
      <c r="B1702" t="str">
        <f t="shared" si="20"/>
        <v/>
      </c>
      <c r="AJ1702" s="15" t="s">
        <v>426</v>
      </c>
      <c r="AK1702" t="s">
        <v>453</v>
      </c>
      <c r="AL1702" t="s">
        <v>86</v>
      </c>
      <c r="AM1702" t="s">
        <v>434</v>
      </c>
      <c r="AN1702" t="s">
        <v>71</v>
      </c>
      <c r="AO1702" t="s">
        <v>71</v>
      </c>
      <c r="AP1702" t="s">
        <v>299</v>
      </c>
      <c r="AQ1702" t="s">
        <v>146</v>
      </c>
      <c r="AR1702" t="s">
        <v>435</v>
      </c>
      <c r="AS1702" t="s">
        <v>436</v>
      </c>
      <c r="AT1702" t="s">
        <v>329</v>
      </c>
      <c r="AU1702" t="s">
        <v>72</v>
      </c>
      <c r="AV1702" t="s">
        <v>429</v>
      </c>
      <c r="AW1702" t="s">
        <v>430</v>
      </c>
      <c r="AX1702" t="s">
        <v>386</v>
      </c>
      <c r="AY1702" t="s">
        <v>454</v>
      </c>
      <c r="AZ1702" t="s">
        <v>438</v>
      </c>
      <c r="BA1702" t="s">
        <v>1</v>
      </c>
      <c r="BB1702" t="s">
        <v>76</v>
      </c>
    </row>
    <row r="1703" spans="2:54" x14ac:dyDescent="0.2">
      <c r="B1703" t="str">
        <f t="shared" si="20"/>
        <v/>
      </c>
      <c r="AJ1703" s="15" t="s">
        <v>426</v>
      </c>
      <c r="AK1703" t="s">
        <v>453</v>
      </c>
      <c r="AL1703" t="s">
        <v>86</v>
      </c>
      <c r="AM1703" t="s">
        <v>434</v>
      </c>
      <c r="AN1703" t="s">
        <v>71</v>
      </c>
      <c r="AO1703" t="s">
        <v>71</v>
      </c>
      <c r="AP1703" t="s">
        <v>299</v>
      </c>
      <c r="AQ1703" t="s">
        <v>146</v>
      </c>
      <c r="AR1703" t="s">
        <v>435</v>
      </c>
      <c r="AS1703" t="s">
        <v>436</v>
      </c>
      <c r="AT1703" t="s">
        <v>329</v>
      </c>
      <c r="AU1703" t="s">
        <v>72</v>
      </c>
      <c r="AV1703" t="s">
        <v>429</v>
      </c>
      <c r="AW1703" t="s">
        <v>430</v>
      </c>
      <c r="AX1703" t="s">
        <v>386</v>
      </c>
      <c r="AY1703" t="s">
        <v>454</v>
      </c>
      <c r="AZ1703" t="s">
        <v>438</v>
      </c>
      <c r="BA1703" t="s">
        <v>1</v>
      </c>
      <c r="BB1703" t="s">
        <v>76</v>
      </c>
    </row>
    <row r="1704" spans="2:54" x14ac:dyDescent="0.2">
      <c r="B1704" t="str">
        <f t="shared" si="20"/>
        <v/>
      </c>
      <c r="AJ1704" s="15" t="s">
        <v>426</v>
      </c>
      <c r="AK1704" t="s">
        <v>427</v>
      </c>
      <c r="AL1704" t="s">
        <v>86</v>
      </c>
      <c r="AM1704" t="s">
        <v>428</v>
      </c>
      <c r="AN1704" t="s">
        <v>71</v>
      </c>
      <c r="AO1704" t="s">
        <v>71</v>
      </c>
      <c r="AP1704" t="s">
        <v>72</v>
      </c>
      <c r="AQ1704" t="s">
        <v>72</v>
      </c>
      <c r="AR1704" t="s">
        <v>72</v>
      </c>
      <c r="AS1704" t="s">
        <v>72</v>
      </c>
      <c r="AT1704" t="s">
        <v>72</v>
      </c>
      <c r="AU1704" t="s">
        <v>72</v>
      </c>
      <c r="AV1704" t="s">
        <v>429</v>
      </c>
      <c r="AW1704" t="s">
        <v>430</v>
      </c>
      <c r="AX1704" t="s">
        <v>386</v>
      </c>
      <c r="AY1704" t="s">
        <v>431</v>
      </c>
      <c r="AZ1704" t="s">
        <v>432</v>
      </c>
      <c r="BA1704" t="s">
        <v>1</v>
      </c>
      <c r="BB1704" t="s">
        <v>76</v>
      </c>
    </row>
    <row r="1705" spans="2:54" x14ac:dyDescent="0.2">
      <c r="B1705" t="str">
        <f t="shared" si="20"/>
        <v/>
      </c>
      <c r="AJ1705" s="15" t="s">
        <v>292</v>
      </c>
      <c r="AK1705" t="s">
        <v>293</v>
      </c>
      <c r="AL1705" t="s">
        <v>86</v>
      </c>
      <c r="AM1705" t="s">
        <v>87</v>
      </c>
      <c r="AN1705" t="s">
        <v>71</v>
      </c>
      <c r="AO1705" t="s">
        <v>71</v>
      </c>
      <c r="AP1705" t="s">
        <v>72</v>
      </c>
      <c r="AQ1705" t="s">
        <v>72</v>
      </c>
      <c r="AR1705" t="s">
        <v>72</v>
      </c>
      <c r="AS1705" t="s">
        <v>72</v>
      </c>
      <c r="AT1705" t="s">
        <v>72</v>
      </c>
      <c r="AU1705" t="s">
        <v>72</v>
      </c>
      <c r="AV1705" t="s">
        <v>294</v>
      </c>
      <c r="AW1705" t="s">
        <v>295</v>
      </c>
      <c r="AX1705" t="s">
        <v>197</v>
      </c>
      <c r="AY1705" t="s">
        <v>296</v>
      </c>
      <c r="AZ1705" t="s">
        <v>297</v>
      </c>
      <c r="BA1705" t="s">
        <v>1</v>
      </c>
      <c r="BB1705" t="s">
        <v>76</v>
      </c>
    </row>
    <row r="1706" spans="2:54" x14ac:dyDescent="0.2">
      <c r="B1706" t="str">
        <f t="shared" si="20"/>
        <v/>
      </c>
      <c r="AJ1706" s="15" t="s">
        <v>292</v>
      </c>
      <c r="AK1706" t="s">
        <v>293</v>
      </c>
      <c r="AL1706" t="s">
        <v>86</v>
      </c>
      <c r="AM1706" t="s">
        <v>87</v>
      </c>
      <c r="AN1706" t="s">
        <v>71</v>
      </c>
      <c r="AO1706" t="s">
        <v>71</v>
      </c>
      <c r="AP1706" t="s">
        <v>72</v>
      </c>
      <c r="AQ1706" t="s">
        <v>72</v>
      </c>
      <c r="AR1706" t="s">
        <v>72</v>
      </c>
      <c r="AS1706" t="s">
        <v>72</v>
      </c>
      <c r="AT1706" t="s">
        <v>72</v>
      </c>
      <c r="AU1706" t="s">
        <v>72</v>
      </c>
      <c r="AV1706" t="s">
        <v>294</v>
      </c>
      <c r="AW1706" t="s">
        <v>295</v>
      </c>
      <c r="AX1706" t="s">
        <v>197</v>
      </c>
      <c r="AY1706" t="s">
        <v>296</v>
      </c>
      <c r="AZ1706" t="s">
        <v>297</v>
      </c>
      <c r="BA1706" t="s">
        <v>1</v>
      </c>
      <c r="BB1706" t="s">
        <v>76</v>
      </c>
    </row>
    <row r="1707" spans="2:54" x14ac:dyDescent="0.2">
      <c r="B1707" t="str">
        <f t="shared" si="20"/>
        <v/>
      </c>
      <c r="AJ1707" s="15" t="s">
        <v>292</v>
      </c>
      <c r="AK1707" t="s">
        <v>293</v>
      </c>
      <c r="AL1707" t="s">
        <v>86</v>
      </c>
      <c r="AM1707" t="s">
        <v>87</v>
      </c>
      <c r="AN1707" t="s">
        <v>71</v>
      </c>
      <c r="AO1707" t="s">
        <v>71</v>
      </c>
      <c r="AP1707" t="s">
        <v>72</v>
      </c>
      <c r="AQ1707" t="s">
        <v>72</v>
      </c>
      <c r="AR1707" t="s">
        <v>72</v>
      </c>
      <c r="AS1707" t="s">
        <v>72</v>
      </c>
      <c r="AT1707" t="s">
        <v>72</v>
      </c>
      <c r="AU1707" t="s">
        <v>72</v>
      </c>
      <c r="AV1707" t="s">
        <v>294</v>
      </c>
      <c r="AW1707" t="s">
        <v>295</v>
      </c>
      <c r="AX1707" t="s">
        <v>197</v>
      </c>
      <c r="AY1707" t="s">
        <v>296</v>
      </c>
      <c r="AZ1707" t="s">
        <v>297</v>
      </c>
      <c r="BA1707" t="s">
        <v>1</v>
      </c>
      <c r="BB1707" t="s">
        <v>76</v>
      </c>
    </row>
    <row r="1708" spans="2:54" x14ac:dyDescent="0.2">
      <c r="B1708" t="str">
        <f t="shared" si="20"/>
        <v/>
      </c>
      <c r="AJ1708" s="15" t="s">
        <v>929</v>
      </c>
      <c r="AK1708" t="s">
        <v>934</v>
      </c>
      <c r="AL1708" t="s">
        <v>86</v>
      </c>
      <c r="AM1708" t="s">
        <v>87</v>
      </c>
      <c r="AN1708" t="s">
        <v>71</v>
      </c>
      <c r="AO1708" t="s">
        <v>836</v>
      </c>
      <c r="AP1708" t="s">
        <v>200</v>
      </c>
      <c r="AQ1708" t="s">
        <v>146</v>
      </c>
      <c r="AR1708" t="s">
        <v>642</v>
      </c>
      <c r="AS1708" t="s">
        <v>72</v>
      </c>
      <c r="AT1708" t="s">
        <v>680</v>
      </c>
      <c r="AU1708" t="s">
        <v>72</v>
      </c>
      <c r="AV1708" t="s">
        <v>930</v>
      </c>
      <c r="AW1708" t="s">
        <v>931</v>
      </c>
      <c r="AX1708" t="s">
        <v>461</v>
      </c>
      <c r="AY1708" t="s">
        <v>935</v>
      </c>
      <c r="AZ1708" t="s">
        <v>936</v>
      </c>
      <c r="BA1708" t="s">
        <v>1</v>
      </c>
      <c r="BB1708" t="s">
        <v>76</v>
      </c>
    </row>
    <row r="1709" spans="2:54" x14ac:dyDescent="0.2">
      <c r="B1709" t="str">
        <f t="shared" si="20"/>
        <v/>
      </c>
      <c r="AJ1709" s="15" t="s">
        <v>929</v>
      </c>
      <c r="AK1709" t="s">
        <v>1019</v>
      </c>
      <c r="AL1709" t="s">
        <v>86</v>
      </c>
      <c r="AM1709" t="s">
        <v>87</v>
      </c>
      <c r="AN1709" t="s">
        <v>71</v>
      </c>
      <c r="AO1709" t="s">
        <v>836</v>
      </c>
      <c r="AP1709" t="s">
        <v>200</v>
      </c>
      <c r="AQ1709" t="s">
        <v>146</v>
      </c>
      <c r="AR1709" t="s">
        <v>642</v>
      </c>
      <c r="AS1709" t="s">
        <v>72</v>
      </c>
      <c r="AT1709" t="s">
        <v>680</v>
      </c>
      <c r="AU1709" t="s">
        <v>72</v>
      </c>
      <c r="AV1709" t="s">
        <v>930</v>
      </c>
      <c r="AW1709" t="s">
        <v>931</v>
      </c>
      <c r="AX1709" t="s">
        <v>461</v>
      </c>
      <c r="AY1709" t="s">
        <v>1020</v>
      </c>
      <c r="AZ1709" t="s">
        <v>936</v>
      </c>
      <c r="BA1709" t="s">
        <v>1</v>
      </c>
      <c r="BB1709" t="s">
        <v>76</v>
      </c>
    </row>
    <row r="1710" spans="2:54" x14ac:dyDescent="0.2">
      <c r="B1710" t="str">
        <f t="shared" si="20"/>
        <v/>
      </c>
      <c r="AJ1710" s="15" t="s">
        <v>327</v>
      </c>
      <c r="AK1710" t="s">
        <v>339</v>
      </c>
      <c r="AL1710" t="s">
        <v>86</v>
      </c>
      <c r="AM1710" t="s">
        <v>72</v>
      </c>
      <c r="AN1710" t="s">
        <v>71</v>
      </c>
      <c r="AO1710" t="s">
        <v>71</v>
      </c>
      <c r="AP1710" t="s">
        <v>72</v>
      </c>
      <c r="AQ1710" t="s">
        <v>72</v>
      </c>
      <c r="AR1710" t="s">
        <v>72</v>
      </c>
      <c r="AS1710" t="s">
        <v>72</v>
      </c>
      <c r="AT1710" t="s">
        <v>72</v>
      </c>
      <c r="AU1710" t="s">
        <v>72</v>
      </c>
      <c r="AV1710" t="s">
        <v>331</v>
      </c>
      <c r="AW1710" t="s">
        <v>332</v>
      </c>
      <c r="AX1710" t="s">
        <v>333</v>
      </c>
      <c r="AY1710" t="s">
        <v>340</v>
      </c>
      <c r="AZ1710" t="s">
        <v>338</v>
      </c>
      <c r="BA1710" t="s">
        <v>1</v>
      </c>
      <c r="BB1710" t="s">
        <v>76</v>
      </c>
    </row>
    <row r="1711" spans="2:54" x14ac:dyDescent="0.2">
      <c r="B1711" t="str">
        <f t="shared" si="20"/>
        <v/>
      </c>
      <c r="AJ1711" s="15" t="s">
        <v>327</v>
      </c>
      <c r="AK1711" t="s">
        <v>339</v>
      </c>
      <c r="AL1711" t="s">
        <v>86</v>
      </c>
      <c r="AM1711" t="s">
        <v>72</v>
      </c>
      <c r="AN1711" t="s">
        <v>71</v>
      </c>
      <c r="AO1711" t="s">
        <v>71</v>
      </c>
      <c r="AP1711" t="s">
        <v>72</v>
      </c>
      <c r="AQ1711" t="s">
        <v>72</v>
      </c>
      <c r="AR1711" t="s">
        <v>72</v>
      </c>
      <c r="AS1711" t="s">
        <v>72</v>
      </c>
      <c r="AT1711" t="s">
        <v>72</v>
      </c>
      <c r="AU1711" t="s">
        <v>72</v>
      </c>
      <c r="AV1711" t="s">
        <v>331</v>
      </c>
      <c r="AW1711" t="s">
        <v>332</v>
      </c>
      <c r="AX1711" t="s">
        <v>333</v>
      </c>
      <c r="AY1711" t="s">
        <v>340</v>
      </c>
      <c r="AZ1711" t="s">
        <v>338</v>
      </c>
      <c r="BA1711" t="s">
        <v>1</v>
      </c>
      <c r="BB1711" t="s">
        <v>76</v>
      </c>
    </row>
    <row r="1712" spans="2:54" x14ac:dyDescent="0.2">
      <c r="B1712" t="str">
        <f t="shared" si="20"/>
        <v/>
      </c>
      <c r="AJ1712" s="15" t="s">
        <v>327</v>
      </c>
      <c r="AK1712" t="s">
        <v>339</v>
      </c>
      <c r="AL1712" t="s">
        <v>86</v>
      </c>
      <c r="AM1712" t="s">
        <v>72</v>
      </c>
      <c r="AN1712" t="s">
        <v>71</v>
      </c>
      <c r="AO1712" t="s">
        <v>71</v>
      </c>
      <c r="AP1712" t="s">
        <v>72</v>
      </c>
      <c r="AQ1712" t="s">
        <v>72</v>
      </c>
      <c r="AR1712" t="s">
        <v>72</v>
      </c>
      <c r="AS1712" t="s">
        <v>72</v>
      </c>
      <c r="AT1712" t="s">
        <v>72</v>
      </c>
      <c r="AU1712" t="s">
        <v>72</v>
      </c>
      <c r="AV1712" t="s">
        <v>331</v>
      </c>
      <c r="AW1712" t="s">
        <v>332</v>
      </c>
      <c r="AX1712" t="s">
        <v>333</v>
      </c>
      <c r="AY1712" t="s">
        <v>340</v>
      </c>
      <c r="AZ1712" t="s">
        <v>338</v>
      </c>
      <c r="BA1712" t="s">
        <v>1</v>
      </c>
      <c r="BB1712" t="s">
        <v>76</v>
      </c>
    </row>
    <row r="1713" spans="2:54" x14ac:dyDescent="0.2">
      <c r="B1713" t="str">
        <f t="shared" si="20"/>
        <v/>
      </c>
      <c r="AJ1713" s="15" t="s">
        <v>327</v>
      </c>
      <c r="AK1713" t="s">
        <v>339</v>
      </c>
      <c r="AL1713" t="s">
        <v>86</v>
      </c>
      <c r="AM1713" t="s">
        <v>72</v>
      </c>
      <c r="AN1713" t="s">
        <v>71</v>
      </c>
      <c r="AO1713" t="s">
        <v>71</v>
      </c>
      <c r="AP1713" t="s">
        <v>72</v>
      </c>
      <c r="AQ1713" t="s">
        <v>72</v>
      </c>
      <c r="AR1713" t="s">
        <v>72</v>
      </c>
      <c r="AS1713" t="s">
        <v>72</v>
      </c>
      <c r="AT1713" t="s">
        <v>72</v>
      </c>
      <c r="AU1713" t="s">
        <v>72</v>
      </c>
      <c r="AV1713" t="s">
        <v>331</v>
      </c>
      <c r="AW1713" t="s">
        <v>332</v>
      </c>
      <c r="AX1713" t="s">
        <v>333</v>
      </c>
      <c r="AY1713" t="s">
        <v>340</v>
      </c>
      <c r="AZ1713" t="s">
        <v>338</v>
      </c>
      <c r="BA1713" t="s">
        <v>1</v>
      </c>
      <c r="BB1713" t="s">
        <v>76</v>
      </c>
    </row>
    <row r="1714" spans="2:54" x14ac:dyDescent="0.2">
      <c r="B1714" t="str">
        <f t="shared" si="20"/>
        <v/>
      </c>
      <c r="AJ1714" s="15" t="s">
        <v>327</v>
      </c>
      <c r="AK1714" t="s">
        <v>339</v>
      </c>
      <c r="AL1714" t="s">
        <v>86</v>
      </c>
      <c r="AM1714" t="s">
        <v>72</v>
      </c>
      <c r="AN1714" t="s">
        <v>71</v>
      </c>
      <c r="AO1714" t="s">
        <v>71</v>
      </c>
      <c r="AP1714" t="s">
        <v>72</v>
      </c>
      <c r="AQ1714" t="s">
        <v>72</v>
      </c>
      <c r="AR1714" t="s">
        <v>72</v>
      </c>
      <c r="AS1714" t="s">
        <v>72</v>
      </c>
      <c r="AT1714" t="s">
        <v>72</v>
      </c>
      <c r="AU1714" t="s">
        <v>72</v>
      </c>
      <c r="AV1714" t="s">
        <v>331</v>
      </c>
      <c r="AW1714" t="s">
        <v>332</v>
      </c>
      <c r="AX1714" t="s">
        <v>333</v>
      </c>
      <c r="AY1714" t="s">
        <v>340</v>
      </c>
      <c r="AZ1714" t="s">
        <v>338</v>
      </c>
      <c r="BA1714" t="s">
        <v>1</v>
      </c>
      <c r="BB1714" t="s">
        <v>76</v>
      </c>
    </row>
    <row r="1715" spans="2:54" x14ac:dyDescent="0.2">
      <c r="B1715" t="str">
        <f t="shared" si="20"/>
        <v/>
      </c>
      <c r="AJ1715" s="15" t="s">
        <v>327</v>
      </c>
      <c r="AK1715" t="s">
        <v>365</v>
      </c>
      <c r="AL1715" t="s">
        <v>79</v>
      </c>
      <c r="AM1715" t="s">
        <v>72</v>
      </c>
      <c r="AN1715" t="s">
        <v>71</v>
      </c>
      <c r="AO1715" t="s">
        <v>71</v>
      </c>
      <c r="AP1715" t="s">
        <v>72</v>
      </c>
      <c r="AQ1715" t="s">
        <v>72</v>
      </c>
      <c r="AR1715" t="s">
        <v>72</v>
      </c>
      <c r="AS1715" t="s">
        <v>72</v>
      </c>
      <c r="AT1715" t="s">
        <v>72</v>
      </c>
      <c r="AU1715" t="s">
        <v>72</v>
      </c>
      <c r="AV1715" t="s">
        <v>331</v>
      </c>
      <c r="AW1715" t="s">
        <v>332</v>
      </c>
      <c r="AX1715" t="s">
        <v>333</v>
      </c>
      <c r="AY1715" t="s">
        <v>366</v>
      </c>
      <c r="AZ1715" t="s">
        <v>338</v>
      </c>
      <c r="BA1715" t="s">
        <v>1</v>
      </c>
      <c r="BB1715" t="s">
        <v>76</v>
      </c>
    </row>
    <row r="1716" spans="2:54" x14ac:dyDescent="0.2">
      <c r="B1716" t="str">
        <f t="shared" si="20"/>
        <v/>
      </c>
      <c r="AJ1716" s="15" t="s">
        <v>327</v>
      </c>
      <c r="AK1716" t="s">
        <v>424</v>
      </c>
      <c r="AL1716" t="s">
        <v>79</v>
      </c>
      <c r="AM1716" t="s">
        <v>72</v>
      </c>
      <c r="AN1716" t="s">
        <v>71</v>
      </c>
      <c r="AO1716" t="s">
        <v>71</v>
      </c>
      <c r="AP1716" t="s">
        <v>72</v>
      </c>
      <c r="AQ1716" t="s">
        <v>72</v>
      </c>
      <c r="AR1716" t="s">
        <v>72</v>
      </c>
      <c r="AS1716" t="s">
        <v>72</v>
      </c>
      <c r="AT1716" t="s">
        <v>72</v>
      </c>
      <c r="AU1716" t="s">
        <v>72</v>
      </c>
      <c r="AV1716" t="s">
        <v>331</v>
      </c>
      <c r="AW1716" t="s">
        <v>332</v>
      </c>
      <c r="AX1716" t="s">
        <v>333</v>
      </c>
      <c r="AY1716" t="s">
        <v>425</v>
      </c>
      <c r="AZ1716" t="s">
        <v>338</v>
      </c>
      <c r="BA1716" t="s">
        <v>1</v>
      </c>
      <c r="BB1716" t="s">
        <v>76</v>
      </c>
    </row>
    <row r="1717" spans="2:54" x14ac:dyDescent="0.2">
      <c r="B1717" t="str">
        <f t="shared" si="20"/>
        <v/>
      </c>
      <c r="AJ1717" s="15" t="s">
        <v>327</v>
      </c>
      <c r="AK1717" t="s">
        <v>336</v>
      </c>
      <c r="AL1717" t="s">
        <v>79</v>
      </c>
      <c r="AM1717" t="s">
        <v>72</v>
      </c>
      <c r="AN1717" t="s">
        <v>71</v>
      </c>
      <c r="AO1717" t="s">
        <v>71</v>
      </c>
      <c r="AP1717" t="s">
        <v>72</v>
      </c>
      <c r="AQ1717" t="s">
        <v>72</v>
      </c>
      <c r="AR1717" t="s">
        <v>72</v>
      </c>
      <c r="AS1717" t="s">
        <v>72</v>
      </c>
      <c r="AT1717" t="s">
        <v>72</v>
      </c>
      <c r="AU1717" t="s">
        <v>72</v>
      </c>
      <c r="AV1717" t="s">
        <v>331</v>
      </c>
      <c r="AW1717" t="s">
        <v>332</v>
      </c>
      <c r="AX1717" t="s">
        <v>333</v>
      </c>
      <c r="AY1717" t="s">
        <v>337</v>
      </c>
      <c r="AZ1717" t="s">
        <v>338</v>
      </c>
      <c r="BA1717" t="s">
        <v>1</v>
      </c>
      <c r="BB1717" t="s">
        <v>76</v>
      </c>
    </row>
    <row r="1718" spans="2:54" x14ac:dyDescent="0.2">
      <c r="B1718" t="str">
        <f t="shared" si="20"/>
        <v/>
      </c>
      <c r="AJ1718" s="15" t="s">
        <v>327</v>
      </c>
      <c r="AK1718" t="s">
        <v>447</v>
      </c>
      <c r="AL1718" t="s">
        <v>79</v>
      </c>
      <c r="AM1718" t="s">
        <v>72</v>
      </c>
      <c r="AN1718" t="s">
        <v>71</v>
      </c>
      <c r="AO1718" t="s">
        <v>71</v>
      </c>
      <c r="AP1718" t="s">
        <v>72</v>
      </c>
      <c r="AQ1718" t="s">
        <v>72</v>
      </c>
      <c r="AR1718" t="s">
        <v>72</v>
      </c>
      <c r="AS1718" t="s">
        <v>72</v>
      </c>
      <c r="AT1718" t="s">
        <v>72</v>
      </c>
      <c r="AU1718" t="s">
        <v>72</v>
      </c>
      <c r="AV1718" t="s">
        <v>331</v>
      </c>
      <c r="AW1718" t="s">
        <v>332</v>
      </c>
      <c r="AX1718" t="s">
        <v>333</v>
      </c>
      <c r="AY1718" t="s">
        <v>448</v>
      </c>
      <c r="AZ1718" t="s">
        <v>338</v>
      </c>
      <c r="BA1718" t="s">
        <v>1</v>
      </c>
      <c r="BB1718" t="s">
        <v>76</v>
      </c>
    </row>
    <row r="1719" spans="2:54" x14ac:dyDescent="0.2">
      <c r="B1719" t="str">
        <f t="shared" si="20"/>
        <v/>
      </c>
      <c r="AJ1719" s="15" t="s">
        <v>327</v>
      </c>
      <c r="AK1719" t="s">
        <v>447</v>
      </c>
      <c r="AL1719" t="s">
        <v>79</v>
      </c>
      <c r="AM1719" t="s">
        <v>72</v>
      </c>
      <c r="AN1719" t="s">
        <v>71</v>
      </c>
      <c r="AO1719" t="s">
        <v>71</v>
      </c>
      <c r="AP1719" t="s">
        <v>72</v>
      </c>
      <c r="AQ1719" t="s">
        <v>72</v>
      </c>
      <c r="AR1719" t="s">
        <v>72</v>
      </c>
      <c r="AS1719" t="s">
        <v>72</v>
      </c>
      <c r="AT1719" t="s">
        <v>72</v>
      </c>
      <c r="AU1719" t="s">
        <v>72</v>
      </c>
      <c r="AV1719" t="s">
        <v>331</v>
      </c>
      <c r="AW1719" t="s">
        <v>332</v>
      </c>
      <c r="AX1719" t="s">
        <v>333</v>
      </c>
      <c r="AY1719" t="s">
        <v>448</v>
      </c>
      <c r="AZ1719" t="s">
        <v>338</v>
      </c>
      <c r="BA1719" t="s">
        <v>1</v>
      </c>
      <c r="BB1719" t="s">
        <v>76</v>
      </c>
    </row>
    <row r="1720" spans="2:54" x14ac:dyDescent="0.2">
      <c r="B1720" t="str">
        <f t="shared" si="20"/>
        <v/>
      </c>
      <c r="AJ1720" s="15" t="s">
        <v>327</v>
      </c>
      <c r="AK1720" t="s">
        <v>341</v>
      </c>
      <c r="AL1720" t="s">
        <v>86</v>
      </c>
      <c r="AM1720" t="s">
        <v>72</v>
      </c>
      <c r="AN1720" t="s">
        <v>71</v>
      </c>
      <c r="AO1720" t="s">
        <v>71</v>
      </c>
      <c r="AP1720" t="s">
        <v>72</v>
      </c>
      <c r="AQ1720" t="s">
        <v>72</v>
      </c>
      <c r="AR1720" t="s">
        <v>72</v>
      </c>
      <c r="AS1720" t="s">
        <v>72</v>
      </c>
      <c r="AT1720" t="s">
        <v>72</v>
      </c>
      <c r="AU1720" t="s">
        <v>72</v>
      </c>
      <c r="AV1720" t="s">
        <v>331</v>
      </c>
      <c r="AW1720" t="s">
        <v>332</v>
      </c>
      <c r="AX1720" t="s">
        <v>333</v>
      </c>
      <c r="AY1720" t="s">
        <v>342</v>
      </c>
      <c r="AZ1720" t="s">
        <v>343</v>
      </c>
      <c r="BA1720" t="s">
        <v>1</v>
      </c>
      <c r="BB1720" t="s">
        <v>76</v>
      </c>
    </row>
    <row r="1721" spans="2:54" x14ac:dyDescent="0.2">
      <c r="B1721" t="str">
        <f t="shared" si="20"/>
        <v/>
      </c>
      <c r="AJ1721" s="15" t="s">
        <v>327</v>
      </c>
      <c r="AK1721" t="s">
        <v>341</v>
      </c>
      <c r="AL1721" t="s">
        <v>86</v>
      </c>
      <c r="AM1721" t="s">
        <v>72</v>
      </c>
      <c r="AN1721" t="s">
        <v>71</v>
      </c>
      <c r="AO1721" t="s">
        <v>71</v>
      </c>
      <c r="AP1721" t="s">
        <v>72</v>
      </c>
      <c r="AQ1721" t="s">
        <v>72</v>
      </c>
      <c r="AR1721" t="s">
        <v>72</v>
      </c>
      <c r="AS1721" t="s">
        <v>72</v>
      </c>
      <c r="AT1721" t="s">
        <v>72</v>
      </c>
      <c r="AU1721" t="s">
        <v>72</v>
      </c>
      <c r="AV1721" t="s">
        <v>331</v>
      </c>
      <c r="AW1721" t="s">
        <v>332</v>
      </c>
      <c r="AX1721" t="s">
        <v>333</v>
      </c>
      <c r="AY1721" t="s">
        <v>342</v>
      </c>
      <c r="AZ1721" t="s">
        <v>343</v>
      </c>
      <c r="BA1721" t="s">
        <v>1</v>
      </c>
      <c r="BB1721" t="s">
        <v>76</v>
      </c>
    </row>
    <row r="1722" spans="2:54" x14ac:dyDescent="0.2">
      <c r="B1722" t="str">
        <f t="shared" si="20"/>
        <v/>
      </c>
      <c r="AJ1722" s="15" t="s">
        <v>327</v>
      </c>
      <c r="AK1722" t="s">
        <v>341</v>
      </c>
      <c r="AL1722" t="s">
        <v>86</v>
      </c>
      <c r="AM1722" t="s">
        <v>72</v>
      </c>
      <c r="AN1722" t="s">
        <v>71</v>
      </c>
      <c r="AO1722" t="s">
        <v>71</v>
      </c>
      <c r="AP1722" t="s">
        <v>72</v>
      </c>
      <c r="AQ1722" t="s">
        <v>72</v>
      </c>
      <c r="AR1722" t="s">
        <v>72</v>
      </c>
      <c r="AS1722" t="s">
        <v>72</v>
      </c>
      <c r="AT1722" t="s">
        <v>72</v>
      </c>
      <c r="AU1722" t="s">
        <v>72</v>
      </c>
      <c r="AV1722" t="s">
        <v>331</v>
      </c>
      <c r="AW1722" t="s">
        <v>332</v>
      </c>
      <c r="AX1722" t="s">
        <v>333</v>
      </c>
      <c r="AY1722" t="s">
        <v>342</v>
      </c>
      <c r="AZ1722" t="s">
        <v>343</v>
      </c>
      <c r="BA1722" t="s">
        <v>1</v>
      </c>
      <c r="BB1722" t="s">
        <v>76</v>
      </c>
    </row>
    <row r="1723" spans="2:54" x14ac:dyDescent="0.2">
      <c r="B1723" t="str">
        <f t="shared" si="20"/>
        <v/>
      </c>
      <c r="AJ1723" s="15" t="s">
        <v>327</v>
      </c>
      <c r="AK1723" t="s">
        <v>401</v>
      </c>
      <c r="AL1723" t="s">
        <v>79</v>
      </c>
      <c r="AM1723" t="s">
        <v>72</v>
      </c>
      <c r="AN1723" t="s">
        <v>71</v>
      </c>
      <c r="AO1723" t="s">
        <v>71</v>
      </c>
      <c r="AP1723" t="s">
        <v>72</v>
      </c>
      <c r="AQ1723" t="s">
        <v>72</v>
      </c>
      <c r="AR1723" t="s">
        <v>72</v>
      </c>
      <c r="AS1723" t="s">
        <v>72</v>
      </c>
      <c r="AT1723" t="s">
        <v>72</v>
      </c>
      <c r="AU1723" t="s">
        <v>72</v>
      </c>
      <c r="AV1723" t="s">
        <v>331</v>
      </c>
      <c r="AW1723" t="s">
        <v>332</v>
      </c>
      <c r="AX1723" t="s">
        <v>333</v>
      </c>
      <c r="AY1723" t="s">
        <v>402</v>
      </c>
      <c r="AZ1723" t="s">
        <v>343</v>
      </c>
      <c r="BA1723" t="s">
        <v>1</v>
      </c>
      <c r="BB1723" t="s">
        <v>76</v>
      </c>
    </row>
    <row r="1724" spans="2:54" x14ac:dyDescent="0.2">
      <c r="B1724" t="str">
        <f t="shared" si="20"/>
        <v/>
      </c>
      <c r="AJ1724" s="15" t="s">
        <v>327</v>
      </c>
      <c r="AK1724" t="s">
        <v>403</v>
      </c>
      <c r="AL1724" t="s">
        <v>79</v>
      </c>
      <c r="AM1724" t="s">
        <v>72</v>
      </c>
      <c r="AN1724" t="s">
        <v>71</v>
      </c>
      <c r="AO1724" t="s">
        <v>71</v>
      </c>
      <c r="AP1724" t="s">
        <v>72</v>
      </c>
      <c r="AQ1724" t="s">
        <v>72</v>
      </c>
      <c r="AR1724" t="s">
        <v>72</v>
      </c>
      <c r="AS1724" t="s">
        <v>72</v>
      </c>
      <c r="AT1724" t="s">
        <v>72</v>
      </c>
      <c r="AU1724" t="s">
        <v>72</v>
      </c>
      <c r="AV1724" t="s">
        <v>331</v>
      </c>
      <c r="AW1724" t="s">
        <v>332</v>
      </c>
      <c r="AX1724" t="s">
        <v>333</v>
      </c>
      <c r="AY1724" t="s">
        <v>404</v>
      </c>
      <c r="AZ1724" t="s">
        <v>343</v>
      </c>
      <c r="BA1724" t="s">
        <v>1</v>
      </c>
      <c r="BB1724" t="s">
        <v>76</v>
      </c>
    </row>
    <row r="1725" spans="2:54" x14ac:dyDescent="0.2">
      <c r="B1725" t="str">
        <f t="shared" si="20"/>
        <v/>
      </c>
      <c r="AJ1725" s="15" t="s">
        <v>327</v>
      </c>
      <c r="AK1725" t="s">
        <v>403</v>
      </c>
      <c r="AL1725" t="s">
        <v>79</v>
      </c>
      <c r="AM1725" t="s">
        <v>72</v>
      </c>
      <c r="AN1725" t="s">
        <v>71</v>
      </c>
      <c r="AO1725" t="s">
        <v>71</v>
      </c>
      <c r="AP1725" t="s">
        <v>72</v>
      </c>
      <c r="AQ1725" t="s">
        <v>72</v>
      </c>
      <c r="AR1725" t="s">
        <v>72</v>
      </c>
      <c r="AS1725" t="s">
        <v>72</v>
      </c>
      <c r="AT1725" t="s">
        <v>72</v>
      </c>
      <c r="AU1725" t="s">
        <v>72</v>
      </c>
      <c r="AV1725" t="s">
        <v>331</v>
      </c>
      <c r="AW1725" t="s">
        <v>332</v>
      </c>
      <c r="AX1725" t="s">
        <v>333</v>
      </c>
      <c r="AY1725" t="s">
        <v>404</v>
      </c>
      <c r="AZ1725" t="s">
        <v>343</v>
      </c>
      <c r="BA1725" t="s">
        <v>1</v>
      </c>
      <c r="BB1725" t="s">
        <v>76</v>
      </c>
    </row>
    <row r="1726" spans="2:54" x14ac:dyDescent="0.2">
      <c r="B1726" t="str">
        <f t="shared" si="20"/>
        <v/>
      </c>
      <c r="AJ1726" s="15" t="s">
        <v>374</v>
      </c>
      <c r="AK1726" t="s">
        <v>646</v>
      </c>
      <c r="AL1726" t="s">
        <v>86</v>
      </c>
      <c r="AM1726" t="s">
        <v>87</v>
      </c>
      <c r="AN1726" t="s">
        <v>71</v>
      </c>
      <c r="AO1726" t="s">
        <v>71</v>
      </c>
      <c r="AP1726" t="s">
        <v>72</v>
      </c>
      <c r="AQ1726" t="s">
        <v>72</v>
      </c>
      <c r="AR1726" t="s">
        <v>72</v>
      </c>
      <c r="AS1726" t="s">
        <v>72</v>
      </c>
      <c r="AT1726" t="s">
        <v>72</v>
      </c>
      <c r="AU1726" t="s">
        <v>72</v>
      </c>
      <c r="AV1726" t="s">
        <v>378</v>
      </c>
      <c r="AW1726" t="s">
        <v>81</v>
      </c>
      <c r="AX1726" t="s">
        <v>379</v>
      </c>
      <c r="AY1726" t="s">
        <v>647</v>
      </c>
      <c r="AZ1726" t="s">
        <v>381</v>
      </c>
      <c r="BA1726" t="s">
        <v>1</v>
      </c>
      <c r="BB1726" t="s">
        <v>76</v>
      </c>
    </row>
    <row r="1727" spans="2:54" x14ac:dyDescent="0.2">
      <c r="B1727" t="str">
        <f t="shared" si="20"/>
        <v/>
      </c>
      <c r="AJ1727" s="15" t="s">
        <v>374</v>
      </c>
      <c r="AK1727" t="s">
        <v>646</v>
      </c>
      <c r="AL1727" t="s">
        <v>86</v>
      </c>
      <c r="AM1727" t="s">
        <v>87</v>
      </c>
      <c r="AN1727" t="s">
        <v>71</v>
      </c>
      <c r="AO1727" t="s">
        <v>71</v>
      </c>
      <c r="AP1727" t="s">
        <v>72</v>
      </c>
      <c r="AQ1727" t="s">
        <v>72</v>
      </c>
      <c r="AR1727" t="s">
        <v>72</v>
      </c>
      <c r="AS1727" t="s">
        <v>72</v>
      </c>
      <c r="AT1727" t="s">
        <v>72</v>
      </c>
      <c r="AU1727" t="s">
        <v>72</v>
      </c>
      <c r="AV1727" t="s">
        <v>378</v>
      </c>
      <c r="AW1727" t="s">
        <v>81</v>
      </c>
      <c r="AX1727" t="s">
        <v>379</v>
      </c>
      <c r="AY1727" t="s">
        <v>647</v>
      </c>
      <c r="AZ1727" t="s">
        <v>381</v>
      </c>
      <c r="BA1727" t="s">
        <v>1</v>
      </c>
      <c r="BB1727" t="s">
        <v>76</v>
      </c>
    </row>
    <row r="1728" spans="2:54" x14ac:dyDescent="0.2">
      <c r="B1728" t="str">
        <f t="shared" si="20"/>
        <v/>
      </c>
      <c r="AJ1728" s="15" t="s">
        <v>374</v>
      </c>
      <c r="AK1728" t="s">
        <v>375</v>
      </c>
      <c r="AL1728" t="s">
        <v>86</v>
      </c>
      <c r="AM1728" t="s">
        <v>87</v>
      </c>
      <c r="AN1728" t="s">
        <v>71</v>
      </c>
      <c r="AO1728" t="s">
        <v>71</v>
      </c>
      <c r="AP1728" t="s">
        <v>299</v>
      </c>
      <c r="AQ1728" t="s">
        <v>146</v>
      </c>
      <c r="AR1728" t="s">
        <v>300</v>
      </c>
      <c r="AS1728" t="s">
        <v>376</v>
      </c>
      <c r="AT1728" t="s">
        <v>377</v>
      </c>
      <c r="AU1728" t="s">
        <v>72</v>
      </c>
      <c r="AV1728" t="s">
        <v>378</v>
      </c>
      <c r="AW1728" t="s">
        <v>81</v>
      </c>
      <c r="AX1728" t="s">
        <v>379</v>
      </c>
      <c r="AY1728" t="s">
        <v>380</v>
      </c>
      <c r="AZ1728" t="s">
        <v>381</v>
      </c>
      <c r="BA1728" t="s">
        <v>1</v>
      </c>
      <c r="BB1728" t="s">
        <v>76</v>
      </c>
    </row>
    <row r="1729" spans="2:54" x14ac:dyDescent="0.2">
      <c r="B1729" t="str">
        <f t="shared" si="20"/>
        <v/>
      </c>
      <c r="AJ1729" s="15" t="s">
        <v>374</v>
      </c>
      <c r="AK1729" t="s">
        <v>375</v>
      </c>
      <c r="AL1729" t="s">
        <v>86</v>
      </c>
      <c r="AM1729" t="s">
        <v>87</v>
      </c>
      <c r="AN1729" t="s">
        <v>71</v>
      </c>
      <c r="AO1729" t="s">
        <v>71</v>
      </c>
      <c r="AP1729" t="s">
        <v>299</v>
      </c>
      <c r="AQ1729" t="s">
        <v>146</v>
      </c>
      <c r="AR1729" t="s">
        <v>300</v>
      </c>
      <c r="AS1729" t="s">
        <v>376</v>
      </c>
      <c r="AT1729" t="s">
        <v>377</v>
      </c>
      <c r="AU1729" t="s">
        <v>72</v>
      </c>
      <c r="AV1729" t="s">
        <v>378</v>
      </c>
      <c r="AW1729" t="s">
        <v>81</v>
      </c>
      <c r="AX1729" t="s">
        <v>379</v>
      </c>
      <c r="AY1729" t="s">
        <v>380</v>
      </c>
      <c r="AZ1729" t="s">
        <v>381</v>
      </c>
      <c r="BA1729" t="s">
        <v>1</v>
      </c>
      <c r="BB1729" t="s">
        <v>76</v>
      </c>
    </row>
    <row r="1730" spans="2:54" x14ac:dyDescent="0.2">
      <c r="B1730" t="str">
        <f t="shared" si="20"/>
        <v/>
      </c>
      <c r="AJ1730" s="15" t="s">
        <v>624</v>
      </c>
      <c r="AK1730" t="s">
        <v>724</v>
      </c>
      <c r="AL1730" t="s">
        <v>79</v>
      </c>
      <c r="AM1730" t="s">
        <v>87</v>
      </c>
      <c r="AN1730" t="s">
        <v>71</v>
      </c>
      <c r="AO1730" t="s">
        <v>71</v>
      </c>
      <c r="AP1730" t="s">
        <v>299</v>
      </c>
      <c r="AQ1730" t="s">
        <v>88</v>
      </c>
      <c r="AR1730" t="s">
        <v>626</v>
      </c>
      <c r="AS1730" t="s">
        <v>457</v>
      </c>
      <c r="AT1730" t="s">
        <v>377</v>
      </c>
      <c r="AU1730" t="s">
        <v>72</v>
      </c>
      <c r="AV1730" t="s">
        <v>627</v>
      </c>
      <c r="AW1730" t="s">
        <v>81</v>
      </c>
      <c r="AX1730" t="s">
        <v>628</v>
      </c>
      <c r="AY1730" t="s">
        <v>725</v>
      </c>
      <c r="AZ1730" t="s">
        <v>630</v>
      </c>
      <c r="BA1730" t="s">
        <v>1</v>
      </c>
      <c r="BB1730" t="s">
        <v>76</v>
      </c>
    </row>
    <row r="1731" spans="2:54" x14ac:dyDescent="0.2">
      <c r="B1731" t="str">
        <f t="shared" si="20"/>
        <v/>
      </c>
      <c r="AJ1731" s="15" t="s">
        <v>624</v>
      </c>
      <c r="AK1731" t="s">
        <v>730</v>
      </c>
      <c r="AL1731" t="s">
        <v>79</v>
      </c>
      <c r="AM1731" t="s">
        <v>87</v>
      </c>
      <c r="AN1731" t="s">
        <v>71</v>
      </c>
      <c r="AO1731" t="s">
        <v>71</v>
      </c>
      <c r="AP1731" t="s">
        <v>299</v>
      </c>
      <c r="AQ1731" t="s">
        <v>88</v>
      </c>
      <c r="AR1731" t="s">
        <v>626</v>
      </c>
      <c r="AS1731" t="s">
        <v>457</v>
      </c>
      <c r="AT1731" t="s">
        <v>377</v>
      </c>
      <c r="AU1731" t="s">
        <v>72</v>
      </c>
      <c r="AV1731" t="s">
        <v>627</v>
      </c>
      <c r="AW1731" t="s">
        <v>81</v>
      </c>
      <c r="AX1731" t="s">
        <v>628</v>
      </c>
      <c r="AY1731" t="s">
        <v>731</v>
      </c>
      <c r="AZ1731" t="s">
        <v>630</v>
      </c>
      <c r="BA1731" t="s">
        <v>1</v>
      </c>
      <c r="BB1731" t="s">
        <v>76</v>
      </c>
    </row>
    <row r="1732" spans="2:54" x14ac:dyDescent="0.2">
      <c r="B1732" t="str">
        <f t="shared" si="20"/>
        <v/>
      </c>
      <c r="AJ1732" s="15" t="s">
        <v>298</v>
      </c>
      <c r="AK1732" t="s">
        <v>776</v>
      </c>
      <c r="AL1732" t="s">
        <v>79</v>
      </c>
      <c r="AM1732" t="s">
        <v>87</v>
      </c>
      <c r="AN1732" t="s">
        <v>71</v>
      </c>
      <c r="AO1732" t="s">
        <v>71</v>
      </c>
      <c r="AP1732" t="s">
        <v>299</v>
      </c>
      <c r="AQ1732" t="s">
        <v>88</v>
      </c>
      <c r="AR1732" t="s">
        <v>300</v>
      </c>
      <c r="AS1732" t="s">
        <v>72</v>
      </c>
      <c r="AT1732" t="s">
        <v>302</v>
      </c>
      <c r="AU1732" t="s">
        <v>318</v>
      </c>
      <c r="AV1732" t="s">
        <v>303</v>
      </c>
      <c r="AW1732" t="s">
        <v>304</v>
      </c>
      <c r="AX1732" t="s">
        <v>305</v>
      </c>
      <c r="AY1732" t="s">
        <v>777</v>
      </c>
      <c r="AZ1732" t="s">
        <v>326</v>
      </c>
      <c r="BA1732" t="s">
        <v>1</v>
      </c>
      <c r="BB1732" t="s">
        <v>76</v>
      </c>
    </row>
    <row r="1733" spans="2:54" x14ac:dyDescent="0.2">
      <c r="B1733" t="str">
        <f t="shared" si="20"/>
        <v/>
      </c>
      <c r="AJ1733" s="15" t="s">
        <v>298</v>
      </c>
      <c r="AK1733" t="s">
        <v>324</v>
      </c>
      <c r="AL1733" t="s">
        <v>86</v>
      </c>
      <c r="AM1733" t="s">
        <v>87</v>
      </c>
      <c r="AN1733" t="s">
        <v>71</v>
      </c>
      <c r="AO1733" t="s">
        <v>71</v>
      </c>
      <c r="AP1733" t="s">
        <v>299</v>
      </c>
      <c r="AQ1733" t="s">
        <v>88</v>
      </c>
      <c r="AR1733" t="s">
        <v>300</v>
      </c>
      <c r="AS1733" t="s">
        <v>301</v>
      </c>
      <c r="AT1733" t="s">
        <v>302</v>
      </c>
      <c r="AU1733" t="s">
        <v>72</v>
      </c>
      <c r="AV1733" t="s">
        <v>303</v>
      </c>
      <c r="AW1733" t="s">
        <v>304</v>
      </c>
      <c r="AX1733" t="s">
        <v>305</v>
      </c>
      <c r="AY1733" t="s">
        <v>325</v>
      </c>
      <c r="AZ1733" t="s">
        <v>326</v>
      </c>
      <c r="BA1733" t="s">
        <v>1</v>
      </c>
      <c r="BB1733" t="s">
        <v>76</v>
      </c>
    </row>
    <row r="1734" spans="2:54" x14ac:dyDescent="0.2">
      <c r="B1734" t="str">
        <f t="shared" si="20"/>
        <v/>
      </c>
      <c r="AJ1734" s="15" t="s">
        <v>298</v>
      </c>
      <c r="AK1734" t="s">
        <v>324</v>
      </c>
      <c r="AL1734" t="s">
        <v>86</v>
      </c>
      <c r="AM1734" t="s">
        <v>87</v>
      </c>
      <c r="AN1734" t="s">
        <v>71</v>
      </c>
      <c r="AO1734" t="s">
        <v>71</v>
      </c>
      <c r="AP1734" t="s">
        <v>299</v>
      </c>
      <c r="AQ1734" t="s">
        <v>88</v>
      </c>
      <c r="AR1734" t="s">
        <v>300</v>
      </c>
      <c r="AS1734" t="s">
        <v>301</v>
      </c>
      <c r="AT1734" t="s">
        <v>302</v>
      </c>
      <c r="AU1734" t="s">
        <v>72</v>
      </c>
      <c r="AV1734" t="s">
        <v>303</v>
      </c>
      <c r="AW1734" t="s">
        <v>304</v>
      </c>
      <c r="AX1734" t="s">
        <v>305</v>
      </c>
      <c r="AY1734" t="s">
        <v>325</v>
      </c>
      <c r="AZ1734" t="s">
        <v>326</v>
      </c>
      <c r="BA1734" t="s">
        <v>1</v>
      </c>
      <c r="BB1734" t="s">
        <v>76</v>
      </c>
    </row>
    <row r="1735" spans="2:54" x14ac:dyDescent="0.2">
      <c r="B1735" t="str">
        <f t="shared" si="20"/>
        <v/>
      </c>
      <c r="AJ1735" s="15" t="s">
        <v>91</v>
      </c>
      <c r="AK1735" t="s">
        <v>96</v>
      </c>
      <c r="AL1735" t="s">
        <v>86</v>
      </c>
      <c r="AM1735" t="s">
        <v>72</v>
      </c>
      <c r="AN1735" t="s">
        <v>71</v>
      </c>
      <c r="AO1735" t="s">
        <v>71</v>
      </c>
      <c r="AP1735" t="s">
        <v>72</v>
      </c>
      <c r="AQ1735" t="s">
        <v>72</v>
      </c>
      <c r="AR1735" t="s">
        <v>72</v>
      </c>
      <c r="AS1735" t="s">
        <v>72</v>
      </c>
      <c r="AT1735" t="s">
        <v>72</v>
      </c>
      <c r="AU1735" t="s">
        <v>72</v>
      </c>
      <c r="AV1735" t="s">
        <v>93</v>
      </c>
      <c r="AW1735" t="s">
        <v>1</v>
      </c>
      <c r="AX1735" t="s">
        <v>1</v>
      </c>
      <c r="AY1735" t="s">
        <v>97</v>
      </c>
      <c r="AZ1735" t="s">
        <v>98</v>
      </c>
      <c r="BA1735" t="s">
        <v>1</v>
      </c>
      <c r="BB1735" t="s">
        <v>76</v>
      </c>
    </row>
    <row r="1736" spans="2:54" x14ac:dyDescent="0.2">
      <c r="B1736" t="str">
        <f t="shared" si="20"/>
        <v/>
      </c>
      <c r="AJ1736" s="15" t="s">
        <v>91</v>
      </c>
      <c r="AK1736" t="s">
        <v>96</v>
      </c>
      <c r="AL1736" t="s">
        <v>86</v>
      </c>
      <c r="AM1736" t="s">
        <v>72</v>
      </c>
      <c r="AN1736" t="s">
        <v>71</v>
      </c>
      <c r="AO1736" t="s">
        <v>71</v>
      </c>
      <c r="AP1736" t="s">
        <v>72</v>
      </c>
      <c r="AQ1736" t="s">
        <v>72</v>
      </c>
      <c r="AR1736" t="s">
        <v>72</v>
      </c>
      <c r="AS1736" t="s">
        <v>72</v>
      </c>
      <c r="AT1736" t="s">
        <v>72</v>
      </c>
      <c r="AU1736" t="s">
        <v>72</v>
      </c>
      <c r="AV1736" t="s">
        <v>93</v>
      </c>
      <c r="AW1736" t="s">
        <v>1</v>
      </c>
      <c r="AX1736" t="s">
        <v>1</v>
      </c>
      <c r="AY1736" t="s">
        <v>97</v>
      </c>
      <c r="AZ1736" t="s">
        <v>98</v>
      </c>
      <c r="BA1736" t="s">
        <v>1</v>
      </c>
      <c r="BB1736" t="s">
        <v>76</v>
      </c>
    </row>
    <row r="1737" spans="2:54" x14ac:dyDescent="0.2">
      <c r="B1737" t="str">
        <f t="shared" si="20"/>
        <v/>
      </c>
      <c r="AJ1737" s="15" t="s">
        <v>91</v>
      </c>
      <c r="AK1737" t="s">
        <v>92</v>
      </c>
      <c r="AL1737" t="s">
        <v>86</v>
      </c>
      <c r="AM1737" t="s">
        <v>72</v>
      </c>
      <c r="AN1737" t="s">
        <v>71</v>
      </c>
      <c r="AO1737" t="s">
        <v>71</v>
      </c>
      <c r="AP1737" t="s">
        <v>72</v>
      </c>
      <c r="AQ1737" t="s">
        <v>72</v>
      </c>
      <c r="AR1737" t="s">
        <v>72</v>
      </c>
      <c r="AS1737" t="s">
        <v>72</v>
      </c>
      <c r="AT1737" t="s">
        <v>72</v>
      </c>
      <c r="AU1737" t="s">
        <v>72</v>
      </c>
      <c r="AV1737" t="s">
        <v>93</v>
      </c>
      <c r="AW1737" t="s">
        <v>1</v>
      </c>
      <c r="AX1737" t="s">
        <v>1</v>
      </c>
      <c r="AY1737" t="s">
        <v>94</v>
      </c>
      <c r="AZ1737" t="s">
        <v>95</v>
      </c>
      <c r="BA1737" t="s">
        <v>1</v>
      </c>
      <c r="BB1737" t="s">
        <v>76</v>
      </c>
    </row>
    <row r="1738" spans="2:54" x14ac:dyDescent="0.2">
      <c r="B1738" t="str">
        <f t="shared" si="20"/>
        <v/>
      </c>
      <c r="AJ1738" s="15" t="s">
        <v>91</v>
      </c>
      <c r="AK1738" t="s">
        <v>92</v>
      </c>
      <c r="AL1738" t="s">
        <v>86</v>
      </c>
      <c r="AM1738" t="s">
        <v>72</v>
      </c>
      <c r="AN1738" t="s">
        <v>71</v>
      </c>
      <c r="AO1738" t="s">
        <v>71</v>
      </c>
      <c r="AP1738" t="s">
        <v>72</v>
      </c>
      <c r="AQ1738" t="s">
        <v>72</v>
      </c>
      <c r="AR1738" t="s">
        <v>72</v>
      </c>
      <c r="AS1738" t="s">
        <v>72</v>
      </c>
      <c r="AT1738" t="s">
        <v>72</v>
      </c>
      <c r="AU1738" t="s">
        <v>72</v>
      </c>
      <c r="AV1738" t="s">
        <v>93</v>
      </c>
      <c r="AW1738" t="s">
        <v>1</v>
      </c>
      <c r="AX1738" t="s">
        <v>1</v>
      </c>
      <c r="AY1738" t="s">
        <v>94</v>
      </c>
      <c r="AZ1738" t="s">
        <v>95</v>
      </c>
      <c r="BA1738" t="s">
        <v>1</v>
      </c>
      <c r="BB1738" t="s">
        <v>76</v>
      </c>
    </row>
    <row r="1739" spans="2:54" x14ac:dyDescent="0.2">
      <c r="B1739" t="str">
        <f t="shared" si="20"/>
        <v/>
      </c>
      <c r="AJ1739" s="15" t="s">
        <v>91</v>
      </c>
      <c r="AK1739" t="s">
        <v>92</v>
      </c>
      <c r="AL1739" t="s">
        <v>86</v>
      </c>
      <c r="AM1739" t="s">
        <v>72</v>
      </c>
      <c r="AN1739" t="s">
        <v>71</v>
      </c>
      <c r="AO1739" t="s">
        <v>71</v>
      </c>
      <c r="AP1739" t="s">
        <v>72</v>
      </c>
      <c r="AQ1739" t="s">
        <v>72</v>
      </c>
      <c r="AR1739" t="s">
        <v>72</v>
      </c>
      <c r="AS1739" t="s">
        <v>72</v>
      </c>
      <c r="AT1739" t="s">
        <v>72</v>
      </c>
      <c r="AU1739" t="s">
        <v>72</v>
      </c>
      <c r="AV1739" t="s">
        <v>93</v>
      </c>
      <c r="AW1739" t="s">
        <v>1</v>
      </c>
      <c r="AX1739" t="s">
        <v>1</v>
      </c>
      <c r="AY1739" t="s">
        <v>94</v>
      </c>
      <c r="AZ1739" t="s">
        <v>95</v>
      </c>
      <c r="BA1739" t="s">
        <v>1</v>
      </c>
      <c r="BB1739" t="s">
        <v>76</v>
      </c>
    </row>
    <row r="1740" spans="2:54" x14ac:dyDescent="0.2">
      <c r="B1740" t="str">
        <f t="shared" si="20"/>
        <v/>
      </c>
      <c r="AJ1740" s="15" t="s">
        <v>91</v>
      </c>
      <c r="AK1740" t="s">
        <v>471</v>
      </c>
      <c r="AL1740" t="s">
        <v>79</v>
      </c>
      <c r="AM1740" t="s">
        <v>72</v>
      </c>
      <c r="AN1740" t="s">
        <v>71</v>
      </c>
      <c r="AO1740" t="s">
        <v>71</v>
      </c>
      <c r="AP1740" t="s">
        <v>72</v>
      </c>
      <c r="AQ1740" t="s">
        <v>72</v>
      </c>
      <c r="AR1740" t="s">
        <v>72</v>
      </c>
      <c r="AS1740" t="s">
        <v>72</v>
      </c>
      <c r="AT1740" t="s">
        <v>72</v>
      </c>
      <c r="AU1740" t="s">
        <v>72</v>
      </c>
      <c r="AV1740" t="s">
        <v>93</v>
      </c>
      <c r="AW1740" t="s">
        <v>1</v>
      </c>
      <c r="AX1740" t="s">
        <v>1</v>
      </c>
      <c r="AY1740" t="s">
        <v>472</v>
      </c>
      <c r="AZ1740" t="s">
        <v>95</v>
      </c>
      <c r="BA1740" t="s">
        <v>1</v>
      </c>
      <c r="BB1740" t="s">
        <v>76</v>
      </c>
    </row>
    <row r="1741" spans="2:54" x14ac:dyDescent="0.2">
      <c r="B1741" t="str">
        <f t="shared" si="20"/>
        <v/>
      </c>
      <c r="AJ1741" s="15" t="s">
        <v>91</v>
      </c>
      <c r="AK1741" t="s">
        <v>473</v>
      </c>
      <c r="AL1741" t="s">
        <v>79</v>
      </c>
      <c r="AM1741" t="s">
        <v>72</v>
      </c>
      <c r="AN1741" t="s">
        <v>71</v>
      </c>
      <c r="AO1741" t="s">
        <v>71</v>
      </c>
      <c r="AP1741" t="s">
        <v>72</v>
      </c>
      <c r="AQ1741" t="s">
        <v>72</v>
      </c>
      <c r="AR1741" t="s">
        <v>72</v>
      </c>
      <c r="AS1741" t="s">
        <v>72</v>
      </c>
      <c r="AT1741" t="s">
        <v>72</v>
      </c>
      <c r="AU1741" t="s">
        <v>72</v>
      </c>
      <c r="AV1741" t="s">
        <v>93</v>
      </c>
      <c r="AW1741" t="s">
        <v>1</v>
      </c>
      <c r="AX1741" t="s">
        <v>1</v>
      </c>
      <c r="AY1741" t="s">
        <v>474</v>
      </c>
      <c r="AZ1741" t="s">
        <v>95</v>
      </c>
      <c r="BA1741" t="s">
        <v>1</v>
      </c>
      <c r="BB1741" t="s">
        <v>76</v>
      </c>
    </row>
    <row r="1742" spans="2:54" x14ac:dyDescent="0.2">
      <c r="B1742" t="str">
        <f t="shared" si="20"/>
        <v/>
      </c>
      <c r="AJ1742" s="15" t="s">
        <v>661</v>
      </c>
      <c r="AK1742" t="s">
        <v>662</v>
      </c>
      <c r="AL1742" t="s">
        <v>79</v>
      </c>
      <c r="AM1742" t="s">
        <v>428</v>
      </c>
      <c r="AN1742" t="s">
        <v>71</v>
      </c>
      <c r="AO1742" t="s">
        <v>71</v>
      </c>
      <c r="AP1742" t="s">
        <v>299</v>
      </c>
      <c r="AQ1742" t="s">
        <v>450</v>
      </c>
      <c r="AR1742" t="s">
        <v>451</v>
      </c>
      <c r="AS1742" t="s">
        <v>147</v>
      </c>
      <c r="AT1742" t="s">
        <v>329</v>
      </c>
      <c r="AU1742" t="s">
        <v>611</v>
      </c>
      <c r="AV1742" t="s">
        <v>663</v>
      </c>
      <c r="AW1742" t="s">
        <v>664</v>
      </c>
      <c r="AX1742" t="s">
        <v>207</v>
      </c>
      <c r="AY1742" t="s">
        <v>1054</v>
      </c>
      <c r="AZ1742" t="s">
        <v>1051</v>
      </c>
      <c r="BA1742" t="s">
        <v>1</v>
      </c>
      <c r="BB1742" t="s">
        <v>76</v>
      </c>
    </row>
    <row r="1743" spans="2:54" x14ac:dyDescent="0.2">
      <c r="B1743" t="str">
        <f t="shared" si="20"/>
        <v/>
      </c>
      <c r="AJ1743" s="15" t="s">
        <v>661</v>
      </c>
      <c r="AK1743" t="s">
        <v>687</v>
      </c>
      <c r="AL1743" t="s">
        <v>79</v>
      </c>
      <c r="AM1743" t="s">
        <v>428</v>
      </c>
      <c r="AN1743" t="s">
        <v>71</v>
      </c>
      <c r="AO1743" t="s">
        <v>71</v>
      </c>
      <c r="AP1743" t="s">
        <v>299</v>
      </c>
      <c r="AQ1743" t="s">
        <v>146</v>
      </c>
      <c r="AR1743" t="s">
        <v>688</v>
      </c>
      <c r="AS1743" t="s">
        <v>147</v>
      </c>
      <c r="AT1743" t="s">
        <v>329</v>
      </c>
      <c r="AU1743" t="s">
        <v>611</v>
      </c>
      <c r="AV1743" t="s">
        <v>663</v>
      </c>
      <c r="AW1743" t="s">
        <v>664</v>
      </c>
      <c r="AX1743" t="s">
        <v>207</v>
      </c>
      <c r="AY1743" t="s">
        <v>1050</v>
      </c>
      <c r="AZ1743" t="s">
        <v>1051</v>
      </c>
      <c r="BA1743" t="s">
        <v>1</v>
      </c>
      <c r="BB1743" t="s">
        <v>76</v>
      </c>
    </row>
    <row r="1744" spans="2:54" x14ac:dyDescent="0.2">
      <c r="B1744" t="str">
        <f t="shared" si="20"/>
        <v/>
      </c>
      <c r="AJ1744" s="15" t="s">
        <v>661</v>
      </c>
      <c r="AK1744" t="s">
        <v>1052</v>
      </c>
      <c r="AL1744" t="s">
        <v>79</v>
      </c>
      <c r="AM1744" t="s">
        <v>428</v>
      </c>
      <c r="AN1744" t="s">
        <v>71</v>
      </c>
      <c r="AO1744" t="s">
        <v>71</v>
      </c>
      <c r="AP1744" t="s">
        <v>72</v>
      </c>
      <c r="AQ1744" t="s">
        <v>1</v>
      </c>
      <c r="AR1744" t="s">
        <v>1</v>
      </c>
      <c r="AS1744" t="s">
        <v>1</v>
      </c>
      <c r="AT1744" t="s">
        <v>1</v>
      </c>
      <c r="AU1744" t="s">
        <v>1</v>
      </c>
      <c r="AV1744" t="s">
        <v>663</v>
      </c>
      <c r="AW1744" t="s">
        <v>664</v>
      </c>
      <c r="AX1744" t="s">
        <v>207</v>
      </c>
      <c r="AY1744" t="s">
        <v>1053</v>
      </c>
      <c r="AZ1744" t="s">
        <v>1051</v>
      </c>
      <c r="BA1744" t="s">
        <v>1</v>
      </c>
      <c r="BB1744" t="s">
        <v>76</v>
      </c>
    </row>
    <row r="1745" spans="2:54" x14ac:dyDescent="0.2">
      <c r="B1745" t="str">
        <f t="shared" si="20"/>
        <v/>
      </c>
      <c r="BA1745" t="s">
        <v>1</v>
      </c>
      <c r="BB1745" t="s">
        <v>76</v>
      </c>
    </row>
    <row r="1746" spans="2:54" x14ac:dyDescent="0.2">
      <c r="B1746" t="str">
        <f t="shared" si="20"/>
        <v/>
      </c>
      <c r="BA1746" t="s">
        <v>1</v>
      </c>
      <c r="BB1746" t="s">
        <v>76</v>
      </c>
    </row>
    <row r="1747" spans="2:54" x14ac:dyDescent="0.2">
      <c r="B1747" t="str">
        <f t="shared" si="20"/>
        <v/>
      </c>
      <c r="BA1747" t="s">
        <v>1</v>
      </c>
      <c r="BB1747" t="s">
        <v>76</v>
      </c>
    </row>
    <row r="1748" spans="2:54" x14ac:dyDescent="0.2">
      <c r="B1748" t="str">
        <f t="shared" si="20"/>
        <v/>
      </c>
      <c r="BA1748" t="s">
        <v>1</v>
      </c>
      <c r="BB1748" t="s">
        <v>76</v>
      </c>
    </row>
    <row r="1749" spans="2:54" x14ac:dyDescent="0.2">
      <c r="B1749" t="str">
        <f t="shared" si="20"/>
        <v/>
      </c>
      <c r="BA1749" t="s">
        <v>1</v>
      </c>
      <c r="BB1749" t="s">
        <v>76</v>
      </c>
    </row>
    <row r="1750" spans="2:54" x14ac:dyDescent="0.2">
      <c r="B1750" t="str">
        <f t="shared" si="20"/>
        <v/>
      </c>
      <c r="BA1750" t="s">
        <v>1</v>
      </c>
      <c r="BB1750" t="s">
        <v>76</v>
      </c>
    </row>
    <row r="1751" spans="2:54" x14ac:dyDescent="0.2">
      <c r="B1751" t="str">
        <f t="shared" si="20"/>
        <v/>
      </c>
      <c r="BA1751" t="s">
        <v>1</v>
      </c>
      <c r="BB1751" t="s">
        <v>76</v>
      </c>
    </row>
    <row r="1752" spans="2:54" x14ac:dyDescent="0.2">
      <c r="B1752" t="str">
        <f t="shared" si="20"/>
        <v/>
      </c>
      <c r="AH1752">
        <v>24</v>
      </c>
      <c r="AI1752">
        <v>2</v>
      </c>
      <c r="BA1752" t="s">
        <v>1</v>
      </c>
      <c r="BB1752" t="s">
        <v>76</v>
      </c>
    </row>
    <row r="1753" spans="2:54" x14ac:dyDescent="0.2">
      <c r="B1753" t="str">
        <f t="shared" si="20"/>
        <v/>
      </c>
    </row>
    <row r="1754" spans="2:54" x14ac:dyDescent="0.2">
      <c r="B1754" t="str">
        <f t="shared" si="20"/>
        <v/>
      </c>
      <c r="AH1754">
        <v>25</v>
      </c>
      <c r="AI1754">
        <v>2</v>
      </c>
      <c r="BA1754" t="s">
        <v>1</v>
      </c>
      <c r="BB1754" t="s">
        <v>76</v>
      </c>
    </row>
    <row r="1755" spans="2:54" x14ac:dyDescent="0.2">
      <c r="B1755" t="str">
        <f t="shared" si="20"/>
        <v/>
      </c>
    </row>
    <row r="1756" spans="2:54" x14ac:dyDescent="0.2">
      <c r="B1756" t="str">
        <f t="shared" si="20"/>
        <v/>
      </c>
      <c r="AH1756">
        <v>24</v>
      </c>
      <c r="AI1756">
        <v>2</v>
      </c>
      <c r="BA1756" t="s">
        <v>1</v>
      </c>
      <c r="BB1756" t="s">
        <v>76</v>
      </c>
    </row>
    <row r="1757" spans="2:54" x14ac:dyDescent="0.2">
      <c r="B1757" t="str">
        <f t="shared" si="20"/>
        <v/>
      </c>
    </row>
    <row r="1758" spans="2:54" x14ac:dyDescent="0.2">
      <c r="B1758" t="str">
        <f t="shared" si="20"/>
        <v/>
      </c>
    </row>
    <row r="1759" spans="2:54" x14ac:dyDescent="0.2">
      <c r="B1759" t="str">
        <f t="shared" si="20"/>
        <v/>
      </c>
    </row>
    <row r="1760" spans="2:54" x14ac:dyDescent="0.2">
      <c r="B1760" t="str">
        <f t="shared" si="20"/>
        <v/>
      </c>
      <c r="BA1760" t="s">
        <v>1</v>
      </c>
      <c r="BB1760" t="s">
        <v>76</v>
      </c>
    </row>
    <row r="1761" spans="2:54" x14ac:dyDescent="0.2">
      <c r="B1761" t="str">
        <f t="shared" si="20"/>
        <v/>
      </c>
      <c r="BA1761" t="s">
        <v>1</v>
      </c>
      <c r="BB1761" t="s">
        <v>76</v>
      </c>
    </row>
    <row r="1762" spans="2:54" x14ac:dyDescent="0.2">
      <c r="B1762" t="str">
        <f t="shared" si="20"/>
        <v/>
      </c>
      <c r="BA1762" t="s">
        <v>1</v>
      </c>
      <c r="BB1762" t="s">
        <v>76</v>
      </c>
    </row>
    <row r="1763" spans="2:54" x14ac:dyDescent="0.2">
      <c r="B1763" t="str">
        <f t="shared" ref="B1763:B1826" si="21">IF(OR($A1765=$A1766,ISBLANK($A1766)),"",IF(ISERR(SEARCH("cell-based",E1762)),IF(AND(ISERR(SEARCH("biochem",E1762)),ISERR(SEARCH("protein",E1762)),ISERR(SEARCH("nucleic",E1762))),"",IF(ISERR(SEARCH("target",G1767)),"Define a Target component","")),IF(ISERR(SEARCH("cell",G1767)),"Define a Cell component",""))&amp;IF(ISERR(SEARCH("small-molecule",E1762)),IF(ISBLANK(K1766), "Need a Detector Role",""),"")&amp;IF(ISERR(SEARCH("fluorescence",L1766)),"",IF(ISBLANK(S1762), "Need Emission",IF(ISBLANK(R1762), "Need Excitation","")))&amp;IF(ISERR(SEARCH("absorbance",L1766)),"",IF(ISBLANK(T1762), "Need Absorbance","")))</f>
        <v/>
      </c>
      <c r="BA1763" t="s">
        <v>1</v>
      </c>
      <c r="BB1763" t="s">
        <v>76</v>
      </c>
    </row>
    <row r="1764" spans="2:54" x14ac:dyDescent="0.2">
      <c r="B1764" t="str">
        <f t="shared" si="21"/>
        <v/>
      </c>
      <c r="BA1764" t="s">
        <v>1</v>
      </c>
      <c r="BB1764" t="s">
        <v>76</v>
      </c>
    </row>
    <row r="1765" spans="2:54" x14ac:dyDescent="0.2">
      <c r="B1765" t="str">
        <f t="shared" si="21"/>
        <v/>
      </c>
      <c r="BA1765" t="s">
        <v>1</v>
      </c>
      <c r="BB1765" t="s">
        <v>76</v>
      </c>
    </row>
    <row r="1766" spans="2:54" x14ac:dyDescent="0.2">
      <c r="B1766" t="str">
        <f t="shared" si="21"/>
        <v/>
      </c>
      <c r="BA1766" t="s">
        <v>1</v>
      </c>
      <c r="BB1766" t="s">
        <v>76</v>
      </c>
    </row>
    <row r="1767" spans="2:54" x14ac:dyDescent="0.2">
      <c r="B1767" t="str">
        <f t="shared" si="21"/>
        <v/>
      </c>
      <c r="BA1767" t="s">
        <v>1</v>
      </c>
      <c r="BB1767" t="s">
        <v>76</v>
      </c>
    </row>
    <row r="1768" spans="2:54" x14ac:dyDescent="0.2">
      <c r="B1768" t="str">
        <f t="shared" si="21"/>
        <v/>
      </c>
      <c r="BA1768" t="s">
        <v>1</v>
      </c>
      <c r="BB1768" t="s">
        <v>76</v>
      </c>
    </row>
    <row r="1769" spans="2:54" x14ac:dyDescent="0.2">
      <c r="B1769" t="str">
        <f t="shared" si="21"/>
        <v/>
      </c>
      <c r="BA1769" t="s">
        <v>1</v>
      </c>
      <c r="BB1769" t="s">
        <v>76</v>
      </c>
    </row>
    <row r="1770" spans="2:54" x14ac:dyDescent="0.2">
      <c r="B1770" t="str">
        <f t="shared" si="21"/>
        <v/>
      </c>
      <c r="BA1770" t="s">
        <v>1</v>
      </c>
      <c r="BB1770" t="s">
        <v>76</v>
      </c>
    </row>
    <row r="1771" spans="2:54" x14ac:dyDescent="0.2">
      <c r="B1771" t="str">
        <f t="shared" si="21"/>
        <v/>
      </c>
      <c r="AJ1771" s="15" t="s">
        <v>736</v>
      </c>
      <c r="AK1771" t="s">
        <v>742</v>
      </c>
      <c r="AL1771" t="s">
        <v>86</v>
      </c>
      <c r="AM1771" t="s">
        <v>87</v>
      </c>
      <c r="AN1771" t="s">
        <v>71</v>
      </c>
      <c r="AO1771" t="s">
        <v>738</v>
      </c>
      <c r="AP1771" t="s">
        <v>299</v>
      </c>
      <c r="AQ1771" t="s">
        <v>88</v>
      </c>
      <c r="AR1771" t="s">
        <v>643</v>
      </c>
      <c r="AS1771" t="s">
        <v>147</v>
      </c>
      <c r="AT1771" t="s">
        <v>675</v>
      </c>
      <c r="AU1771" t="s">
        <v>72</v>
      </c>
      <c r="AV1771" t="s">
        <v>739</v>
      </c>
      <c r="AW1771" t="s">
        <v>740</v>
      </c>
      <c r="AX1771" t="s">
        <v>190</v>
      </c>
      <c r="AY1771" t="s">
        <v>743</v>
      </c>
      <c r="AZ1771" t="s">
        <v>564</v>
      </c>
      <c r="BA1771" t="s">
        <v>291</v>
      </c>
      <c r="BB1771" t="s">
        <v>76</v>
      </c>
    </row>
    <row r="1772" spans="2:54" x14ac:dyDescent="0.2">
      <c r="B1772" t="str">
        <f t="shared" si="21"/>
        <v/>
      </c>
      <c r="AJ1772" s="15" t="s">
        <v>736</v>
      </c>
      <c r="AK1772" t="s">
        <v>742</v>
      </c>
      <c r="AL1772" t="s">
        <v>86</v>
      </c>
      <c r="AM1772" t="s">
        <v>87</v>
      </c>
      <c r="AN1772" t="s">
        <v>71</v>
      </c>
      <c r="AO1772" t="s">
        <v>738</v>
      </c>
      <c r="AP1772" t="s">
        <v>299</v>
      </c>
      <c r="AQ1772" t="s">
        <v>88</v>
      </c>
      <c r="AR1772" t="s">
        <v>643</v>
      </c>
      <c r="AS1772" t="s">
        <v>147</v>
      </c>
      <c r="AT1772" t="s">
        <v>675</v>
      </c>
      <c r="AU1772" t="s">
        <v>72</v>
      </c>
      <c r="AV1772" t="s">
        <v>739</v>
      </c>
      <c r="AW1772" t="s">
        <v>740</v>
      </c>
      <c r="AX1772" t="s">
        <v>190</v>
      </c>
      <c r="AY1772" t="s">
        <v>743</v>
      </c>
      <c r="AZ1772" t="s">
        <v>564</v>
      </c>
      <c r="BA1772" t="s">
        <v>291</v>
      </c>
      <c r="BB1772" t="s">
        <v>76</v>
      </c>
    </row>
    <row r="1773" spans="2:54" x14ac:dyDescent="0.2">
      <c r="B1773" t="str">
        <f t="shared" si="21"/>
        <v/>
      </c>
      <c r="AJ1773" s="15" t="s">
        <v>736</v>
      </c>
      <c r="AK1773" t="s">
        <v>742</v>
      </c>
      <c r="AL1773" t="s">
        <v>86</v>
      </c>
      <c r="AM1773" t="s">
        <v>87</v>
      </c>
      <c r="AN1773" t="s">
        <v>71</v>
      </c>
      <c r="AO1773" t="s">
        <v>738</v>
      </c>
      <c r="AP1773" t="s">
        <v>299</v>
      </c>
      <c r="AQ1773" t="s">
        <v>88</v>
      </c>
      <c r="AR1773" t="s">
        <v>643</v>
      </c>
      <c r="AS1773" t="s">
        <v>147</v>
      </c>
      <c r="AT1773" t="s">
        <v>675</v>
      </c>
      <c r="AU1773" t="s">
        <v>72</v>
      </c>
      <c r="AV1773" t="s">
        <v>739</v>
      </c>
      <c r="AW1773" t="s">
        <v>740</v>
      </c>
      <c r="AX1773" t="s">
        <v>190</v>
      </c>
      <c r="AY1773" t="s">
        <v>743</v>
      </c>
      <c r="AZ1773" t="s">
        <v>564</v>
      </c>
      <c r="BA1773" t="s">
        <v>291</v>
      </c>
      <c r="BB1773" t="s">
        <v>76</v>
      </c>
    </row>
    <row r="1774" spans="2:54" x14ac:dyDescent="0.2">
      <c r="B1774" t="str">
        <f t="shared" si="21"/>
        <v/>
      </c>
      <c r="AJ1774" s="15" t="s">
        <v>736</v>
      </c>
      <c r="AK1774" t="s">
        <v>883</v>
      </c>
      <c r="AL1774" t="s">
        <v>79</v>
      </c>
      <c r="AM1774" t="s">
        <v>884</v>
      </c>
      <c r="AN1774" t="s">
        <v>71</v>
      </c>
      <c r="AO1774" t="s">
        <v>738</v>
      </c>
      <c r="AP1774" t="s">
        <v>299</v>
      </c>
      <c r="AQ1774" t="s">
        <v>88</v>
      </c>
      <c r="AR1774" t="s">
        <v>643</v>
      </c>
      <c r="AS1774" t="s">
        <v>147</v>
      </c>
      <c r="AT1774" t="s">
        <v>885</v>
      </c>
      <c r="AU1774" t="s">
        <v>318</v>
      </c>
      <c r="AV1774" t="s">
        <v>739</v>
      </c>
      <c r="AW1774" t="s">
        <v>740</v>
      </c>
      <c r="AX1774" t="s">
        <v>190</v>
      </c>
      <c r="AY1774" t="s">
        <v>886</v>
      </c>
      <c r="AZ1774" t="s">
        <v>564</v>
      </c>
      <c r="BA1774" t="s">
        <v>291</v>
      </c>
      <c r="BB1774" t="s">
        <v>76</v>
      </c>
    </row>
    <row r="1775" spans="2:54" x14ac:dyDescent="0.2">
      <c r="B1775" t="str">
        <f t="shared" si="21"/>
        <v/>
      </c>
      <c r="AJ1775" s="15" t="s">
        <v>736</v>
      </c>
      <c r="AK1775" t="s">
        <v>887</v>
      </c>
      <c r="AL1775" t="s">
        <v>79</v>
      </c>
      <c r="AM1775" t="s">
        <v>87</v>
      </c>
      <c r="AN1775" t="s">
        <v>71</v>
      </c>
      <c r="AO1775" t="s">
        <v>738</v>
      </c>
      <c r="AP1775" t="s">
        <v>299</v>
      </c>
      <c r="AQ1775" t="s">
        <v>88</v>
      </c>
      <c r="AR1775" t="s">
        <v>643</v>
      </c>
      <c r="AS1775" t="s">
        <v>147</v>
      </c>
      <c r="AT1775" t="s">
        <v>888</v>
      </c>
      <c r="AU1775" t="s">
        <v>330</v>
      </c>
      <c r="AV1775" t="s">
        <v>739</v>
      </c>
      <c r="AW1775" t="s">
        <v>740</v>
      </c>
      <c r="AX1775" t="s">
        <v>190</v>
      </c>
      <c r="AY1775" t="s">
        <v>889</v>
      </c>
      <c r="AZ1775" t="s">
        <v>564</v>
      </c>
      <c r="BA1775" t="s">
        <v>291</v>
      </c>
      <c r="BB1775" t="s">
        <v>76</v>
      </c>
    </row>
    <row r="1776" spans="2:54" x14ac:dyDescent="0.2">
      <c r="B1776" t="str">
        <f t="shared" si="21"/>
        <v/>
      </c>
      <c r="AJ1776" s="15" t="s">
        <v>736</v>
      </c>
      <c r="AK1776" t="s">
        <v>887</v>
      </c>
      <c r="AL1776" t="s">
        <v>79</v>
      </c>
      <c r="AM1776" t="s">
        <v>87</v>
      </c>
      <c r="AN1776" t="s">
        <v>71</v>
      </c>
      <c r="AO1776" t="s">
        <v>738</v>
      </c>
      <c r="AP1776" t="s">
        <v>299</v>
      </c>
      <c r="AQ1776" t="s">
        <v>88</v>
      </c>
      <c r="AR1776" t="s">
        <v>643</v>
      </c>
      <c r="AS1776" t="s">
        <v>147</v>
      </c>
      <c r="AT1776" t="s">
        <v>888</v>
      </c>
      <c r="AU1776" t="s">
        <v>330</v>
      </c>
      <c r="AV1776" t="s">
        <v>739</v>
      </c>
      <c r="AW1776" t="s">
        <v>740</v>
      </c>
      <c r="AX1776" t="s">
        <v>190</v>
      </c>
      <c r="AY1776" t="s">
        <v>889</v>
      </c>
      <c r="AZ1776" t="s">
        <v>564</v>
      </c>
      <c r="BA1776" t="s">
        <v>291</v>
      </c>
      <c r="BB1776" t="s">
        <v>76</v>
      </c>
    </row>
    <row r="1777" spans="2:54" x14ac:dyDescent="0.2">
      <c r="B1777" t="str">
        <f t="shared" si="21"/>
        <v/>
      </c>
      <c r="AJ1777" s="15" t="s">
        <v>736</v>
      </c>
      <c r="AK1777" t="s">
        <v>737</v>
      </c>
      <c r="AL1777" t="s">
        <v>86</v>
      </c>
      <c r="AM1777" t="s">
        <v>87</v>
      </c>
      <c r="AN1777" t="s">
        <v>71</v>
      </c>
      <c r="AO1777" t="s">
        <v>738</v>
      </c>
      <c r="AP1777" t="s">
        <v>299</v>
      </c>
      <c r="AQ1777" t="s">
        <v>88</v>
      </c>
      <c r="AR1777" t="s">
        <v>718</v>
      </c>
      <c r="AS1777" t="s">
        <v>147</v>
      </c>
      <c r="AT1777" t="s">
        <v>675</v>
      </c>
      <c r="AU1777" t="s">
        <v>72</v>
      </c>
      <c r="AV1777" t="s">
        <v>739</v>
      </c>
      <c r="AW1777" t="s">
        <v>740</v>
      </c>
      <c r="AX1777" t="s">
        <v>190</v>
      </c>
      <c r="AY1777" t="s">
        <v>741</v>
      </c>
      <c r="AZ1777" t="s">
        <v>564</v>
      </c>
      <c r="BA1777" t="s">
        <v>291</v>
      </c>
      <c r="BB1777" t="s">
        <v>76</v>
      </c>
    </row>
    <row r="1778" spans="2:54" x14ac:dyDescent="0.2">
      <c r="B1778" t="str">
        <f t="shared" si="21"/>
        <v/>
      </c>
      <c r="AJ1778" s="15" t="s">
        <v>736</v>
      </c>
      <c r="AK1778" t="s">
        <v>737</v>
      </c>
      <c r="AL1778" t="s">
        <v>86</v>
      </c>
      <c r="AM1778" t="s">
        <v>87</v>
      </c>
      <c r="AN1778" t="s">
        <v>71</v>
      </c>
      <c r="AO1778" t="s">
        <v>738</v>
      </c>
      <c r="AP1778" t="s">
        <v>299</v>
      </c>
      <c r="AQ1778" t="s">
        <v>88</v>
      </c>
      <c r="AR1778" t="s">
        <v>718</v>
      </c>
      <c r="AS1778" t="s">
        <v>147</v>
      </c>
      <c r="AT1778" t="s">
        <v>675</v>
      </c>
      <c r="AU1778" t="s">
        <v>72</v>
      </c>
      <c r="AV1778" t="s">
        <v>739</v>
      </c>
      <c r="AW1778" t="s">
        <v>740</v>
      </c>
      <c r="AX1778" t="s">
        <v>190</v>
      </c>
      <c r="AY1778" t="s">
        <v>741</v>
      </c>
      <c r="AZ1778" t="s">
        <v>564</v>
      </c>
      <c r="BA1778" t="s">
        <v>291</v>
      </c>
      <c r="BB1778" t="s">
        <v>76</v>
      </c>
    </row>
    <row r="1779" spans="2:54" x14ac:dyDescent="0.2">
      <c r="B1779" t="str">
        <f t="shared" si="21"/>
        <v/>
      </c>
      <c r="AJ1779" s="15" t="s">
        <v>624</v>
      </c>
      <c r="AK1779" t="s">
        <v>728</v>
      </c>
      <c r="AL1779" t="s">
        <v>79</v>
      </c>
      <c r="AM1779" t="s">
        <v>87</v>
      </c>
      <c r="AN1779" t="s">
        <v>71</v>
      </c>
      <c r="AO1779" t="s">
        <v>71</v>
      </c>
      <c r="AP1779" t="s">
        <v>299</v>
      </c>
      <c r="AQ1779" t="s">
        <v>88</v>
      </c>
      <c r="AR1779" t="s">
        <v>626</v>
      </c>
      <c r="AS1779" t="s">
        <v>457</v>
      </c>
      <c r="AT1779" t="s">
        <v>377</v>
      </c>
      <c r="AU1779" t="s">
        <v>72</v>
      </c>
      <c r="AV1779" t="s">
        <v>627</v>
      </c>
      <c r="AW1779" t="s">
        <v>81</v>
      </c>
      <c r="AX1779" t="s">
        <v>628</v>
      </c>
      <c r="AY1779" t="s">
        <v>729</v>
      </c>
      <c r="AZ1779" t="s">
        <v>630</v>
      </c>
      <c r="BA1779" t="s">
        <v>291</v>
      </c>
      <c r="BB1779" t="s">
        <v>76</v>
      </c>
    </row>
    <row r="1780" spans="2:54" x14ac:dyDescent="0.2">
      <c r="B1780" t="str">
        <f t="shared" si="21"/>
        <v/>
      </c>
      <c r="AJ1780" s="15" t="s">
        <v>624</v>
      </c>
      <c r="AK1780" t="s">
        <v>722</v>
      </c>
      <c r="AL1780" t="s">
        <v>79</v>
      </c>
      <c r="AM1780" t="s">
        <v>87</v>
      </c>
      <c r="AN1780" t="s">
        <v>71</v>
      </c>
      <c r="AO1780" t="s">
        <v>71</v>
      </c>
      <c r="AP1780" t="s">
        <v>299</v>
      </c>
      <c r="AQ1780" t="s">
        <v>88</v>
      </c>
      <c r="AR1780" t="s">
        <v>626</v>
      </c>
      <c r="AS1780" t="s">
        <v>457</v>
      </c>
      <c r="AT1780" t="s">
        <v>377</v>
      </c>
      <c r="AU1780" t="s">
        <v>72</v>
      </c>
      <c r="AV1780" t="s">
        <v>627</v>
      </c>
      <c r="AW1780" t="s">
        <v>81</v>
      </c>
      <c r="AX1780" t="s">
        <v>628</v>
      </c>
      <c r="AY1780" t="s">
        <v>723</v>
      </c>
      <c r="AZ1780" t="s">
        <v>630</v>
      </c>
      <c r="BA1780" t="s">
        <v>291</v>
      </c>
      <c r="BB1780" t="s">
        <v>76</v>
      </c>
    </row>
    <row r="1781" spans="2:54" x14ac:dyDescent="0.2">
      <c r="B1781" t="str">
        <f t="shared" si="21"/>
        <v/>
      </c>
      <c r="AJ1781" s="15" t="s">
        <v>624</v>
      </c>
      <c r="AK1781" t="s">
        <v>726</v>
      </c>
      <c r="AL1781" t="s">
        <v>79</v>
      </c>
      <c r="AM1781" t="s">
        <v>87</v>
      </c>
      <c r="AN1781" t="s">
        <v>71</v>
      </c>
      <c r="AO1781" t="s">
        <v>71</v>
      </c>
      <c r="AP1781" t="s">
        <v>299</v>
      </c>
      <c r="AQ1781" t="s">
        <v>88</v>
      </c>
      <c r="AR1781" t="s">
        <v>626</v>
      </c>
      <c r="AS1781" t="s">
        <v>457</v>
      </c>
      <c r="AT1781" t="s">
        <v>377</v>
      </c>
      <c r="AU1781" t="s">
        <v>72</v>
      </c>
      <c r="AV1781" t="s">
        <v>627</v>
      </c>
      <c r="AW1781" t="s">
        <v>81</v>
      </c>
      <c r="AX1781" t="s">
        <v>628</v>
      </c>
      <c r="AY1781" t="s">
        <v>727</v>
      </c>
      <c r="AZ1781" t="s">
        <v>630</v>
      </c>
      <c r="BA1781" t="s">
        <v>291</v>
      </c>
      <c r="BB1781" t="s">
        <v>76</v>
      </c>
    </row>
    <row r="1782" spans="2:54" x14ac:dyDescent="0.2">
      <c r="B1782" t="str">
        <f t="shared" si="21"/>
        <v/>
      </c>
      <c r="AJ1782" s="15" t="s">
        <v>624</v>
      </c>
      <c r="AK1782" t="s">
        <v>720</v>
      </c>
      <c r="AL1782" t="s">
        <v>79</v>
      </c>
      <c r="AM1782" t="s">
        <v>87</v>
      </c>
      <c r="AN1782" t="s">
        <v>71</v>
      </c>
      <c r="AO1782" t="s">
        <v>71</v>
      </c>
      <c r="AP1782" t="s">
        <v>299</v>
      </c>
      <c r="AQ1782" t="s">
        <v>88</v>
      </c>
      <c r="AR1782" t="s">
        <v>626</v>
      </c>
      <c r="AS1782" t="s">
        <v>457</v>
      </c>
      <c r="AT1782" t="s">
        <v>377</v>
      </c>
      <c r="AU1782" t="s">
        <v>72</v>
      </c>
      <c r="AV1782" t="s">
        <v>627</v>
      </c>
      <c r="AW1782" t="s">
        <v>81</v>
      </c>
      <c r="AX1782" t="s">
        <v>628</v>
      </c>
      <c r="AY1782" t="s">
        <v>721</v>
      </c>
      <c r="AZ1782" t="s">
        <v>630</v>
      </c>
      <c r="BA1782" t="s">
        <v>291</v>
      </c>
      <c r="BB1782" t="s">
        <v>76</v>
      </c>
    </row>
    <row r="1783" spans="2:54" x14ac:dyDescent="0.2">
      <c r="B1783" t="str">
        <f t="shared" si="21"/>
        <v/>
      </c>
      <c r="BA1783" t="s">
        <v>1</v>
      </c>
      <c r="BB1783" t="s">
        <v>1</v>
      </c>
    </row>
    <row r="1784" spans="2:54" x14ac:dyDescent="0.2">
      <c r="B1784" t="str">
        <f t="shared" si="21"/>
        <v/>
      </c>
    </row>
    <row r="1785" spans="2:54" x14ac:dyDescent="0.2">
      <c r="B1785" t="str">
        <f t="shared" si="21"/>
        <v/>
      </c>
    </row>
    <row r="1786" spans="2:54" x14ac:dyDescent="0.2">
      <c r="B1786" t="str">
        <f t="shared" si="21"/>
        <v/>
      </c>
    </row>
    <row r="1787" spans="2:54" x14ac:dyDescent="0.2">
      <c r="B1787" t="str">
        <f t="shared" si="21"/>
        <v/>
      </c>
    </row>
    <row r="1788" spans="2:54" x14ac:dyDescent="0.2">
      <c r="B1788" t="str">
        <f t="shared" si="21"/>
        <v/>
      </c>
    </row>
    <row r="1789" spans="2:54" x14ac:dyDescent="0.2">
      <c r="B1789" t="str">
        <f t="shared" si="21"/>
        <v/>
      </c>
    </row>
    <row r="1790" spans="2:54" x14ac:dyDescent="0.2">
      <c r="B1790" t="str">
        <f t="shared" si="21"/>
        <v/>
      </c>
    </row>
    <row r="1791" spans="2:54" x14ac:dyDescent="0.2">
      <c r="B1791" t="str">
        <f t="shared" si="21"/>
        <v/>
      </c>
    </row>
    <row r="1792" spans="2:54" x14ac:dyDescent="0.2">
      <c r="B1792" t="str">
        <f t="shared" si="21"/>
        <v/>
      </c>
    </row>
    <row r="1793" spans="2:2" x14ac:dyDescent="0.2">
      <c r="B1793" t="str">
        <f t="shared" si="21"/>
        <v/>
      </c>
    </row>
    <row r="1794" spans="2:2" x14ac:dyDescent="0.2">
      <c r="B1794" t="str">
        <f t="shared" si="21"/>
        <v/>
      </c>
    </row>
    <row r="1795" spans="2:2" x14ac:dyDescent="0.2">
      <c r="B1795" t="str">
        <f t="shared" si="21"/>
        <v/>
      </c>
    </row>
    <row r="1796" spans="2:2" x14ac:dyDescent="0.2">
      <c r="B1796" t="str">
        <f t="shared" si="21"/>
        <v/>
      </c>
    </row>
    <row r="1797" spans="2:2" x14ac:dyDescent="0.2">
      <c r="B1797" t="str">
        <f t="shared" si="21"/>
        <v/>
      </c>
    </row>
    <row r="1798" spans="2:2" x14ac:dyDescent="0.2">
      <c r="B1798" t="str">
        <f t="shared" si="21"/>
        <v/>
      </c>
    </row>
    <row r="1799" spans="2:2" x14ac:dyDescent="0.2">
      <c r="B1799" t="str">
        <f t="shared" si="21"/>
        <v/>
      </c>
    </row>
    <row r="1800" spans="2:2" x14ac:dyDescent="0.2">
      <c r="B1800" t="str">
        <f t="shared" si="21"/>
        <v/>
      </c>
    </row>
    <row r="1801" spans="2:2" x14ac:dyDescent="0.2">
      <c r="B1801" t="str">
        <f t="shared" si="21"/>
        <v/>
      </c>
    </row>
    <row r="1802" spans="2:2" x14ac:dyDescent="0.2">
      <c r="B1802" t="str">
        <f t="shared" si="21"/>
        <v/>
      </c>
    </row>
    <row r="1803" spans="2:2" x14ac:dyDescent="0.2">
      <c r="B1803" t="str">
        <f t="shared" si="21"/>
        <v/>
      </c>
    </row>
    <row r="1804" spans="2:2" x14ac:dyDescent="0.2">
      <c r="B1804" t="str">
        <f t="shared" si="21"/>
        <v/>
      </c>
    </row>
    <row r="1805" spans="2:2" x14ac:dyDescent="0.2">
      <c r="B1805" t="str">
        <f t="shared" si="21"/>
        <v/>
      </c>
    </row>
    <row r="1806" spans="2:2" x14ac:dyDescent="0.2">
      <c r="B1806" t="str">
        <f t="shared" si="21"/>
        <v/>
      </c>
    </row>
    <row r="1807" spans="2:2" x14ac:dyDescent="0.2">
      <c r="B1807" t="str">
        <f t="shared" si="21"/>
        <v/>
      </c>
    </row>
    <row r="1808" spans="2:2" x14ac:dyDescent="0.2">
      <c r="B1808" t="str">
        <f t="shared" si="21"/>
        <v/>
      </c>
    </row>
    <row r="1809" spans="2:2" x14ac:dyDescent="0.2">
      <c r="B1809" t="str">
        <f t="shared" si="21"/>
        <v/>
      </c>
    </row>
    <row r="1810" spans="2:2" x14ac:dyDescent="0.2">
      <c r="B1810" t="str">
        <f t="shared" si="21"/>
        <v/>
      </c>
    </row>
    <row r="1811" spans="2:2" x14ac:dyDescent="0.2">
      <c r="B1811" t="str">
        <f t="shared" si="21"/>
        <v/>
      </c>
    </row>
    <row r="1812" spans="2:2" x14ac:dyDescent="0.2">
      <c r="B1812" t="str">
        <f t="shared" si="21"/>
        <v/>
      </c>
    </row>
    <row r="1813" spans="2:2" x14ac:dyDescent="0.2">
      <c r="B1813" t="str">
        <f t="shared" si="21"/>
        <v/>
      </c>
    </row>
    <row r="1814" spans="2:2" x14ac:dyDescent="0.2">
      <c r="B1814" t="str">
        <f t="shared" si="21"/>
        <v/>
      </c>
    </row>
    <row r="1815" spans="2:2" x14ac:dyDescent="0.2">
      <c r="B1815" t="str">
        <f t="shared" si="21"/>
        <v/>
      </c>
    </row>
    <row r="1816" spans="2:2" x14ac:dyDescent="0.2">
      <c r="B1816" t="str">
        <f t="shared" si="21"/>
        <v/>
      </c>
    </row>
    <row r="1817" spans="2:2" x14ac:dyDescent="0.2">
      <c r="B1817" t="str">
        <f t="shared" si="21"/>
        <v/>
      </c>
    </row>
    <row r="1818" spans="2:2" x14ac:dyDescent="0.2">
      <c r="B1818" t="str">
        <f t="shared" si="21"/>
        <v/>
      </c>
    </row>
    <row r="1819" spans="2:2" x14ac:dyDescent="0.2">
      <c r="B1819" t="str">
        <f t="shared" si="21"/>
        <v/>
      </c>
    </row>
    <row r="1820" spans="2:2" x14ac:dyDescent="0.2">
      <c r="B1820" t="str">
        <f t="shared" si="21"/>
        <v/>
      </c>
    </row>
    <row r="1821" spans="2:2" x14ac:dyDescent="0.2">
      <c r="B1821" t="str">
        <f t="shared" si="21"/>
        <v/>
      </c>
    </row>
    <row r="1822" spans="2:2" x14ac:dyDescent="0.2">
      <c r="B1822" t="str">
        <f t="shared" si="21"/>
        <v/>
      </c>
    </row>
    <row r="1823" spans="2:2" x14ac:dyDescent="0.2">
      <c r="B1823" t="str">
        <f t="shared" si="21"/>
        <v/>
      </c>
    </row>
    <row r="1824" spans="2:2" x14ac:dyDescent="0.2">
      <c r="B1824" t="str">
        <f t="shared" si="21"/>
        <v/>
      </c>
    </row>
    <row r="1825" spans="2:2" x14ac:dyDescent="0.2">
      <c r="B1825" t="str">
        <f t="shared" si="21"/>
        <v/>
      </c>
    </row>
    <row r="1826" spans="2:2" x14ac:dyDescent="0.2">
      <c r="B1826" t="str">
        <f t="shared" si="21"/>
        <v/>
      </c>
    </row>
    <row r="1827" spans="2:2" x14ac:dyDescent="0.2">
      <c r="B1827" t="str">
        <f t="shared" ref="B1827:B1890" si="22">IF(OR($A1829=$A1830,ISBLANK($A1830)),"",IF(ISERR(SEARCH("cell-based",E1826)),IF(AND(ISERR(SEARCH("biochem",E1826)),ISERR(SEARCH("protein",E1826)),ISERR(SEARCH("nucleic",E1826))),"",IF(ISERR(SEARCH("target",G1831)),"Define a Target component","")),IF(ISERR(SEARCH("cell",G1831)),"Define a Cell component",""))&amp;IF(ISERR(SEARCH("small-molecule",E1826)),IF(ISBLANK(K1830), "Need a Detector Role",""),"")&amp;IF(ISERR(SEARCH("fluorescence",L1830)),"",IF(ISBLANK(S1826), "Need Emission",IF(ISBLANK(R1826), "Need Excitation","")))&amp;IF(ISERR(SEARCH("absorbance",L1830)),"",IF(ISBLANK(T1826), "Need Absorbance","")))</f>
        <v/>
      </c>
    </row>
    <row r="1828" spans="2:2" x14ac:dyDescent="0.2">
      <c r="B1828" t="str">
        <f t="shared" si="22"/>
        <v/>
      </c>
    </row>
    <row r="1829" spans="2:2" x14ac:dyDescent="0.2">
      <c r="B1829" t="str">
        <f>IF(OR($A1831=$A1832,ISBLANK($A1832)),"",IF(ISERR(SEARCH("cell-based",E1828)),IF(AND(ISERR(SEARCH("biochem",E1828)),ISERR(SEARCH("protein",E1828)),ISERR(SEARCH("nucleic",E1828))),"",IF(ISERR(SEARCH("target",G1834)),"Define a Target component","")),IF(ISERR(SEARCH("cell",G1834)),"Define a Cell component",""))&amp;IF(ISERR(SEARCH("small-molecule",E1828)),IF(ISBLANK(K1832), "Need a Detector Role",""),"")&amp;IF(ISERR(SEARCH("fluorescence",L1832)),"",IF(ISBLANK(S1828), "Need Emission",IF(ISBLANK(R1828), "Need Excitation","")))&amp;IF(ISERR(SEARCH("absorbance",L1832)),"",IF(ISBLANK(T1828), "Need Absorbance","")))</f>
        <v/>
      </c>
    </row>
    <row r="1831" spans="2:2" x14ac:dyDescent="0.2">
      <c r="B1831" t="str">
        <f>IF(OR($A1832=$A1833,ISBLANK($A1833)),"",IF(ISERR(SEARCH("cell-based",E1830)),IF(AND(ISERR(SEARCH("biochem",E1830)),ISERR(SEARCH("protein",E1830)),ISERR(SEARCH("nucleic",E1830))),"",IF(ISERR(SEARCH("target",G1836)),"Define a Target component","")),IF(ISERR(SEARCH("cell",G1836)),"Define a Cell component",""))&amp;IF(ISERR(SEARCH("small-molecule",E1830)),IF(ISBLANK(K1834), "Need a Detector Role",""),"")&amp;IF(ISERR(SEARCH("fluorescence",L1834)),"",IF(ISBLANK(S1830), "Need Emission",IF(ISBLANK(R1830), "Need Excitation","")))&amp;IF(ISERR(SEARCH("absorbance",L1834)),"",IF(ISBLANK(T1830), "Need Absorbance","")))</f>
        <v/>
      </c>
    </row>
    <row r="1833" spans="2:2" x14ac:dyDescent="0.2">
      <c r="B1833" t="str">
        <f>IF(OR($A1833=$A1835,ISBLANK($A1835)),"",IF(ISERR(SEARCH("cell-based",E1832)),IF(AND(ISERR(SEARCH("biochem",E1832)),ISERR(SEARCH("protein",E1832)),ISERR(SEARCH("nucleic",E1832))),"",IF(ISERR(SEARCH("target",G1840)),"Define a Target component","")),IF(ISERR(SEARCH("cell",G1840)),"Define a Cell component",""))&amp;IF(ISERR(SEARCH("small-molecule",E1832)),IF(ISBLANK(K1836), "Need a Detector Role",""),"")&amp;IF(ISERR(SEARCH("fluorescence",L1836)),"",IF(ISBLANK(S1832), "Need Emission",IF(ISBLANK(R1832), "Need Excitation","")))&amp;IF(ISERR(SEARCH("absorbance",L1836)),"",IF(ISBLANK(T1832), "Need Absorbance","")))</f>
        <v/>
      </c>
    </row>
    <row r="1837" spans="2:2" x14ac:dyDescent="0.2">
      <c r="B1837" t="str">
        <f>IF(OR($A1835=$A1837,ISBLANK($A1837)),"",IF(ISERR(SEARCH("cell-based",E1836)),IF(AND(ISERR(SEARCH("biochem",E1836)),ISERR(SEARCH("protein",E1836)),ISERR(SEARCH("nucleic",E1836))),"",IF(ISERR(SEARCH("target",G1841)),"Define a Target component","")),IF(ISERR(SEARCH("cell",G1841)),"Define a Cell component",""))&amp;IF(ISERR(SEARCH("small-molecule",E1836)),IF(ISBLANK(K1840), "Need a Detector Role",""),"")&amp;IF(ISERR(SEARCH("fluorescence",L1840)),"",IF(ISBLANK(S1836), "Need Emission",IF(ISBLANK(R1836), "Need Excitation","")))&amp;IF(ISERR(SEARCH("absorbance",L1840)),"",IF(ISBLANK(T1836), "Need Absorbance","")))</f>
        <v/>
      </c>
    </row>
    <row r="1838" spans="2:2" x14ac:dyDescent="0.2">
      <c r="B1838" t="str">
        <f>IF(OR($A1837=$A1841,ISBLANK($A1841)),"",IF(ISERR(SEARCH("cell-based",E1837)),IF(AND(ISERR(SEARCH("biochem",E1837)),ISERR(SEARCH("protein",E1837)),ISERR(SEARCH("nucleic",E1837))),"",IF(ISERR(SEARCH("target",G1842)),"Define a Target component","")),IF(ISERR(SEARCH("cell",G1842)),"Define a Cell component",""))&amp;IF(ISERR(SEARCH("small-molecule",E1837)),IF(ISBLANK(K1841), "Need a Detector Role",""),"")&amp;IF(ISERR(SEARCH("fluorescence",L1841)),"",IF(ISBLANK(S1837), "Need Emission",IF(ISBLANK(R1837), "Need Excitation","")))&amp;IF(ISERR(SEARCH("absorbance",L1841)),"",IF(ISBLANK(T1837), "Need Absorbance","")))</f>
        <v/>
      </c>
    </row>
    <row r="1839" spans="2:2" x14ac:dyDescent="0.2">
      <c r="B1839" t="str">
        <f t="shared" ref="B1839:B1860" si="23">IF(OR($A1841=$A1842,ISBLANK($A1842)),"",IF(ISERR(SEARCH("cell-based",E1838)),IF(AND(ISERR(SEARCH("biochem",E1838)),ISERR(SEARCH("protein",E1838)),ISERR(SEARCH("nucleic",E1838))),"",IF(ISERR(SEARCH("target",G1843)),"Define a Target component","")),IF(ISERR(SEARCH("cell",G1843)),"Define a Cell component",""))&amp;IF(ISERR(SEARCH("small-molecule",E1838)),IF(ISBLANK(K1842), "Need a Detector Role",""),"")&amp;IF(ISERR(SEARCH("fluorescence",L1842)),"",IF(ISBLANK(S1838), "Need Emission",IF(ISBLANK(R1838), "Need Excitation","")))&amp;IF(ISERR(SEARCH("absorbance",L1842)),"",IF(ISBLANK(T1838), "Need Absorbance","")))</f>
        <v/>
      </c>
    </row>
    <row r="1840" spans="2:2" x14ac:dyDescent="0.2">
      <c r="B1840" t="str">
        <f t="shared" si="23"/>
        <v/>
      </c>
    </row>
    <row r="1841" spans="2:2" x14ac:dyDescent="0.2">
      <c r="B1841" t="str">
        <f t="shared" si="23"/>
        <v/>
      </c>
    </row>
    <row r="1842" spans="2:2" x14ac:dyDescent="0.2">
      <c r="B1842" t="str">
        <f t="shared" si="23"/>
        <v/>
      </c>
    </row>
    <row r="1843" spans="2:2" x14ac:dyDescent="0.2">
      <c r="B1843" t="str">
        <f t="shared" si="23"/>
        <v/>
      </c>
    </row>
    <row r="1844" spans="2:2" x14ac:dyDescent="0.2">
      <c r="B1844" t="str">
        <f t="shared" si="23"/>
        <v/>
      </c>
    </row>
    <row r="1845" spans="2:2" x14ac:dyDescent="0.2">
      <c r="B1845" t="str">
        <f t="shared" si="23"/>
        <v/>
      </c>
    </row>
    <row r="1846" spans="2:2" x14ac:dyDescent="0.2">
      <c r="B1846" t="str">
        <f t="shared" si="23"/>
        <v/>
      </c>
    </row>
    <row r="1847" spans="2:2" x14ac:dyDescent="0.2">
      <c r="B1847" t="str">
        <f t="shared" si="23"/>
        <v/>
      </c>
    </row>
    <row r="1848" spans="2:2" x14ac:dyDescent="0.2">
      <c r="B1848" t="str">
        <f t="shared" si="23"/>
        <v/>
      </c>
    </row>
    <row r="1849" spans="2:2" x14ac:dyDescent="0.2">
      <c r="B1849" t="str">
        <f t="shared" si="23"/>
        <v/>
      </c>
    </row>
    <row r="1850" spans="2:2" x14ac:dyDescent="0.2">
      <c r="B1850" t="str">
        <f t="shared" si="23"/>
        <v/>
      </c>
    </row>
    <row r="1851" spans="2:2" x14ac:dyDescent="0.2">
      <c r="B1851" t="str">
        <f t="shared" si="23"/>
        <v/>
      </c>
    </row>
    <row r="1852" spans="2:2" x14ac:dyDescent="0.2">
      <c r="B1852" t="str">
        <f t="shared" si="23"/>
        <v/>
      </c>
    </row>
    <row r="1853" spans="2:2" x14ac:dyDescent="0.2">
      <c r="B1853" t="str">
        <f t="shared" si="23"/>
        <v/>
      </c>
    </row>
    <row r="1854" spans="2:2" x14ac:dyDescent="0.2">
      <c r="B1854" t="str">
        <f t="shared" si="23"/>
        <v/>
      </c>
    </row>
    <row r="1855" spans="2:2" x14ac:dyDescent="0.2">
      <c r="B1855" t="str">
        <f t="shared" si="23"/>
        <v/>
      </c>
    </row>
    <row r="1856" spans="2:2" x14ac:dyDescent="0.2">
      <c r="B1856" t="str">
        <f t="shared" si="23"/>
        <v/>
      </c>
    </row>
    <row r="1857" spans="1:2" x14ac:dyDescent="0.2">
      <c r="B1857" t="str">
        <f t="shared" si="23"/>
        <v/>
      </c>
    </row>
    <row r="1858" spans="1:2" x14ac:dyDescent="0.2">
      <c r="B1858" t="str">
        <f t="shared" si="23"/>
        <v/>
      </c>
    </row>
    <row r="1859" spans="1:2" x14ac:dyDescent="0.2">
      <c r="B1859" t="str">
        <f t="shared" si="23"/>
        <v/>
      </c>
    </row>
    <row r="1860" spans="1:2" x14ac:dyDescent="0.2">
      <c r="B1860" t="str">
        <f t="shared" si="23"/>
        <v/>
      </c>
    </row>
    <row r="1865" spans="1:2" x14ac:dyDescent="0.2">
      <c r="A1865" t="s">
        <v>1</v>
      </c>
    </row>
    <row r="1866" spans="1:2" x14ac:dyDescent="0.2">
      <c r="A1866" t="s">
        <v>1</v>
      </c>
    </row>
    <row r="1867" spans="1:2" x14ac:dyDescent="0.2">
      <c r="A1867" t="s">
        <v>1</v>
      </c>
    </row>
    <row r="1868" spans="1:2" x14ac:dyDescent="0.2">
      <c r="A1868" t="s">
        <v>1</v>
      </c>
    </row>
    <row r="1869" spans="1:2" x14ac:dyDescent="0.2">
      <c r="A1869" t="s">
        <v>1</v>
      </c>
    </row>
    <row r="1870" spans="1:2" x14ac:dyDescent="0.2">
      <c r="A1870" t="s">
        <v>1</v>
      </c>
    </row>
    <row r="1871" spans="1:2" x14ac:dyDescent="0.2">
      <c r="A1871" t="s">
        <v>1</v>
      </c>
    </row>
    <row r="1872" spans="1:2"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1" x14ac:dyDescent="0.2">
      <c r="A8305" t="s">
        <v>1</v>
      </c>
    </row>
    <row r="8306" spans="1:1" x14ac:dyDescent="0.2">
      <c r="A8306" t="s">
        <v>1</v>
      </c>
    </row>
    <row r="8307" spans="1:1" x14ac:dyDescent="0.2">
      <c r="A8307" t="s">
        <v>1</v>
      </c>
    </row>
    <row r="8308" spans="1:1" x14ac:dyDescent="0.2">
      <c r="A8308" t="s">
        <v>1</v>
      </c>
    </row>
    <row r="8309" spans="1:1" x14ac:dyDescent="0.2">
      <c r="A8309" t="s">
        <v>1</v>
      </c>
    </row>
    <row r="8310" spans="1:1" x14ac:dyDescent="0.2">
      <c r="A8310" t="s">
        <v>1</v>
      </c>
    </row>
    <row r="8311" spans="1:1" x14ac:dyDescent="0.2">
      <c r="A8311" t="s">
        <v>1</v>
      </c>
    </row>
    <row r="8312" spans="1:1" x14ac:dyDescent="0.2">
      <c r="A8312" t="s">
        <v>1</v>
      </c>
    </row>
    <row r="8313" spans="1:1" x14ac:dyDescent="0.2">
      <c r="A8313" t="s">
        <v>1</v>
      </c>
    </row>
    <row r="8314" spans="1:1" x14ac:dyDescent="0.2">
      <c r="A8314" t="s">
        <v>1</v>
      </c>
    </row>
    <row r="8315" spans="1:1" x14ac:dyDescent="0.2">
      <c r="A8315" t="s">
        <v>1</v>
      </c>
    </row>
    <row r="8316" spans="1:1" x14ac:dyDescent="0.2">
      <c r="A8316" t="s">
        <v>1</v>
      </c>
    </row>
    <row r="8317" spans="1:1" x14ac:dyDescent="0.2">
      <c r="A8317" t="s">
        <v>1</v>
      </c>
    </row>
    <row r="8318" spans="1:1" x14ac:dyDescent="0.2">
      <c r="A8318" t="s">
        <v>1</v>
      </c>
    </row>
    <row r="8319" spans="1:1" x14ac:dyDescent="0.2">
      <c r="A8319" t="s">
        <v>1</v>
      </c>
    </row>
    <row r="8320" spans="1:1" x14ac:dyDescent="0.2">
      <c r="A8320" t="s">
        <v>1</v>
      </c>
    </row>
    <row r="8321" spans="1:1" x14ac:dyDescent="0.2">
      <c r="A8321" t="s">
        <v>1</v>
      </c>
    </row>
    <row r="8322" spans="1:1" x14ac:dyDescent="0.2">
      <c r="A8322" t="s">
        <v>1</v>
      </c>
    </row>
    <row r="8323" spans="1:1" x14ac:dyDescent="0.2">
      <c r="A8323" t="s">
        <v>1</v>
      </c>
    </row>
    <row r="8324" spans="1:1" x14ac:dyDescent="0.2">
      <c r="A8324" t="s">
        <v>1</v>
      </c>
    </row>
    <row r="8325" spans="1:1" x14ac:dyDescent="0.2">
      <c r="A8325" t="s">
        <v>1</v>
      </c>
    </row>
    <row r="8326" spans="1:1" x14ac:dyDescent="0.2">
      <c r="A8326" t="s">
        <v>1</v>
      </c>
    </row>
    <row r="8327" spans="1:1" x14ac:dyDescent="0.2">
      <c r="A8327" t="s">
        <v>1</v>
      </c>
    </row>
    <row r="8328" spans="1:1" x14ac:dyDescent="0.2">
      <c r="A8328" t="s">
        <v>1</v>
      </c>
    </row>
    <row r="8329" spans="1:1" x14ac:dyDescent="0.2">
      <c r="A8329" t="s">
        <v>1</v>
      </c>
    </row>
    <row r="8330" spans="1:1" x14ac:dyDescent="0.2">
      <c r="A8330" t="s">
        <v>1</v>
      </c>
    </row>
    <row r="8331" spans="1:1" x14ac:dyDescent="0.2">
      <c r="A8331" t="s">
        <v>1</v>
      </c>
    </row>
    <row r="8332" spans="1:1" x14ac:dyDescent="0.2">
      <c r="A8332" t="s">
        <v>1</v>
      </c>
    </row>
    <row r="8333" spans="1:1" x14ac:dyDescent="0.2">
      <c r="A8333" t="s">
        <v>1</v>
      </c>
    </row>
    <row r="8334" spans="1:1" x14ac:dyDescent="0.2">
      <c r="A8334" t="s">
        <v>1</v>
      </c>
    </row>
    <row r="8335" spans="1:1" x14ac:dyDescent="0.2">
      <c r="A8335" t="s">
        <v>1</v>
      </c>
    </row>
    <row r="8336" spans="1:1" x14ac:dyDescent="0.2">
      <c r="A8336" t="s">
        <v>1</v>
      </c>
    </row>
    <row r="8337" spans="1:1" x14ac:dyDescent="0.2">
      <c r="A8337" t="s">
        <v>1</v>
      </c>
    </row>
    <row r="8338" spans="1:1" x14ac:dyDescent="0.2">
      <c r="A8338" t="s">
        <v>1</v>
      </c>
    </row>
    <row r="8339" spans="1:1" x14ac:dyDescent="0.2">
      <c r="A8339" t="s">
        <v>1</v>
      </c>
    </row>
    <row r="8340" spans="1:1" x14ac:dyDescent="0.2">
      <c r="A8340" t="s">
        <v>1</v>
      </c>
    </row>
    <row r="8341" spans="1:1" x14ac:dyDescent="0.2">
      <c r="A8341" t="s">
        <v>1</v>
      </c>
    </row>
    <row r="8342" spans="1:1" x14ac:dyDescent="0.2">
      <c r="A8342" t="s">
        <v>1</v>
      </c>
    </row>
    <row r="8343" spans="1:1" x14ac:dyDescent="0.2">
      <c r="A8343" t="s">
        <v>1</v>
      </c>
    </row>
    <row r="8344" spans="1:1" x14ac:dyDescent="0.2">
      <c r="A8344" t="s">
        <v>1</v>
      </c>
    </row>
    <row r="8345" spans="1:1" x14ac:dyDescent="0.2">
      <c r="A8345" t="s">
        <v>1</v>
      </c>
    </row>
    <row r="8346" spans="1:1" x14ac:dyDescent="0.2">
      <c r="A8346" t="s">
        <v>1</v>
      </c>
    </row>
    <row r="8347" spans="1:1" x14ac:dyDescent="0.2">
      <c r="A8347" t="s">
        <v>1</v>
      </c>
    </row>
    <row r="8348" spans="1:1" x14ac:dyDescent="0.2">
      <c r="A8348" t="s">
        <v>1</v>
      </c>
    </row>
    <row r="8349" spans="1:1" x14ac:dyDescent="0.2">
      <c r="A8349" t="s">
        <v>1</v>
      </c>
    </row>
    <row r="8350" spans="1:1" x14ac:dyDescent="0.2">
      <c r="A8350" t="s">
        <v>1</v>
      </c>
    </row>
    <row r="8351" spans="1:1" x14ac:dyDescent="0.2">
      <c r="A8351" t="s">
        <v>1</v>
      </c>
    </row>
    <row r="8352" spans="1:1" x14ac:dyDescent="0.2">
      <c r="A8352" t="s">
        <v>1</v>
      </c>
    </row>
    <row r="8353" spans="1:1" x14ac:dyDescent="0.2">
      <c r="A8353" t="s">
        <v>1</v>
      </c>
    </row>
    <row r="8354" spans="1:1" x14ac:dyDescent="0.2">
      <c r="A8354" t="s">
        <v>1</v>
      </c>
    </row>
    <row r="8355" spans="1:1" x14ac:dyDescent="0.2">
      <c r="A8355" t="s">
        <v>1</v>
      </c>
    </row>
    <row r="8356" spans="1:1" x14ac:dyDescent="0.2">
      <c r="A8356" t="s">
        <v>1</v>
      </c>
    </row>
    <row r="8357" spans="1:1" x14ac:dyDescent="0.2">
      <c r="A8357" t="s">
        <v>1</v>
      </c>
    </row>
    <row r="8358" spans="1:1" x14ac:dyDescent="0.2">
      <c r="A8358" t="s">
        <v>1</v>
      </c>
    </row>
    <row r="8359" spans="1:1" x14ac:dyDescent="0.2">
      <c r="A8359" t="s">
        <v>1</v>
      </c>
    </row>
    <row r="8360" spans="1:1" x14ac:dyDescent="0.2">
      <c r="A8360" t="s">
        <v>1</v>
      </c>
    </row>
    <row r="8361" spans="1:1" x14ac:dyDescent="0.2">
      <c r="A8361" t="s">
        <v>1</v>
      </c>
    </row>
    <row r="8362" spans="1:1" x14ac:dyDescent="0.2">
      <c r="A8362" t="s">
        <v>1</v>
      </c>
    </row>
    <row r="8363" spans="1:1" x14ac:dyDescent="0.2">
      <c r="A8363" t="s">
        <v>1</v>
      </c>
    </row>
    <row r="8364" spans="1:1" x14ac:dyDescent="0.2">
      <c r="A8364" t="s">
        <v>1</v>
      </c>
    </row>
    <row r="8365" spans="1:1" x14ac:dyDescent="0.2">
      <c r="A8365" t="s">
        <v>1</v>
      </c>
    </row>
    <row r="8366" spans="1:1" x14ac:dyDescent="0.2">
      <c r="A8366" t="s">
        <v>1</v>
      </c>
    </row>
    <row r="8367" spans="1:1" x14ac:dyDescent="0.2">
      <c r="A8367" t="s">
        <v>1</v>
      </c>
    </row>
    <row r="8368" spans="1:1" x14ac:dyDescent="0.2">
      <c r="A8368" t="s">
        <v>1</v>
      </c>
    </row>
    <row r="8369" spans="1:1" x14ac:dyDescent="0.2">
      <c r="A8369" t="s">
        <v>1</v>
      </c>
    </row>
    <row r="8370" spans="1:1" x14ac:dyDescent="0.2">
      <c r="A8370" t="s">
        <v>1</v>
      </c>
    </row>
    <row r="8371" spans="1:1" x14ac:dyDescent="0.2">
      <c r="A8371" t="s">
        <v>1</v>
      </c>
    </row>
    <row r="8372" spans="1:1" x14ac:dyDescent="0.2">
      <c r="A8372" t="s">
        <v>1</v>
      </c>
    </row>
    <row r="8373" spans="1:1" x14ac:dyDescent="0.2">
      <c r="A8373" t="s">
        <v>1</v>
      </c>
    </row>
    <row r="8374" spans="1:1" x14ac:dyDescent="0.2">
      <c r="A8374" t="s">
        <v>1</v>
      </c>
    </row>
    <row r="8375" spans="1:1" x14ac:dyDescent="0.2">
      <c r="A8375" t="s">
        <v>1</v>
      </c>
    </row>
    <row r="8376" spans="1:1" x14ac:dyDescent="0.2">
      <c r="A8376" t="s">
        <v>1</v>
      </c>
    </row>
    <row r="8377" spans="1:1" x14ac:dyDescent="0.2">
      <c r="A8377" t="s">
        <v>1</v>
      </c>
    </row>
    <row r="8378" spans="1:1" x14ac:dyDescent="0.2">
      <c r="A8378" t="s">
        <v>1</v>
      </c>
    </row>
    <row r="8379" spans="1:1" x14ac:dyDescent="0.2">
      <c r="A8379" t="s">
        <v>1</v>
      </c>
    </row>
    <row r="8380" spans="1:1" x14ac:dyDescent="0.2">
      <c r="A8380" t="s">
        <v>1</v>
      </c>
    </row>
    <row r="8381" spans="1:1" x14ac:dyDescent="0.2">
      <c r="A8381" t="s">
        <v>1</v>
      </c>
    </row>
    <row r="8382" spans="1:1" x14ac:dyDescent="0.2">
      <c r="A8382" t="s">
        <v>1</v>
      </c>
    </row>
    <row r="8383" spans="1:1" x14ac:dyDescent="0.2">
      <c r="A8383" t="s">
        <v>1</v>
      </c>
    </row>
    <row r="8384" spans="1:1" x14ac:dyDescent="0.2">
      <c r="A8384" t="s">
        <v>1</v>
      </c>
    </row>
    <row r="8385" spans="1:1" x14ac:dyDescent="0.2">
      <c r="A8385" t="s">
        <v>1</v>
      </c>
    </row>
    <row r="8386" spans="1:1" x14ac:dyDescent="0.2">
      <c r="A8386" t="s">
        <v>1</v>
      </c>
    </row>
    <row r="8387" spans="1:1" x14ac:dyDescent="0.2">
      <c r="A8387" t="s">
        <v>1</v>
      </c>
    </row>
    <row r="8388" spans="1:1" x14ac:dyDescent="0.2">
      <c r="A8388" t="s">
        <v>1</v>
      </c>
    </row>
    <row r="8389" spans="1:1" x14ac:dyDescent="0.2">
      <c r="A8389" t="s">
        <v>1</v>
      </c>
    </row>
    <row r="8390" spans="1:1" x14ac:dyDescent="0.2">
      <c r="A8390" t="s">
        <v>1</v>
      </c>
    </row>
    <row r="8391" spans="1:1" x14ac:dyDescent="0.2">
      <c r="A8391" t="s">
        <v>1</v>
      </c>
    </row>
    <row r="8392" spans="1:1" x14ac:dyDescent="0.2">
      <c r="A8392" t="s">
        <v>1</v>
      </c>
    </row>
    <row r="8393" spans="1:1" x14ac:dyDescent="0.2">
      <c r="A8393" t="s">
        <v>1</v>
      </c>
    </row>
    <row r="8394" spans="1:1" x14ac:dyDescent="0.2">
      <c r="A8394" t="s">
        <v>1</v>
      </c>
    </row>
    <row r="8395" spans="1:1" x14ac:dyDescent="0.2">
      <c r="A8395" t="s">
        <v>1</v>
      </c>
    </row>
    <row r="8396" spans="1:1" x14ac:dyDescent="0.2">
      <c r="A8396" t="s">
        <v>1</v>
      </c>
    </row>
    <row r="8397" spans="1:1" x14ac:dyDescent="0.2">
      <c r="A8397" t="s">
        <v>1</v>
      </c>
    </row>
    <row r="8398" spans="1:1" x14ac:dyDescent="0.2">
      <c r="A8398" t="s">
        <v>1</v>
      </c>
    </row>
    <row r="8399" spans="1:1" x14ac:dyDescent="0.2">
      <c r="A8399" t="s">
        <v>1</v>
      </c>
    </row>
    <row r="8400" spans="1:1" x14ac:dyDescent="0.2">
      <c r="A8400" t="s">
        <v>1</v>
      </c>
    </row>
    <row r="8401" spans="1:1" x14ac:dyDescent="0.2">
      <c r="A8401" t="s">
        <v>1</v>
      </c>
    </row>
    <row r="8402" spans="1:1" x14ac:dyDescent="0.2">
      <c r="A8402" t="s">
        <v>1</v>
      </c>
    </row>
    <row r="8403" spans="1:1" x14ac:dyDescent="0.2">
      <c r="A8403" t="s">
        <v>1</v>
      </c>
    </row>
    <row r="8404" spans="1:1" x14ac:dyDescent="0.2">
      <c r="A8404" t="s">
        <v>1</v>
      </c>
    </row>
    <row r="8405" spans="1:1" x14ac:dyDescent="0.2">
      <c r="A8405" t="s">
        <v>1</v>
      </c>
    </row>
    <row r="8406" spans="1:1" x14ac:dyDescent="0.2">
      <c r="A8406" t="s">
        <v>1</v>
      </c>
    </row>
    <row r="8407" spans="1:1" x14ac:dyDescent="0.2">
      <c r="A8407" t="s">
        <v>1</v>
      </c>
    </row>
    <row r="8408" spans="1:1" x14ac:dyDescent="0.2">
      <c r="A8408" t="s">
        <v>1</v>
      </c>
    </row>
    <row r="8409" spans="1:1" x14ac:dyDescent="0.2">
      <c r="A8409" t="s">
        <v>1</v>
      </c>
    </row>
    <row r="8410" spans="1:1" x14ac:dyDescent="0.2">
      <c r="A8410" t="s">
        <v>1</v>
      </c>
    </row>
    <row r="8411" spans="1:1" x14ac:dyDescent="0.2">
      <c r="A8411" t="s">
        <v>1</v>
      </c>
    </row>
    <row r="8412" spans="1:1" x14ac:dyDescent="0.2">
      <c r="A8412" t="s">
        <v>1</v>
      </c>
    </row>
    <row r="8413" spans="1:1" x14ac:dyDescent="0.2">
      <c r="A8413" t="s">
        <v>1</v>
      </c>
    </row>
    <row r="8414" spans="1:1" x14ac:dyDescent="0.2">
      <c r="A8414" t="s">
        <v>1</v>
      </c>
    </row>
    <row r="8415" spans="1:1" x14ac:dyDescent="0.2">
      <c r="A8415" t="s">
        <v>1</v>
      </c>
    </row>
    <row r="8416" spans="1:1" x14ac:dyDescent="0.2">
      <c r="A8416" t="s">
        <v>1</v>
      </c>
    </row>
    <row r="8417" spans="1:1" x14ac:dyDescent="0.2">
      <c r="A8417" t="s">
        <v>1</v>
      </c>
    </row>
    <row r="8418" spans="1:1" x14ac:dyDescent="0.2">
      <c r="A8418" t="s">
        <v>1</v>
      </c>
    </row>
    <row r="8419" spans="1:1" x14ac:dyDescent="0.2">
      <c r="A8419" t="s">
        <v>1</v>
      </c>
    </row>
    <row r="8420" spans="1:1" x14ac:dyDescent="0.2">
      <c r="A8420" t="s">
        <v>1</v>
      </c>
    </row>
    <row r="8421" spans="1:1" x14ac:dyDescent="0.2">
      <c r="A8421" t="s">
        <v>1</v>
      </c>
    </row>
    <row r="8422" spans="1:1" x14ac:dyDescent="0.2">
      <c r="A8422" t="s">
        <v>1</v>
      </c>
    </row>
    <row r="8423" spans="1:1" x14ac:dyDescent="0.2">
      <c r="A8423" t="s">
        <v>1</v>
      </c>
    </row>
    <row r="8424" spans="1:1" x14ac:dyDescent="0.2">
      <c r="A8424" t="s">
        <v>1</v>
      </c>
    </row>
    <row r="8425" spans="1:1" x14ac:dyDescent="0.2">
      <c r="A8425" t="s">
        <v>1</v>
      </c>
    </row>
    <row r="8426" spans="1:1" x14ac:dyDescent="0.2">
      <c r="A8426" t="s">
        <v>1</v>
      </c>
    </row>
    <row r="8427" spans="1:1" x14ac:dyDescent="0.2">
      <c r="A8427" t="s">
        <v>1</v>
      </c>
    </row>
    <row r="8428" spans="1:1" x14ac:dyDescent="0.2">
      <c r="A8428" t="s">
        <v>1</v>
      </c>
    </row>
    <row r="8429" spans="1:1" x14ac:dyDescent="0.2">
      <c r="A8429" t="s">
        <v>1</v>
      </c>
    </row>
    <row r="8430" spans="1:1" x14ac:dyDescent="0.2">
      <c r="A8430" t="s">
        <v>1</v>
      </c>
    </row>
    <row r="8431" spans="1:1" x14ac:dyDescent="0.2">
      <c r="A8431" t="s">
        <v>1</v>
      </c>
    </row>
    <row r="8432" spans="1:1" x14ac:dyDescent="0.2">
      <c r="A8432" t="s">
        <v>1</v>
      </c>
    </row>
    <row r="8433" spans="1:1" x14ac:dyDescent="0.2">
      <c r="A8433" t="s">
        <v>1</v>
      </c>
    </row>
    <row r="8434" spans="1:1" x14ac:dyDescent="0.2">
      <c r="A8434" t="s">
        <v>1</v>
      </c>
    </row>
    <row r="8435" spans="1:1" x14ac:dyDescent="0.2">
      <c r="A8435" t="s">
        <v>1</v>
      </c>
    </row>
    <row r="8436" spans="1:1" x14ac:dyDescent="0.2">
      <c r="A8436" t="s">
        <v>1</v>
      </c>
    </row>
    <row r="8437" spans="1:1" x14ac:dyDescent="0.2">
      <c r="A8437" t="s">
        <v>1</v>
      </c>
    </row>
    <row r="8438" spans="1:1" x14ac:dyDescent="0.2">
      <c r="A8438" t="s">
        <v>1</v>
      </c>
    </row>
    <row r="8439" spans="1:1" x14ac:dyDescent="0.2">
      <c r="A8439" t="s">
        <v>1</v>
      </c>
    </row>
    <row r="8440" spans="1:1" x14ac:dyDescent="0.2">
      <c r="A8440" t="s">
        <v>1</v>
      </c>
    </row>
    <row r="8441" spans="1:1" x14ac:dyDescent="0.2">
      <c r="A8441" t="s">
        <v>1</v>
      </c>
    </row>
    <row r="8442" spans="1:1" x14ac:dyDescent="0.2">
      <c r="A8442" t="s">
        <v>1</v>
      </c>
    </row>
    <row r="8443" spans="1:1" x14ac:dyDescent="0.2">
      <c r="A8443" t="s">
        <v>1</v>
      </c>
    </row>
    <row r="8444" spans="1:1" x14ac:dyDescent="0.2">
      <c r="A8444" t="s">
        <v>1</v>
      </c>
    </row>
    <row r="8445" spans="1:1" x14ac:dyDescent="0.2">
      <c r="A8445" t="s">
        <v>1</v>
      </c>
    </row>
    <row r="8446" spans="1:1" x14ac:dyDescent="0.2">
      <c r="A8446" t="s">
        <v>1</v>
      </c>
    </row>
    <row r="8447" spans="1:1" x14ac:dyDescent="0.2">
      <c r="A8447" t="s">
        <v>1</v>
      </c>
    </row>
    <row r="8448" spans="1:1" x14ac:dyDescent="0.2">
      <c r="A8448" t="s">
        <v>1</v>
      </c>
    </row>
    <row r="8449" spans="1:1" x14ac:dyDescent="0.2">
      <c r="A8449" t="s">
        <v>1</v>
      </c>
    </row>
    <row r="8450" spans="1:1" x14ac:dyDescent="0.2">
      <c r="A8450" t="s">
        <v>1</v>
      </c>
    </row>
    <row r="8451" spans="1:1" x14ac:dyDescent="0.2">
      <c r="A8451" t="s">
        <v>1</v>
      </c>
    </row>
    <row r="8452" spans="1:1" x14ac:dyDescent="0.2">
      <c r="A8452" t="s">
        <v>1</v>
      </c>
    </row>
    <row r="8453" spans="1:1" x14ac:dyDescent="0.2">
      <c r="A8453" t="s">
        <v>1</v>
      </c>
    </row>
    <row r="8454" spans="1:1" x14ac:dyDescent="0.2">
      <c r="A8454" t="s">
        <v>1</v>
      </c>
    </row>
    <row r="8455" spans="1:1" x14ac:dyDescent="0.2">
      <c r="A8455" t="s">
        <v>1</v>
      </c>
    </row>
    <row r="8456" spans="1:1" x14ac:dyDescent="0.2">
      <c r="A8456" t="s">
        <v>1</v>
      </c>
    </row>
    <row r="8457" spans="1:1" x14ac:dyDescent="0.2">
      <c r="A8457" t="s">
        <v>1</v>
      </c>
    </row>
    <row r="8458" spans="1:1" x14ac:dyDescent="0.2">
      <c r="A8458" t="s">
        <v>1</v>
      </c>
    </row>
    <row r="8459" spans="1:1" x14ac:dyDescent="0.2">
      <c r="A8459" t="s">
        <v>1</v>
      </c>
    </row>
    <row r="8460" spans="1:1" x14ac:dyDescent="0.2">
      <c r="A8460" t="s">
        <v>1</v>
      </c>
    </row>
    <row r="8461" spans="1:1" x14ac:dyDescent="0.2">
      <c r="A8461" t="s">
        <v>1</v>
      </c>
    </row>
    <row r="8462" spans="1:1" x14ac:dyDescent="0.2">
      <c r="A8462" t="s">
        <v>1</v>
      </c>
    </row>
    <row r="8463" spans="1:1" x14ac:dyDescent="0.2">
      <c r="A8463" t="s">
        <v>1</v>
      </c>
    </row>
    <row r="8464" spans="1:1" x14ac:dyDescent="0.2">
      <c r="A8464" t="s">
        <v>1</v>
      </c>
    </row>
    <row r="8465" spans="1:1" x14ac:dyDescent="0.2">
      <c r="A8465" t="s">
        <v>1</v>
      </c>
    </row>
    <row r="8466" spans="1:1" x14ac:dyDescent="0.2">
      <c r="A8466" t="s">
        <v>1</v>
      </c>
    </row>
    <row r="8467" spans="1:1" x14ac:dyDescent="0.2">
      <c r="A8467" t="s">
        <v>1</v>
      </c>
    </row>
    <row r="8468" spans="1:1" x14ac:dyDescent="0.2">
      <c r="A8468" t="s">
        <v>1</v>
      </c>
    </row>
    <row r="8469" spans="1:1" x14ac:dyDescent="0.2">
      <c r="A8469" t="s">
        <v>1</v>
      </c>
    </row>
    <row r="8470" spans="1:1" x14ac:dyDescent="0.2">
      <c r="A8470" t="s">
        <v>1</v>
      </c>
    </row>
    <row r="8471" spans="1:1" x14ac:dyDescent="0.2">
      <c r="A8471" t="s">
        <v>1</v>
      </c>
    </row>
    <row r="8472" spans="1:1" x14ac:dyDescent="0.2">
      <c r="A8472" t="s">
        <v>1</v>
      </c>
    </row>
    <row r="8473" spans="1:1" x14ac:dyDescent="0.2">
      <c r="A8473" t="s">
        <v>1</v>
      </c>
    </row>
    <row r="8474" spans="1:1" x14ac:dyDescent="0.2">
      <c r="A8474" t="s">
        <v>1</v>
      </c>
    </row>
    <row r="8475" spans="1:1" x14ac:dyDescent="0.2">
      <c r="A8475" t="s">
        <v>1</v>
      </c>
    </row>
    <row r="8476" spans="1:1" x14ac:dyDescent="0.2">
      <c r="A8476" t="s">
        <v>1</v>
      </c>
    </row>
    <row r="8477" spans="1:1" x14ac:dyDescent="0.2">
      <c r="A8477" t="s">
        <v>1</v>
      </c>
    </row>
    <row r="8478" spans="1:1" x14ac:dyDescent="0.2">
      <c r="A8478" t="s">
        <v>1</v>
      </c>
    </row>
    <row r="8479" spans="1:1" x14ac:dyDescent="0.2">
      <c r="A8479" t="s">
        <v>1</v>
      </c>
    </row>
    <row r="8480" spans="1:1" x14ac:dyDescent="0.2">
      <c r="A8480" t="s">
        <v>1</v>
      </c>
    </row>
    <row r="8481" spans="1:1" x14ac:dyDescent="0.2">
      <c r="A8481" t="s">
        <v>1</v>
      </c>
    </row>
    <row r="8482" spans="1:1" x14ac:dyDescent="0.2">
      <c r="A8482" t="s">
        <v>1</v>
      </c>
    </row>
    <row r="8483" spans="1:1" x14ac:dyDescent="0.2">
      <c r="A8483" t="s">
        <v>1</v>
      </c>
    </row>
    <row r="8484" spans="1:1" x14ac:dyDescent="0.2">
      <c r="A8484" t="s">
        <v>1</v>
      </c>
    </row>
    <row r="8485" spans="1:1" x14ac:dyDescent="0.2">
      <c r="A8485" t="s">
        <v>1</v>
      </c>
    </row>
    <row r="8486" spans="1:1" x14ac:dyDescent="0.2">
      <c r="A8486" t="s">
        <v>1</v>
      </c>
    </row>
    <row r="8487" spans="1:1" x14ac:dyDescent="0.2">
      <c r="A8487" t="s">
        <v>1</v>
      </c>
    </row>
    <row r="8488" spans="1:1" x14ac:dyDescent="0.2">
      <c r="A8488" t="s">
        <v>1</v>
      </c>
    </row>
    <row r="8489" spans="1:1" x14ac:dyDescent="0.2">
      <c r="A8489" t="s">
        <v>1</v>
      </c>
    </row>
    <row r="8490" spans="1:1" x14ac:dyDescent="0.2">
      <c r="A8490" t="s">
        <v>1</v>
      </c>
    </row>
    <row r="8491" spans="1:1" x14ac:dyDescent="0.2">
      <c r="A8491" t="s">
        <v>1</v>
      </c>
    </row>
    <row r="8492" spans="1:1" x14ac:dyDescent="0.2">
      <c r="A8492" t="s">
        <v>1</v>
      </c>
    </row>
    <row r="8493" spans="1:1" x14ac:dyDescent="0.2">
      <c r="A8493" t="s">
        <v>1</v>
      </c>
    </row>
    <row r="8494" spans="1:1" x14ac:dyDescent="0.2">
      <c r="A8494" t="s">
        <v>1</v>
      </c>
    </row>
    <row r="8495" spans="1:1" x14ac:dyDescent="0.2">
      <c r="A8495" t="s">
        <v>1</v>
      </c>
    </row>
    <row r="8496" spans="1:1" x14ac:dyDescent="0.2">
      <c r="A8496" t="s">
        <v>1</v>
      </c>
    </row>
    <row r="8497" spans="1:1" x14ac:dyDescent="0.2">
      <c r="A8497" t="s">
        <v>1</v>
      </c>
    </row>
    <row r="8498" spans="1:1" x14ac:dyDescent="0.2">
      <c r="A8498" t="s">
        <v>1</v>
      </c>
    </row>
    <row r="8499" spans="1:1" x14ac:dyDescent="0.2">
      <c r="A8499" t="s">
        <v>1</v>
      </c>
    </row>
    <row r="8500" spans="1:1" x14ac:dyDescent="0.2">
      <c r="A8500" t="s">
        <v>1</v>
      </c>
    </row>
    <row r="8501" spans="1:1" x14ac:dyDescent="0.2">
      <c r="A8501" t="s">
        <v>1</v>
      </c>
    </row>
    <row r="8502" spans="1:1" x14ac:dyDescent="0.2">
      <c r="A8502" t="s">
        <v>1</v>
      </c>
    </row>
    <row r="8503" spans="1:1" x14ac:dyDescent="0.2">
      <c r="A8503" t="s">
        <v>1</v>
      </c>
    </row>
    <row r="8504" spans="1:1" x14ac:dyDescent="0.2">
      <c r="A8504" t="s">
        <v>1</v>
      </c>
    </row>
    <row r="8505" spans="1:1" x14ac:dyDescent="0.2">
      <c r="A8505" t="s">
        <v>1</v>
      </c>
    </row>
    <row r="8506" spans="1:1" x14ac:dyDescent="0.2">
      <c r="A8506" t="s">
        <v>1</v>
      </c>
    </row>
    <row r="8507" spans="1:1" x14ac:dyDescent="0.2">
      <c r="A8507" t="s">
        <v>1</v>
      </c>
    </row>
    <row r="8508" spans="1:1" x14ac:dyDescent="0.2">
      <c r="A8508" t="s">
        <v>1</v>
      </c>
    </row>
    <row r="8509" spans="1:1" x14ac:dyDescent="0.2">
      <c r="A8509" t="s">
        <v>1</v>
      </c>
    </row>
    <row r="8510" spans="1:1" x14ac:dyDescent="0.2">
      <c r="A8510" t="s">
        <v>1</v>
      </c>
    </row>
    <row r="8511" spans="1:1" x14ac:dyDescent="0.2">
      <c r="A8511" t="s">
        <v>1</v>
      </c>
    </row>
    <row r="8512" spans="1:1" x14ac:dyDescent="0.2">
      <c r="A8512" t="s">
        <v>1</v>
      </c>
    </row>
    <row r="8513" spans="1:1" x14ac:dyDescent="0.2">
      <c r="A8513" t="s">
        <v>1</v>
      </c>
    </row>
    <row r="8514" spans="1:1" x14ac:dyDescent="0.2">
      <c r="A8514" t="s">
        <v>1</v>
      </c>
    </row>
    <row r="8515" spans="1:1" x14ac:dyDescent="0.2">
      <c r="A8515" t="s">
        <v>1</v>
      </c>
    </row>
    <row r="8516" spans="1:1" x14ac:dyDescent="0.2">
      <c r="A8516" t="s">
        <v>1</v>
      </c>
    </row>
    <row r="8517" spans="1:1" x14ac:dyDescent="0.2">
      <c r="A8517" t="s">
        <v>1</v>
      </c>
    </row>
    <row r="8518" spans="1:1" x14ac:dyDescent="0.2">
      <c r="A8518" t="s">
        <v>1</v>
      </c>
    </row>
    <row r="8519" spans="1:1" x14ac:dyDescent="0.2">
      <c r="A8519" t="s">
        <v>1</v>
      </c>
    </row>
    <row r="8520" spans="1:1" x14ac:dyDescent="0.2">
      <c r="A8520" t="s">
        <v>1</v>
      </c>
    </row>
    <row r="8521" spans="1:1" x14ac:dyDescent="0.2">
      <c r="A8521" t="s">
        <v>1</v>
      </c>
    </row>
    <row r="8522" spans="1:1" x14ac:dyDescent="0.2">
      <c r="A8522" t="s">
        <v>1</v>
      </c>
    </row>
    <row r="8523" spans="1:1" x14ac:dyDescent="0.2">
      <c r="A8523" t="s">
        <v>1</v>
      </c>
    </row>
    <row r="8524" spans="1:1" x14ac:dyDescent="0.2">
      <c r="A8524" t="s">
        <v>1</v>
      </c>
    </row>
    <row r="8525" spans="1:1" x14ac:dyDescent="0.2">
      <c r="A8525" t="s">
        <v>1</v>
      </c>
    </row>
    <row r="8526" spans="1:1" x14ac:dyDescent="0.2">
      <c r="A8526" t="s">
        <v>1</v>
      </c>
    </row>
    <row r="8527" spans="1:1" x14ac:dyDescent="0.2">
      <c r="A8527" t="s">
        <v>1</v>
      </c>
    </row>
    <row r="8528" spans="1:1" x14ac:dyDescent="0.2">
      <c r="A8528" t="s">
        <v>1</v>
      </c>
    </row>
    <row r="8529" spans="1:1" x14ac:dyDescent="0.2">
      <c r="A8529" t="s">
        <v>1</v>
      </c>
    </row>
    <row r="8530" spans="1:1" x14ac:dyDescent="0.2">
      <c r="A8530" t="s">
        <v>1</v>
      </c>
    </row>
    <row r="8531" spans="1:1" x14ac:dyDescent="0.2">
      <c r="A8531" t="s">
        <v>1</v>
      </c>
    </row>
    <row r="8532" spans="1:1" x14ac:dyDescent="0.2">
      <c r="A8532" t="s">
        <v>1</v>
      </c>
    </row>
    <row r="8533" spans="1:1" x14ac:dyDescent="0.2">
      <c r="A8533" t="s">
        <v>1</v>
      </c>
    </row>
    <row r="8534" spans="1:1" x14ac:dyDescent="0.2">
      <c r="A8534" t="s">
        <v>1</v>
      </c>
    </row>
    <row r="8535" spans="1:1" x14ac:dyDescent="0.2">
      <c r="A8535" t="s">
        <v>1</v>
      </c>
    </row>
    <row r="8536" spans="1:1" x14ac:dyDescent="0.2">
      <c r="A8536" t="s">
        <v>1</v>
      </c>
    </row>
    <row r="8537" spans="1:1" x14ac:dyDescent="0.2">
      <c r="A8537" t="s">
        <v>1</v>
      </c>
    </row>
    <row r="8538" spans="1:1" x14ac:dyDescent="0.2">
      <c r="A8538" t="s">
        <v>1</v>
      </c>
    </row>
    <row r="8539" spans="1:1" x14ac:dyDescent="0.2">
      <c r="A8539" t="s">
        <v>1</v>
      </c>
    </row>
    <row r="8540" spans="1:1" x14ac:dyDescent="0.2">
      <c r="A8540" t="s">
        <v>1</v>
      </c>
    </row>
    <row r="8541" spans="1:1" x14ac:dyDescent="0.2">
      <c r="A8541" t="s">
        <v>1</v>
      </c>
    </row>
    <row r="8542" spans="1:1" x14ac:dyDescent="0.2">
      <c r="A8542" t="s">
        <v>1</v>
      </c>
    </row>
    <row r="8543" spans="1:1" x14ac:dyDescent="0.2">
      <c r="A8543" t="s">
        <v>1</v>
      </c>
    </row>
    <row r="8544" spans="1:1" x14ac:dyDescent="0.2">
      <c r="A8544" t="s">
        <v>1</v>
      </c>
    </row>
    <row r="8545" spans="1:1" x14ac:dyDescent="0.2">
      <c r="A8545" t="s">
        <v>1</v>
      </c>
    </row>
    <row r="8546" spans="1:1" x14ac:dyDescent="0.2">
      <c r="A8546" t="s">
        <v>1</v>
      </c>
    </row>
    <row r="8547" spans="1:1" x14ac:dyDescent="0.2">
      <c r="A8547" t="s">
        <v>1</v>
      </c>
    </row>
    <row r="8548" spans="1:1" x14ac:dyDescent="0.2">
      <c r="A8548" t="s">
        <v>1</v>
      </c>
    </row>
    <row r="8549" spans="1:1" x14ac:dyDescent="0.2">
      <c r="A8549" t="s">
        <v>1</v>
      </c>
    </row>
    <row r="8550" spans="1:1" x14ac:dyDescent="0.2">
      <c r="A8550" t="s">
        <v>1</v>
      </c>
    </row>
    <row r="8551" spans="1:1" x14ac:dyDescent="0.2">
      <c r="A8551" t="s">
        <v>1</v>
      </c>
    </row>
    <row r="8552" spans="1:1" x14ac:dyDescent="0.2">
      <c r="A8552" t="s">
        <v>1</v>
      </c>
    </row>
    <row r="8553" spans="1:1" x14ac:dyDescent="0.2">
      <c r="A8553" t="s">
        <v>1</v>
      </c>
    </row>
    <row r="8554" spans="1:1" x14ac:dyDescent="0.2">
      <c r="A8554" t="s">
        <v>1</v>
      </c>
    </row>
    <row r="8555" spans="1:1" x14ac:dyDescent="0.2">
      <c r="A8555" t="s">
        <v>1</v>
      </c>
    </row>
    <row r="8556" spans="1:1" x14ac:dyDescent="0.2">
      <c r="A8556" t="s">
        <v>1</v>
      </c>
    </row>
    <row r="8557" spans="1:1" x14ac:dyDescent="0.2">
      <c r="A8557" t="s">
        <v>1</v>
      </c>
    </row>
    <row r="8558" spans="1:1" x14ac:dyDescent="0.2">
      <c r="A8558" t="s">
        <v>1</v>
      </c>
    </row>
    <row r="8559" spans="1:1" x14ac:dyDescent="0.2">
      <c r="A8559" t="s">
        <v>1</v>
      </c>
    </row>
    <row r="8560" spans="1:1" x14ac:dyDescent="0.2">
      <c r="A8560" t="s">
        <v>1</v>
      </c>
    </row>
    <row r="8561" spans="1:1" x14ac:dyDescent="0.2">
      <c r="A8561" t="s">
        <v>1</v>
      </c>
    </row>
    <row r="8562" spans="1:1" x14ac:dyDescent="0.2">
      <c r="A8562" t="s">
        <v>1</v>
      </c>
    </row>
    <row r="8563" spans="1:1" x14ac:dyDescent="0.2">
      <c r="A8563" t="s">
        <v>1</v>
      </c>
    </row>
    <row r="8564" spans="1:1" x14ac:dyDescent="0.2">
      <c r="A8564" t="s">
        <v>1</v>
      </c>
    </row>
    <row r="8565" spans="1:1" x14ac:dyDescent="0.2">
      <c r="A8565" t="s">
        <v>1</v>
      </c>
    </row>
    <row r="8566" spans="1:1" x14ac:dyDescent="0.2">
      <c r="A8566" t="s">
        <v>1</v>
      </c>
    </row>
    <row r="8567" spans="1:1" x14ac:dyDescent="0.2">
      <c r="A8567" t="s">
        <v>1</v>
      </c>
    </row>
    <row r="8568" spans="1:1" x14ac:dyDescent="0.2">
      <c r="A8568" t="s">
        <v>1</v>
      </c>
    </row>
    <row r="8569" spans="1:1" x14ac:dyDescent="0.2">
      <c r="A8569" t="s">
        <v>1</v>
      </c>
    </row>
    <row r="8570" spans="1:1" x14ac:dyDescent="0.2">
      <c r="A8570" t="s">
        <v>1</v>
      </c>
    </row>
    <row r="8571" spans="1:1" x14ac:dyDescent="0.2">
      <c r="A8571" t="s">
        <v>1</v>
      </c>
    </row>
    <row r="8572" spans="1:1" x14ac:dyDescent="0.2">
      <c r="A8572" t="s">
        <v>1</v>
      </c>
    </row>
    <row r="8573" spans="1:1" x14ac:dyDescent="0.2">
      <c r="A8573" t="s">
        <v>1</v>
      </c>
    </row>
    <row r="8574" spans="1:1" x14ac:dyDescent="0.2">
      <c r="A8574" t="s">
        <v>1</v>
      </c>
    </row>
    <row r="8575" spans="1:1" x14ac:dyDescent="0.2">
      <c r="A8575" t="s">
        <v>1</v>
      </c>
    </row>
    <row r="8576" spans="1:1" x14ac:dyDescent="0.2">
      <c r="A8576" t="s">
        <v>1</v>
      </c>
    </row>
    <row r="8577" spans="1:1" x14ac:dyDescent="0.2">
      <c r="A8577" t="s">
        <v>1</v>
      </c>
    </row>
    <row r="8578" spans="1:1" x14ac:dyDescent="0.2">
      <c r="A8578" t="s">
        <v>1</v>
      </c>
    </row>
    <row r="8579" spans="1:1" x14ac:dyDescent="0.2">
      <c r="A8579" t="s">
        <v>1</v>
      </c>
    </row>
    <row r="8580" spans="1:1" x14ac:dyDescent="0.2">
      <c r="A8580" t="s">
        <v>1</v>
      </c>
    </row>
    <row r="8581" spans="1:1" x14ac:dyDescent="0.2">
      <c r="A8581" t="s">
        <v>1</v>
      </c>
    </row>
    <row r="8582" spans="1:1" x14ac:dyDescent="0.2">
      <c r="A8582" t="s">
        <v>1</v>
      </c>
    </row>
    <row r="8583" spans="1:1" x14ac:dyDescent="0.2">
      <c r="A8583" t="s">
        <v>1</v>
      </c>
    </row>
    <row r="8584" spans="1:1" x14ac:dyDescent="0.2">
      <c r="A8584" t="s">
        <v>1</v>
      </c>
    </row>
    <row r="8585" spans="1:1" x14ac:dyDescent="0.2">
      <c r="A8585" t="s">
        <v>1</v>
      </c>
    </row>
    <row r="8586" spans="1:1" x14ac:dyDescent="0.2">
      <c r="A8586" t="s">
        <v>1</v>
      </c>
    </row>
    <row r="8587" spans="1:1" x14ac:dyDescent="0.2">
      <c r="A8587" t="s">
        <v>1</v>
      </c>
    </row>
    <row r="8588" spans="1:1" x14ac:dyDescent="0.2">
      <c r="A8588" t="s">
        <v>1</v>
      </c>
    </row>
    <row r="8589" spans="1:1" x14ac:dyDescent="0.2">
      <c r="A8589" t="s">
        <v>1</v>
      </c>
    </row>
    <row r="8590" spans="1:1" x14ac:dyDescent="0.2">
      <c r="A8590" t="s">
        <v>1</v>
      </c>
    </row>
    <row r="8591" spans="1:1" x14ac:dyDescent="0.2">
      <c r="A8591" t="s">
        <v>1</v>
      </c>
    </row>
    <row r="8592" spans="1:1" x14ac:dyDescent="0.2">
      <c r="A8592" t="s">
        <v>1</v>
      </c>
    </row>
    <row r="8593" spans="1:1" x14ac:dyDescent="0.2">
      <c r="A8593" t="s">
        <v>1</v>
      </c>
    </row>
    <row r="8594" spans="1:1" x14ac:dyDescent="0.2">
      <c r="A8594" t="s">
        <v>1</v>
      </c>
    </row>
    <row r="8595" spans="1:1" x14ac:dyDescent="0.2">
      <c r="A8595" t="s">
        <v>1</v>
      </c>
    </row>
    <row r="8596" spans="1:1" x14ac:dyDescent="0.2">
      <c r="A8596" t="s">
        <v>1</v>
      </c>
    </row>
    <row r="8597" spans="1:1" x14ac:dyDescent="0.2">
      <c r="A8597" t="s">
        <v>1</v>
      </c>
    </row>
    <row r="8598" spans="1:1" x14ac:dyDescent="0.2">
      <c r="A8598" t="s">
        <v>1</v>
      </c>
    </row>
    <row r="8599" spans="1:1" x14ac:dyDescent="0.2">
      <c r="A8599" t="s">
        <v>1</v>
      </c>
    </row>
    <row r="8600" spans="1:1" x14ac:dyDescent="0.2">
      <c r="A8600" t="s">
        <v>1</v>
      </c>
    </row>
    <row r="8601" spans="1:1" x14ac:dyDescent="0.2">
      <c r="A8601" t="s">
        <v>1</v>
      </c>
    </row>
    <row r="8602" spans="1:1" x14ac:dyDescent="0.2">
      <c r="A8602" t="s">
        <v>1</v>
      </c>
    </row>
    <row r="8603" spans="1:1" x14ac:dyDescent="0.2">
      <c r="A8603" t="s">
        <v>1</v>
      </c>
    </row>
    <row r="8604" spans="1:1" x14ac:dyDescent="0.2">
      <c r="A8604" t="s">
        <v>1</v>
      </c>
    </row>
    <row r="8605" spans="1:1" x14ac:dyDescent="0.2">
      <c r="A8605" t="s">
        <v>1</v>
      </c>
    </row>
    <row r="8606" spans="1:1" x14ac:dyDescent="0.2">
      <c r="A8606" t="s">
        <v>1</v>
      </c>
    </row>
    <row r="8607" spans="1:1" x14ac:dyDescent="0.2">
      <c r="A8607" t="s">
        <v>1</v>
      </c>
    </row>
    <row r="8608" spans="1:1" x14ac:dyDescent="0.2">
      <c r="A8608" t="s">
        <v>1</v>
      </c>
    </row>
    <row r="8609" spans="1:1" x14ac:dyDescent="0.2">
      <c r="A8609" t="s">
        <v>1</v>
      </c>
    </row>
    <row r="8610" spans="1:1" x14ac:dyDescent="0.2">
      <c r="A8610" t="s">
        <v>1</v>
      </c>
    </row>
    <row r="8611" spans="1:1" x14ac:dyDescent="0.2">
      <c r="A8611" t="s">
        <v>1</v>
      </c>
    </row>
    <row r="8612" spans="1:1" x14ac:dyDescent="0.2">
      <c r="A8612" t="s">
        <v>1</v>
      </c>
    </row>
    <row r="8613" spans="1:1" x14ac:dyDescent="0.2">
      <c r="A8613" t="s">
        <v>1</v>
      </c>
    </row>
    <row r="8614" spans="1:1" x14ac:dyDescent="0.2">
      <c r="A8614" t="s">
        <v>1</v>
      </c>
    </row>
    <row r="8615" spans="1:1" x14ac:dyDescent="0.2">
      <c r="A8615" t="s">
        <v>1</v>
      </c>
    </row>
    <row r="8616" spans="1:1" x14ac:dyDescent="0.2">
      <c r="A8616" t="s">
        <v>1</v>
      </c>
    </row>
    <row r="8617" spans="1:1" x14ac:dyDescent="0.2">
      <c r="A8617" t="s">
        <v>1</v>
      </c>
    </row>
    <row r="8618" spans="1:1" x14ac:dyDescent="0.2">
      <c r="A8618" t="s">
        <v>1</v>
      </c>
    </row>
    <row r="8619" spans="1:1" x14ac:dyDescent="0.2">
      <c r="A8619" t="s">
        <v>1</v>
      </c>
    </row>
    <row r="8620" spans="1:1" x14ac:dyDescent="0.2">
      <c r="A8620" t="s">
        <v>1</v>
      </c>
    </row>
    <row r="8621" spans="1:1" x14ac:dyDescent="0.2">
      <c r="A8621" t="s">
        <v>1</v>
      </c>
    </row>
    <row r="8622" spans="1:1" x14ac:dyDescent="0.2">
      <c r="A8622" t="s">
        <v>1</v>
      </c>
    </row>
    <row r="8623" spans="1:1" x14ac:dyDescent="0.2">
      <c r="A8623" t="s">
        <v>1</v>
      </c>
    </row>
    <row r="8624" spans="1:1" x14ac:dyDescent="0.2">
      <c r="A8624" t="s">
        <v>1</v>
      </c>
    </row>
    <row r="8625" spans="1:33" x14ac:dyDescent="0.2">
      <c r="A8625" t="s">
        <v>1</v>
      </c>
    </row>
    <row r="8626" spans="1:33" x14ac:dyDescent="0.2">
      <c r="A8626" t="s">
        <v>1</v>
      </c>
      <c r="AD8626" t="s">
        <v>1079</v>
      </c>
      <c r="AE8626" t="s">
        <v>1080</v>
      </c>
      <c r="AF8626" t="s">
        <v>1081</v>
      </c>
      <c r="AG8626" t="s">
        <v>1082</v>
      </c>
    </row>
    <row r="8627" spans="1:33" x14ac:dyDescent="0.2">
      <c r="A8627" t="s">
        <v>1</v>
      </c>
      <c r="AD8627" t="s">
        <v>1099</v>
      </c>
      <c r="AE8627" t="s">
        <v>1083</v>
      </c>
      <c r="AF8627" t="s">
        <v>1100</v>
      </c>
      <c r="AG8627" t="s">
        <v>1101</v>
      </c>
    </row>
    <row r="8628" spans="1:33" x14ac:dyDescent="0.2">
      <c r="A8628" t="s">
        <v>1</v>
      </c>
      <c r="AE8628" t="s">
        <v>1118</v>
      </c>
      <c r="AF8628" t="s">
        <v>1119</v>
      </c>
      <c r="AG8628" t="s">
        <v>1120</v>
      </c>
    </row>
    <row r="8629" spans="1:33" x14ac:dyDescent="0.2">
      <c r="A8629" t="s">
        <v>1</v>
      </c>
      <c r="AE8629" t="s">
        <v>1136</v>
      </c>
      <c r="AF8629" t="s">
        <v>1137</v>
      </c>
      <c r="AG8629" t="s">
        <v>1138</v>
      </c>
    </row>
    <row r="8630" spans="1:33" x14ac:dyDescent="0.2">
      <c r="A8630" t="s">
        <v>1</v>
      </c>
      <c r="AE8630" t="s">
        <v>1154</v>
      </c>
      <c r="AG8630" t="s">
        <v>1155</v>
      </c>
    </row>
    <row r="8631" spans="1:33" x14ac:dyDescent="0.2">
      <c r="A8631" t="s">
        <v>1</v>
      </c>
      <c r="AE8631" t="s">
        <v>1171</v>
      </c>
      <c r="AG8631" t="s">
        <v>1172</v>
      </c>
    </row>
    <row r="8632" spans="1:33" x14ac:dyDescent="0.2">
      <c r="A8632" t="s">
        <v>1</v>
      </c>
      <c r="AE8632" t="s">
        <v>1188</v>
      </c>
      <c r="AG8632" t="s">
        <v>1189</v>
      </c>
    </row>
    <row r="8633" spans="1:33" x14ac:dyDescent="0.2">
      <c r="A8633" t="s">
        <v>1</v>
      </c>
      <c r="AE8633" t="s">
        <v>1205</v>
      </c>
      <c r="AG8633" t="s">
        <v>1206</v>
      </c>
    </row>
    <row r="8634" spans="1:33" x14ac:dyDescent="0.2">
      <c r="A8634" t="s">
        <v>1</v>
      </c>
      <c r="AE8634" t="s">
        <v>1221</v>
      </c>
      <c r="AG8634" t="s">
        <v>1222</v>
      </c>
    </row>
    <row r="8635" spans="1:33" x14ac:dyDescent="0.2">
      <c r="A8635" t="s">
        <v>1</v>
      </c>
      <c r="AE8635" t="s">
        <v>1236</v>
      </c>
      <c r="AG8635" t="s">
        <v>1237</v>
      </c>
    </row>
    <row r="8636" spans="1:33" x14ac:dyDescent="0.2">
      <c r="A8636" t="s">
        <v>1</v>
      </c>
      <c r="AE8636" t="s">
        <v>1249</v>
      </c>
      <c r="AG8636" t="s">
        <v>1250</v>
      </c>
    </row>
    <row r="8637" spans="1:33" x14ac:dyDescent="0.2">
      <c r="A8637" t="s">
        <v>1</v>
      </c>
      <c r="AG8637" t="s">
        <v>1261</v>
      </c>
    </row>
    <row r="8638" spans="1:33" x14ac:dyDescent="0.2">
      <c r="A8638" t="s">
        <v>1</v>
      </c>
      <c r="AG8638" t="s">
        <v>1272</v>
      </c>
    </row>
    <row r="8639" spans="1:33" x14ac:dyDescent="0.2">
      <c r="A8639" t="s">
        <v>1</v>
      </c>
      <c r="AG8639" t="s">
        <v>1283</v>
      </c>
    </row>
    <row r="8640" spans="1:33" x14ac:dyDescent="0.2">
      <c r="A8640" t="s">
        <v>1</v>
      </c>
      <c r="AG8640" t="s">
        <v>1294</v>
      </c>
    </row>
    <row r="8641" spans="1:33" x14ac:dyDescent="0.2">
      <c r="A8641" t="s">
        <v>1</v>
      </c>
      <c r="AG8641" t="s">
        <v>1305</v>
      </c>
    </row>
    <row r="8642" spans="1:33" x14ac:dyDescent="0.2">
      <c r="A8642" t="s">
        <v>1</v>
      </c>
      <c r="AG8642" t="s">
        <v>1316</v>
      </c>
    </row>
    <row r="8643" spans="1:33" x14ac:dyDescent="0.2">
      <c r="A8643" t="s">
        <v>1</v>
      </c>
      <c r="AG8643" t="s">
        <v>1327</v>
      </c>
    </row>
    <row r="8644" spans="1:33" x14ac:dyDescent="0.2">
      <c r="A8644" t="s">
        <v>1</v>
      </c>
      <c r="AG8644" t="s">
        <v>1338</v>
      </c>
    </row>
    <row r="8645" spans="1:33" x14ac:dyDescent="0.2">
      <c r="A8645" t="s">
        <v>1</v>
      </c>
      <c r="AG8645" t="s">
        <v>1349</v>
      </c>
    </row>
    <row r="8646" spans="1:33" x14ac:dyDescent="0.2">
      <c r="A8646" t="s">
        <v>1</v>
      </c>
      <c r="AG8646" t="s">
        <v>1360</v>
      </c>
    </row>
    <row r="8647" spans="1:33" x14ac:dyDescent="0.2">
      <c r="A8647" t="s">
        <v>1</v>
      </c>
      <c r="AG8647" t="s">
        <v>1370</v>
      </c>
    </row>
    <row r="8648" spans="1:33" x14ac:dyDescent="0.2">
      <c r="A8648" t="s">
        <v>1</v>
      </c>
      <c r="AG8648" t="s">
        <v>1379</v>
      </c>
    </row>
    <row r="8649" spans="1:33" x14ac:dyDescent="0.2">
      <c r="A8649" t="s">
        <v>1</v>
      </c>
      <c r="AG8649" t="s">
        <v>1389</v>
      </c>
    </row>
    <row r="8650" spans="1:33" x14ac:dyDescent="0.2">
      <c r="A8650" t="s">
        <v>1</v>
      </c>
      <c r="AG8650" t="s">
        <v>1398</v>
      </c>
    </row>
    <row r="8651" spans="1:33" x14ac:dyDescent="0.2">
      <c r="A8651" t="s">
        <v>1</v>
      </c>
      <c r="AG8651" t="s">
        <v>1408</v>
      </c>
    </row>
    <row r="8652" spans="1:33" x14ac:dyDescent="0.2">
      <c r="A8652" t="s">
        <v>1</v>
      </c>
      <c r="AG8652" t="s">
        <v>1418</v>
      </c>
    </row>
    <row r="8653" spans="1:33" x14ac:dyDescent="0.2">
      <c r="A8653" t="s">
        <v>1</v>
      </c>
    </row>
    <row r="8654" spans="1:33" x14ac:dyDescent="0.2">
      <c r="A8654" t="s">
        <v>1</v>
      </c>
    </row>
    <row r="8655" spans="1:33" x14ac:dyDescent="0.2">
      <c r="A8655" t="s">
        <v>1</v>
      </c>
    </row>
    <row r="8656" spans="1:33" x14ac:dyDescent="0.2">
      <c r="A8656" t="s">
        <v>1</v>
      </c>
    </row>
    <row r="8657" spans="1:1" x14ac:dyDescent="0.2">
      <c r="A8657" t="s">
        <v>1</v>
      </c>
    </row>
    <row r="8658" spans="1:1" x14ac:dyDescent="0.2">
      <c r="A8658" t="s">
        <v>1</v>
      </c>
    </row>
    <row r="8659" spans="1:1" x14ac:dyDescent="0.2">
      <c r="A8659" t="s">
        <v>1</v>
      </c>
    </row>
    <row r="8660" spans="1:1" x14ac:dyDescent="0.2">
      <c r="A8660" t="s">
        <v>1</v>
      </c>
    </row>
    <row r="8661" spans="1:1" x14ac:dyDescent="0.2">
      <c r="A8661" t="s">
        <v>1</v>
      </c>
    </row>
    <row r="8662" spans="1:1" x14ac:dyDescent="0.2">
      <c r="A8662" t="s">
        <v>1</v>
      </c>
    </row>
    <row r="8663" spans="1:1" x14ac:dyDescent="0.2">
      <c r="A8663" t="s">
        <v>1</v>
      </c>
    </row>
    <row r="8664" spans="1:1" x14ac:dyDescent="0.2">
      <c r="A8664" t="s">
        <v>1</v>
      </c>
    </row>
    <row r="8665" spans="1:1" x14ac:dyDescent="0.2">
      <c r="A8665" t="s">
        <v>1</v>
      </c>
    </row>
    <row r="8666" spans="1:1" x14ac:dyDescent="0.2">
      <c r="A8666" t="s">
        <v>1</v>
      </c>
    </row>
    <row r="8667" spans="1:1" x14ac:dyDescent="0.2">
      <c r="A8667" t="s">
        <v>1</v>
      </c>
    </row>
    <row r="8668" spans="1:1" x14ac:dyDescent="0.2">
      <c r="A8668" t="s">
        <v>1</v>
      </c>
    </row>
    <row r="8669" spans="1:1" x14ac:dyDescent="0.2">
      <c r="A8669" t="s">
        <v>1</v>
      </c>
    </row>
    <row r="8670" spans="1:1" x14ac:dyDescent="0.2">
      <c r="A8670" t="s">
        <v>1</v>
      </c>
    </row>
    <row r="8671" spans="1:1" x14ac:dyDescent="0.2">
      <c r="A8671" t="s">
        <v>1</v>
      </c>
    </row>
    <row r="8672" spans="1:1" x14ac:dyDescent="0.2">
      <c r="A8672" t="s">
        <v>1</v>
      </c>
    </row>
    <row r="8673" spans="1:1" x14ac:dyDescent="0.2">
      <c r="A8673" t="s">
        <v>1</v>
      </c>
    </row>
    <row r="8674" spans="1:1" x14ac:dyDescent="0.2">
      <c r="A8674" t="s">
        <v>1</v>
      </c>
    </row>
    <row r="8675" spans="1:1" x14ac:dyDescent="0.2">
      <c r="A8675" t="s">
        <v>1</v>
      </c>
    </row>
    <row r="8676" spans="1:1" x14ac:dyDescent="0.2">
      <c r="A8676" t="s">
        <v>1</v>
      </c>
    </row>
    <row r="8677" spans="1:1" x14ac:dyDescent="0.2">
      <c r="A8677" t="s">
        <v>1</v>
      </c>
    </row>
    <row r="8678" spans="1:1" x14ac:dyDescent="0.2">
      <c r="A8678" t="s">
        <v>1</v>
      </c>
    </row>
    <row r="8679" spans="1:1" x14ac:dyDescent="0.2">
      <c r="A8679" t="s">
        <v>1</v>
      </c>
    </row>
    <row r="8680" spans="1:1" x14ac:dyDescent="0.2">
      <c r="A8680" t="s">
        <v>1</v>
      </c>
    </row>
    <row r="8681" spans="1:1" x14ac:dyDescent="0.2">
      <c r="A8681" t="s">
        <v>1</v>
      </c>
    </row>
    <row r="8682" spans="1:1" x14ac:dyDescent="0.2">
      <c r="A8682" t="s">
        <v>1</v>
      </c>
    </row>
    <row r="8683" spans="1:1" x14ac:dyDescent="0.2">
      <c r="A8683" t="s">
        <v>1</v>
      </c>
    </row>
    <row r="8684" spans="1:1" x14ac:dyDescent="0.2">
      <c r="A8684" t="s">
        <v>1</v>
      </c>
    </row>
    <row r="8685" spans="1:1" x14ac:dyDescent="0.2">
      <c r="A8685" t="s">
        <v>1</v>
      </c>
    </row>
    <row r="8686" spans="1:1" x14ac:dyDescent="0.2">
      <c r="A8686" t="s">
        <v>1</v>
      </c>
    </row>
    <row r="8687" spans="1:1" x14ac:dyDescent="0.2">
      <c r="A8687" t="s">
        <v>1</v>
      </c>
    </row>
    <row r="8688" spans="1:1" x14ac:dyDescent="0.2">
      <c r="A8688" t="s">
        <v>1</v>
      </c>
    </row>
    <row r="8689" spans="1:28" x14ac:dyDescent="0.2">
      <c r="A8689" t="s">
        <v>1</v>
      </c>
    </row>
    <row r="8690" spans="1:28" x14ac:dyDescent="0.2">
      <c r="A8690" t="s">
        <v>1</v>
      </c>
    </row>
    <row r="8691" spans="1:28" x14ac:dyDescent="0.2">
      <c r="A8691" t="s">
        <v>1</v>
      </c>
    </row>
    <row r="8692" spans="1:28" x14ac:dyDescent="0.2">
      <c r="A8692" t="s">
        <v>1</v>
      </c>
    </row>
    <row r="8693" spans="1:28" x14ac:dyDescent="0.2">
      <c r="A8693" t="s">
        <v>1</v>
      </c>
    </row>
    <row r="8694" spans="1:28" x14ac:dyDescent="0.2">
      <c r="A8694" t="s">
        <v>1</v>
      </c>
    </row>
    <row r="8695" spans="1:28" x14ac:dyDescent="0.2">
      <c r="A8695" t="s">
        <v>1</v>
      </c>
    </row>
    <row r="8696" spans="1:28" x14ac:dyDescent="0.2">
      <c r="A8696" t="s">
        <v>1</v>
      </c>
    </row>
    <row r="8697" spans="1:28" x14ac:dyDescent="0.2">
      <c r="A8697" t="s">
        <v>1</v>
      </c>
    </row>
    <row r="8698" spans="1:28" x14ac:dyDescent="0.2">
      <c r="A8698" t="s">
        <v>1</v>
      </c>
    </row>
    <row r="8699" spans="1:28" x14ac:dyDescent="0.2">
      <c r="A8699" t="s">
        <v>1</v>
      </c>
    </row>
    <row r="8700" spans="1:28" x14ac:dyDescent="0.2">
      <c r="A8700" t="s">
        <v>1</v>
      </c>
    </row>
    <row r="8701" spans="1:28" x14ac:dyDescent="0.2">
      <c r="A8701" t="s">
        <v>1</v>
      </c>
    </row>
    <row r="8702" spans="1:28" x14ac:dyDescent="0.2">
      <c r="A8702" t="s">
        <v>1</v>
      </c>
      <c r="C8702" t="s">
        <v>1065</v>
      </c>
      <c r="E8702" t="s">
        <v>1066</v>
      </c>
      <c r="F8702" t="s">
        <v>1067</v>
      </c>
      <c r="M8702" t="s">
        <v>1071</v>
      </c>
      <c r="O8702" t="s">
        <v>1072</v>
      </c>
      <c r="P8702" t="s">
        <v>30</v>
      </c>
      <c r="Q8702" t="s">
        <v>1073</v>
      </c>
      <c r="R8702" t="s">
        <v>1074</v>
      </c>
      <c r="S8702" t="s">
        <v>1075</v>
      </c>
      <c r="T8702" t="s">
        <v>1076</v>
      </c>
      <c r="U8702" t="s">
        <v>1077</v>
      </c>
      <c r="Y8702" s="1" t="s">
        <v>1797</v>
      </c>
      <c r="AB8702" t="s">
        <v>1078</v>
      </c>
    </row>
    <row r="8703" spans="1:28" x14ac:dyDescent="0.2">
      <c r="A8703" t="s">
        <v>1</v>
      </c>
      <c r="C8703" t="s">
        <v>1083</v>
      </c>
      <c r="E8703" t="s">
        <v>1084</v>
      </c>
      <c r="F8703" t="s">
        <v>1085</v>
      </c>
      <c r="M8703" t="s">
        <v>1090</v>
      </c>
      <c r="O8703" t="s">
        <v>1091</v>
      </c>
      <c r="P8703" t="s">
        <v>1092</v>
      </c>
      <c r="Q8703" t="s">
        <v>1093</v>
      </c>
      <c r="R8703" t="s">
        <v>1094</v>
      </c>
      <c r="S8703" t="s">
        <v>1095</v>
      </c>
      <c r="T8703" t="s">
        <v>1096</v>
      </c>
      <c r="U8703" t="s">
        <v>1097</v>
      </c>
      <c r="Y8703" s="1" t="s">
        <v>1798</v>
      </c>
      <c r="AB8703" t="s">
        <v>1098</v>
      </c>
    </row>
    <row r="8704" spans="1:28" x14ac:dyDescent="0.2">
      <c r="A8704" t="s">
        <v>1</v>
      </c>
      <c r="C8704" t="s">
        <v>1102</v>
      </c>
      <c r="E8704" t="s">
        <v>1103</v>
      </c>
      <c r="F8704" t="s">
        <v>1104</v>
      </c>
      <c r="M8704" t="s">
        <v>1109</v>
      </c>
      <c r="O8704" t="s">
        <v>1110</v>
      </c>
      <c r="P8704" t="s">
        <v>1111</v>
      </c>
      <c r="Q8704" t="s">
        <v>1112</v>
      </c>
      <c r="R8704" t="s">
        <v>1113</v>
      </c>
      <c r="S8704" t="s">
        <v>1114</v>
      </c>
      <c r="T8704" t="s">
        <v>1115</v>
      </c>
      <c r="U8704" t="s">
        <v>1116</v>
      </c>
      <c r="Y8704" s="1" t="s">
        <v>1799</v>
      </c>
      <c r="AB8704" t="s">
        <v>1117</v>
      </c>
    </row>
    <row r="8705" spans="1:28" x14ac:dyDescent="0.2">
      <c r="A8705" t="s">
        <v>1</v>
      </c>
      <c r="C8705" t="s">
        <v>1121</v>
      </c>
      <c r="E8705" t="s">
        <v>1122</v>
      </c>
      <c r="F8705" t="s">
        <v>1123</v>
      </c>
      <c r="M8705" t="s">
        <v>1128</v>
      </c>
      <c r="O8705" t="s">
        <v>1129</v>
      </c>
      <c r="P8705" t="s">
        <v>1130</v>
      </c>
      <c r="Q8705" t="s">
        <v>1131</v>
      </c>
      <c r="S8705" t="s">
        <v>1132</v>
      </c>
      <c r="T8705" t="s">
        <v>1133</v>
      </c>
      <c r="U8705" t="s">
        <v>1134</v>
      </c>
      <c r="Y8705" s="1" t="s">
        <v>1800</v>
      </c>
      <c r="AB8705" t="s">
        <v>1135</v>
      </c>
    </row>
    <row r="8706" spans="1:28" x14ac:dyDescent="0.2">
      <c r="C8706" t="s">
        <v>1139</v>
      </c>
      <c r="E8706" t="s">
        <v>1140</v>
      </c>
      <c r="F8706" t="s">
        <v>1141</v>
      </c>
      <c r="H8706" t="s">
        <v>23</v>
      </c>
      <c r="I8706" t="s">
        <v>1069</v>
      </c>
      <c r="K8706" t="s">
        <v>1070</v>
      </c>
      <c r="M8706" t="s">
        <v>1146</v>
      </c>
      <c r="O8706" t="s">
        <v>1147</v>
      </c>
      <c r="P8706" t="s">
        <v>1148</v>
      </c>
      <c r="Q8706" t="s">
        <v>1149</v>
      </c>
      <c r="S8706" t="s">
        <v>1150</v>
      </c>
      <c r="T8706" t="s">
        <v>1151</v>
      </c>
      <c r="U8706" t="s">
        <v>1152</v>
      </c>
      <c r="Y8706" s="1" t="s">
        <v>1801</v>
      </c>
      <c r="AB8706" t="s">
        <v>1153</v>
      </c>
    </row>
    <row r="8707" spans="1:28" x14ac:dyDescent="0.2">
      <c r="C8707" t="s">
        <v>1156</v>
      </c>
      <c r="E8707" t="s">
        <v>1157</v>
      </c>
      <c r="F8707" t="s">
        <v>1158</v>
      </c>
      <c r="G8707" s="15" t="s">
        <v>1068</v>
      </c>
      <c r="H8707" t="s">
        <v>1087</v>
      </c>
      <c r="I8707" t="s">
        <v>1088</v>
      </c>
      <c r="K8707" t="s">
        <v>1089</v>
      </c>
      <c r="M8707" t="s">
        <v>1163</v>
      </c>
      <c r="O8707" t="s">
        <v>1164</v>
      </c>
      <c r="P8707" t="s">
        <v>1165</v>
      </c>
      <c r="Q8707" t="s">
        <v>1166</v>
      </c>
      <c r="S8707" t="s">
        <v>1167</v>
      </c>
      <c r="T8707" t="s">
        <v>1168</v>
      </c>
      <c r="U8707" t="s">
        <v>1169</v>
      </c>
      <c r="Y8707" s="1" t="s">
        <v>1802</v>
      </c>
      <c r="AB8707" t="s">
        <v>1170</v>
      </c>
    </row>
    <row r="8708" spans="1:28" x14ac:dyDescent="0.2">
      <c r="C8708" t="s">
        <v>1173</v>
      </c>
      <c r="E8708" t="s">
        <v>1174</v>
      </c>
      <c r="F8708" t="s">
        <v>1175</v>
      </c>
      <c r="G8708" s="15" t="s">
        <v>1086</v>
      </c>
      <c r="H8708" t="s">
        <v>1106</v>
      </c>
      <c r="I8708" t="s">
        <v>1107</v>
      </c>
      <c r="K8708" t="s">
        <v>1108</v>
      </c>
      <c r="M8708" t="s">
        <v>1180</v>
      </c>
      <c r="O8708" t="s">
        <v>1181</v>
      </c>
      <c r="P8708" t="s">
        <v>1182</v>
      </c>
      <c r="Q8708" t="s">
        <v>1183</v>
      </c>
      <c r="S8708" t="s">
        <v>1184</v>
      </c>
      <c r="T8708" t="s">
        <v>1185</v>
      </c>
      <c r="U8708" t="s">
        <v>1186</v>
      </c>
      <c r="Y8708" s="1" t="s">
        <v>1803</v>
      </c>
      <c r="AB8708" t="s">
        <v>1187</v>
      </c>
    </row>
    <row r="8709" spans="1:28" x14ac:dyDescent="0.2">
      <c r="C8709" t="s">
        <v>1190</v>
      </c>
      <c r="E8709" t="s">
        <v>1191</v>
      </c>
      <c r="F8709" t="s">
        <v>1192</v>
      </c>
      <c r="G8709" s="15" t="s">
        <v>1105</v>
      </c>
      <c r="H8709" t="s">
        <v>1125</v>
      </c>
      <c r="I8709" t="s">
        <v>1126</v>
      </c>
      <c r="K8709" t="s">
        <v>1127</v>
      </c>
      <c r="M8709" t="s">
        <v>1197</v>
      </c>
      <c r="O8709" t="s">
        <v>1198</v>
      </c>
      <c r="P8709" t="s">
        <v>1199</v>
      </c>
      <c r="Q8709" t="s">
        <v>1200</v>
      </c>
      <c r="S8709" t="s">
        <v>1201</v>
      </c>
      <c r="T8709" t="s">
        <v>1202</v>
      </c>
      <c r="U8709" t="s">
        <v>1203</v>
      </c>
      <c r="Y8709" s="1" t="s">
        <v>1804</v>
      </c>
      <c r="AB8709" t="s">
        <v>1204</v>
      </c>
    </row>
    <row r="8710" spans="1:28" x14ac:dyDescent="0.2">
      <c r="C8710" t="s">
        <v>1207</v>
      </c>
      <c r="E8710" t="s">
        <v>1208</v>
      </c>
      <c r="F8710" t="s">
        <v>1209</v>
      </c>
      <c r="G8710" s="15" t="s">
        <v>1124</v>
      </c>
      <c r="H8710" t="s">
        <v>1143</v>
      </c>
      <c r="I8710" t="s">
        <v>1144</v>
      </c>
      <c r="K8710" t="s">
        <v>1145</v>
      </c>
      <c r="M8710" t="s">
        <v>1214</v>
      </c>
      <c r="O8710" t="s">
        <v>1215</v>
      </c>
      <c r="P8710" t="s">
        <v>1216</v>
      </c>
      <c r="Q8710" t="s">
        <v>1217</v>
      </c>
      <c r="S8710" t="s">
        <v>1218</v>
      </c>
      <c r="U8710" t="s">
        <v>1219</v>
      </c>
      <c r="Y8710" s="1" t="s">
        <v>1805</v>
      </c>
      <c r="AB8710" t="s">
        <v>1220</v>
      </c>
    </row>
    <row r="8711" spans="1:28" x14ac:dyDescent="0.2">
      <c r="C8711" t="s">
        <v>1223</v>
      </c>
      <c r="E8711" t="s">
        <v>1224</v>
      </c>
      <c r="F8711" t="s">
        <v>1225</v>
      </c>
      <c r="G8711" s="15" t="s">
        <v>1142</v>
      </c>
      <c r="H8711" t="s">
        <v>1160</v>
      </c>
      <c r="I8711" t="s">
        <v>1161</v>
      </c>
      <c r="K8711" t="s">
        <v>1162</v>
      </c>
      <c r="M8711" t="s">
        <v>1230</v>
      </c>
      <c r="P8711" t="s">
        <v>1231</v>
      </c>
      <c r="Q8711" t="s">
        <v>1232</v>
      </c>
      <c r="S8711" t="s">
        <v>1233</v>
      </c>
      <c r="U8711" t="s">
        <v>1234</v>
      </c>
      <c r="Y8711" s="1" t="s">
        <v>1806</v>
      </c>
      <c r="AB8711" t="s">
        <v>1235</v>
      </c>
    </row>
    <row r="8712" spans="1:28" x14ac:dyDescent="0.2">
      <c r="C8712" t="s">
        <v>1236</v>
      </c>
      <c r="E8712" t="s">
        <v>1238</v>
      </c>
      <c r="F8712" t="s">
        <v>1239</v>
      </c>
      <c r="G8712" s="15" t="s">
        <v>1159</v>
      </c>
      <c r="H8712" t="s">
        <v>1177</v>
      </c>
      <c r="I8712" t="s">
        <v>1178</v>
      </c>
      <c r="K8712" t="s">
        <v>1179</v>
      </c>
      <c r="M8712" t="s">
        <v>1244</v>
      </c>
      <c r="P8712" t="s">
        <v>1245</v>
      </c>
      <c r="Q8712" t="s">
        <v>1246</v>
      </c>
      <c r="U8712" t="s">
        <v>1247</v>
      </c>
      <c r="Y8712" s="1" t="s">
        <v>1807</v>
      </c>
      <c r="AB8712" t="s">
        <v>1248</v>
      </c>
    </row>
    <row r="8713" spans="1:28" x14ac:dyDescent="0.2">
      <c r="C8713" t="s">
        <v>1249</v>
      </c>
      <c r="E8713" t="s">
        <v>1251</v>
      </c>
      <c r="F8713" t="s">
        <v>1252</v>
      </c>
      <c r="G8713" s="15" t="s">
        <v>1176</v>
      </c>
      <c r="H8713" t="s">
        <v>1194</v>
      </c>
      <c r="I8713" t="s">
        <v>1195</v>
      </c>
      <c r="K8713" t="s">
        <v>1196</v>
      </c>
      <c r="M8713" t="s">
        <v>1256</v>
      </c>
      <c r="P8713" t="s">
        <v>1257</v>
      </c>
      <c r="Q8713" t="s">
        <v>1258</v>
      </c>
      <c r="U8713" t="s">
        <v>1259</v>
      </c>
      <c r="Y8713" s="1" t="s">
        <v>1808</v>
      </c>
      <c r="AB8713" t="s">
        <v>1260</v>
      </c>
    </row>
    <row r="8714" spans="1:28" x14ac:dyDescent="0.2">
      <c r="E8714" t="s">
        <v>1262</v>
      </c>
      <c r="F8714" t="s">
        <v>1263</v>
      </c>
      <c r="G8714" s="15" t="s">
        <v>1193</v>
      </c>
      <c r="H8714" t="s">
        <v>1211</v>
      </c>
      <c r="I8714" t="s">
        <v>1212</v>
      </c>
      <c r="K8714" t="s">
        <v>1213</v>
      </c>
      <c r="M8714" t="s">
        <v>1267</v>
      </c>
      <c r="P8714" t="s">
        <v>1268</v>
      </c>
      <c r="Q8714" t="s">
        <v>1269</v>
      </c>
      <c r="U8714" t="s">
        <v>1270</v>
      </c>
      <c r="Y8714" s="1" t="s">
        <v>1809</v>
      </c>
      <c r="AB8714" t="s">
        <v>1271</v>
      </c>
    </row>
    <row r="8715" spans="1:28" x14ac:dyDescent="0.2">
      <c r="E8715" t="s">
        <v>1273</v>
      </c>
      <c r="F8715" t="s">
        <v>1274</v>
      </c>
      <c r="G8715" s="15" t="s">
        <v>1210</v>
      </c>
      <c r="H8715" t="s">
        <v>1227</v>
      </c>
      <c r="I8715" t="s">
        <v>1228</v>
      </c>
      <c r="K8715" t="s">
        <v>1229</v>
      </c>
      <c r="M8715" t="s">
        <v>1278</v>
      </c>
      <c r="P8715" t="s">
        <v>1279</v>
      </c>
      <c r="Q8715" t="s">
        <v>1280</v>
      </c>
      <c r="U8715" t="s">
        <v>1281</v>
      </c>
      <c r="Y8715" s="1" t="s">
        <v>1810</v>
      </c>
      <c r="AB8715" t="s">
        <v>1282</v>
      </c>
    </row>
    <row r="8716" spans="1:28" x14ac:dyDescent="0.2">
      <c r="E8716" t="s">
        <v>1284</v>
      </c>
      <c r="F8716" t="s">
        <v>1285</v>
      </c>
      <c r="G8716" s="15" t="s">
        <v>1226</v>
      </c>
      <c r="H8716" t="s">
        <v>1241</v>
      </c>
      <c r="I8716" t="s">
        <v>1242</v>
      </c>
      <c r="K8716" t="s">
        <v>1243</v>
      </c>
      <c r="M8716" t="s">
        <v>1289</v>
      </c>
      <c r="P8716" t="s">
        <v>1290</v>
      </c>
      <c r="Q8716" t="s">
        <v>1291</v>
      </c>
      <c r="U8716" t="s">
        <v>1292</v>
      </c>
      <c r="Y8716" s="1" t="s">
        <v>1811</v>
      </c>
      <c r="AB8716" t="s">
        <v>1293</v>
      </c>
    </row>
    <row r="8717" spans="1:28" x14ac:dyDescent="0.2">
      <c r="E8717" t="s">
        <v>1295</v>
      </c>
      <c r="F8717" t="s">
        <v>1296</v>
      </c>
      <c r="G8717" s="15" t="s">
        <v>1240</v>
      </c>
      <c r="H8717" t="s">
        <v>1254</v>
      </c>
      <c r="I8717" t="s">
        <v>1255</v>
      </c>
      <c r="K8717" t="s">
        <v>1127</v>
      </c>
      <c r="M8717" t="s">
        <v>1300</v>
      </c>
      <c r="P8717" t="s">
        <v>1301</v>
      </c>
      <c r="Q8717" t="s">
        <v>1302</v>
      </c>
      <c r="U8717" t="s">
        <v>1303</v>
      </c>
      <c r="Y8717" s="1" t="s">
        <v>1812</v>
      </c>
      <c r="AB8717" t="s">
        <v>1304</v>
      </c>
    </row>
    <row r="8718" spans="1:28" x14ac:dyDescent="0.2">
      <c r="E8718" t="s">
        <v>1306</v>
      </c>
      <c r="F8718" t="s">
        <v>1307</v>
      </c>
      <c r="G8718" s="15" t="s">
        <v>1253</v>
      </c>
      <c r="H8718" t="s">
        <v>1265</v>
      </c>
      <c r="I8718" t="s">
        <v>1266</v>
      </c>
      <c r="K8718" t="s">
        <v>1145</v>
      </c>
      <c r="M8718" t="s">
        <v>1311</v>
      </c>
      <c r="P8718" t="s">
        <v>1312</v>
      </c>
      <c r="Q8718" t="s">
        <v>1313</v>
      </c>
      <c r="U8718" t="s">
        <v>1314</v>
      </c>
      <c r="Y8718" s="1" t="s">
        <v>1813</v>
      </c>
      <c r="AB8718" t="s">
        <v>1315</v>
      </c>
    </row>
    <row r="8719" spans="1:28" x14ac:dyDescent="0.2">
      <c r="E8719" t="s">
        <v>1317</v>
      </c>
      <c r="F8719" t="s">
        <v>1318</v>
      </c>
      <c r="G8719" s="15" t="s">
        <v>1264</v>
      </c>
      <c r="H8719" t="s">
        <v>1276</v>
      </c>
      <c r="I8719" t="s">
        <v>1277</v>
      </c>
      <c r="K8719" t="s">
        <v>1162</v>
      </c>
      <c r="M8719" t="s">
        <v>1322</v>
      </c>
      <c r="P8719" t="s">
        <v>1323</v>
      </c>
      <c r="Q8719" t="s">
        <v>1324</v>
      </c>
      <c r="U8719" t="s">
        <v>1325</v>
      </c>
      <c r="Y8719" s="1" t="s">
        <v>1814</v>
      </c>
      <c r="AB8719" t="s">
        <v>1326</v>
      </c>
    </row>
    <row r="8720" spans="1:28" x14ac:dyDescent="0.2">
      <c r="E8720" t="s">
        <v>1328</v>
      </c>
      <c r="F8720" t="s">
        <v>1329</v>
      </c>
      <c r="G8720" s="15" t="s">
        <v>1275</v>
      </c>
      <c r="H8720" t="s">
        <v>1287</v>
      </c>
      <c r="I8720" t="s">
        <v>1288</v>
      </c>
      <c r="K8720" t="s">
        <v>1179</v>
      </c>
      <c r="M8720" t="s">
        <v>1333</v>
      </c>
      <c r="P8720" t="s">
        <v>1334</v>
      </c>
      <c r="Q8720" t="s">
        <v>1335</v>
      </c>
      <c r="U8720" t="s">
        <v>1336</v>
      </c>
      <c r="Y8720" s="1" t="s">
        <v>1815</v>
      </c>
      <c r="AB8720" t="s">
        <v>1337</v>
      </c>
    </row>
    <row r="8721" spans="6:28" x14ac:dyDescent="0.2">
      <c r="F8721" t="s">
        <v>1339</v>
      </c>
      <c r="G8721" s="15" t="s">
        <v>1286</v>
      </c>
      <c r="H8721" t="s">
        <v>1298</v>
      </c>
      <c r="I8721" t="s">
        <v>1299</v>
      </c>
      <c r="K8721" t="s">
        <v>1196</v>
      </c>
      <c r="M8721" t="s">
        <v>1344</v>
      </c>
      <c r="P8721" t="s">
        <v>1345</v>
      </c>
      <c r="Q8721" t="s">
        <v>1346</v>
      </c>
      <c r="U8721" t="s">
        <v>1347</v>
      </c>
      <c r="Y8721" s="1" t="s">
        <v>1816</v>
      </c>
      <c r="AB8721" t="s">
        <v>1348</v>
      </c>
    </row>
    <row r="8722" spans="6:28" x14ac:dyDescent="0.2">
      <c r="F8722" t="s">
        <v>1350</v>
      </c>
      <c r="G8722" s="15" t="s">
        <v>1297</v>
      </c>
      <c r="H8722" t="s">
        <v>1309</v>
      </c>
      <c r="I8722" t="s">
        <v>1310</v>
      </c>
      <c r="K8722" t="s">
        <v>1213</v>
      </c>
      <c r="M8722" t="s">
        <v>1355</v>
      </c>
      <c r="P8722" t="s">
        <v>1356</v>
      </c>
      <c r="Q8722" t="s">
        <v>1357</v>
      </c>
      <c r="U8722" t="s">
        <v>1358</v>
      </c>
      <c r="Y8722" s="1" t="s">
        <v>1817</v>
      </c>
      <c r="AB8722" t="s">
        <v>1359</v>
      </c>
    </row>
    <row r="8723" spans="6:28" x14ac:dyDescent="0.2">
      <c r="F8723" t="s">
        <v>1361</v>
      </c>
      <c r="G8723" s="15" t="s">
        <v>1308</v>
      </c>
      <c r="H8723" t="s">
        <v>1320</v>
      </c>
      <c r="I8723" t="s">
        <v>1321</v>
      </c>
      <c r="K8723" t="s">
        <v>1229</v>
      </c>
      <c r="M8723" t="s">
        <v>1366</v>
      </c>
      <c r="P8723" t="s">
        <v>1367</v>
      </c>
      <c r="Q8723" t="s">
        <v>1368</v>
      </c>
      <c r="Y8723" s="1" t="s">
        <v>1818</v>
      </c>
      <c r="AB8723" t="s">
        <v>1369</v>
      </c>
    </row>
    <row r="8724" spans="6:28" x14ac:dyDescent="0.2">
      <c r="F8724" t="s">
        <v>1371</v>
      </c>
      <c r="G8724" s="15" t="s">
        <v>1319</v>
      </c>
      <c r="H8724" t="s">
        <v>1331</v>
      </c>
      <c r="I8724" t="s">
        <v>1332</v>
      </c>
      <c r="K8724" t="s">
        <v>1243</v>
      </c>
      <c r="M8724" t="s">
        <v>1376</v>
      </c>
      <c r="P8724" t="s">
        <v>1377</v>
      </c>
      <c r="Q8724" t="s">
        <v>1378</v>
      </c>
      <c r="Y8724" s="1" t="s">
        <v>1819</v>
      </c>
      <c r="AB8724" t="s">
        <v>1145</v>
      </c>
    </row>
    <row r="8725" spans="6:28" x14ac:dyDescent="0.2">
      <c r="F8725" t="s">
        <v>1380</v>
      </c>
      <c r="G8725" s="15" t="s">
        <v>1330</v>
      </c>
      <c r="H8725" t="s">
        <v>1341</v>
      </c>
      <c r="I8725" t="s">
        <v>1342</v>
      </c>
      <c r="K8725" t="s">
        <v>1343</v>
      </c>
      <c r="M8725" t="s">
        <v>1385</v>
      </c>
      <c r="P8725" t="s">
        <v>1386</v>
      </c>
      <c r="Q8725" t="s">
        <v>1387</v>
      </c>
      <c r="Y8725" s="1" t="s">
        <v>1820</v>
      </c>
      <c r="AB8725" t="s">
        <v>1388</v>
      </c>
    </row>
    <row r="8726" spans="6:28" x14ac:dyDescent="0.2">
      <c r="F8726" t="s">
        <v>1390</v>
      </c>
      <c r="G8726" s="15" t="s">
        <v>1340</v>
      </c>
      <c r="H8726" t="s">
        <v>1352</v>
      </c>
      <c r="I8726" t="s">
        <v>1353</v>
      </c>
      <c r="K8726" t="s">
        <v>1354</v>
      </c>
      <c r="M8726" t="s">
        <v>1394</v>
      </c>
      <c r="P8726" t="s">
        <v>1395</v>
      </c>
      <c r="Q8726" t="s">
        <v>1396</v>
      </c>
      <c r="Y8726" s="1" t="s">
        <v>1821</v>
      </c>
      <c r="AB8726" t="s">
        <v>1397</v>
      </c>
    </row>
    <row r="8727" spans="6:28" x14ac:dyDescent="0.2">
      <c r="F8727" t="s">
        <v>1399</v>
      </c>
      <c r="G8727" s="15" t="s">
        <v>1351</v>
      </c>
      <c r="H8727" t="s">
        <v>1363</v>
      </c>
      <c r="I8727" t="s">
        <v>1364</v>
      </c>
      <c r="K8727" t="s">
        <v>1365</v>
      </c>
      <c r="M8727" t="s">
        <v>1404</v>
      </c>
      <c r="P8727" t="s">
        <v>1405</v>
      </c>
      <c r="Q8727" t="s">
        <v>1406</v>
      </c>
      <c r="Y8727" s="1" t="s">
        <v>1822</v>
      </c>
      <c r="AB8727" t="s">
        <v>1407</v>
      </c>
    </row>
    <row r="8728" spans="6:28" x14ac:dyDescent="0.2">
      <c r="F8728" t="s">
        <v>1409</v>
      </c>
      <c r="G8728" s="15" t="s">
        <v>1362</v>
      </c>
      <c r="H8728" t="s">
        <v>1373</v>
      </c>
      <c r="I8728" t="s">
        <v>1374</v>
      </c>
      <c r="K8728" t="s">
        <v>1375</v>
      </c>
      <c r="M8728" t="s">
        <v>1414</v>
      </c>
      <c r="P8728" t="s">
        <v>1415</v>
      </c>
      <c r="Q8728" t="s">
        <v>1416</v>
      </c>
      <c r="Y8728" s="1" t="s">
        <v>1823</v>
      </c>
      <c r="AB8728" t="s">
        <v>1417</v>
      </c>
    </row>
    <row r="8729" spans="6:28" x14ac:dyDescent="0.2">
      <c r="F8729" t="s">
        <v>1419</v>
      </c>
      <c r="G8729" s="15" t="s">
        <v>1372</v>
      </c>
      <c r="H8729" t="s">
        <v>1382</v>
      </c>
      <c r="I8729" t="s">
        <v>1383</v>
      </c>
      <c r="K8729" t="s">
        <v>1384</v>
      </c>
      <c r="M8729" t="s">
        <v>1424</v>
      </c>
      <c r="P8729" t="s">
        <v>1425</v>
      </c>
      <c r="Q8729" t="s">
        <v>1426</v>
      </c>
      <c r="Y8729" s="1" t="s">
        <v>1824</v>
      </c>
      <c r="AB8729" t="s">
        <v>1427</v>
      </c>
    </row>
    <row r="8730" spans="6:28" x14ac:dyDescent="0.2">
      <c r="F8730" t="s">
        <v>1428</v>
      </c>
      <c r="G8730" s="15" t="s">
        <v>1381</v>
      </c>
      <c r="H8730" t="s">
        <v>1392</v>
      </c>
      <c r="I8730" t="s">
        <v>1393</v>
      </c>
      <c r="K8730" t="s">
        <v>1384</v>
      </c>
      <c r="M8730" t="s">
        <v>1432</v>
      </c>
      <c r="P8730" t="s">
        <v>1433</v>
      </c>
      <c r="Q8730" t="s">
        <v>1434</v>
      </c>
      <c r="Y8730" s="1" t="s">
        <v>1825</v>
      </c>
      <c r="AB8730" t="s">
        <v>1435</v>
      </c>
    </row>
    <row r="8731" spans="6:28" x14ac:dyDescent="0.2">
      <c r="F8731" t="s">
        <v>1436</v>
      </c>
      <c r="G8731" s="15" t="s">
        <v>1391</v>
      </c>
      <c r="H8731" t="s">
        <v>1401</v>
      </c>
      <c r="I8731" t="s">
        <v>1402</v>
      </c>
      <c r="K8731" t="s">
        <v>1403</v>
      </c>
      <c r="M8731" t="s">
        <v>1440</v>
      </c>
      <c r="P8731" t="s">
        <v>1441</v>
      </c>
      <c r="Q8731" t="s">
        <v>1442</v>
      </c>
      <c r="Y8731" s="1" t="s">
        <v>1826</v>
      </c>
      <c r="AB8731" t="s">
        <v>1443</v>
      </c>
    </row>
    <row r="8732" spans="6:28" x14ac:dyDescent="0.2">
      <c r="F8732" t="s">
        <v>1444</v>
      </c>
      <c r="G8732" s="15" t="s">
        <v>1400</v>
      </c>
      <c r="H8732" t="s">
        <v>1411</v>
      </c>
      <c r="I8732" t="s">
        <v>1412</v>
      </c>
      <c r="K8732" t="s">
        <v>1413</v>
      </c>
      <c r="M8732" t="s">
        <v>1449</v>
      </c>
      <c r="P8732" t="s">
        <v>1450</v>
      </c>
      <c r="Q8732" t="s">
        <v>1451</v>
      </c>
      <c r="Y8732" s="1" t="s">
        <v>1827</v>
      </c>
      <c r="AB8732" t="s">
        <v>1452</v>
      </c>
    </row>
    <row r="8733" spans="6:28" x14ac:dyDescent="0.2">
      <c r="F8733" t="s">
        <v>1453</v>
      </c>
      <c r="G8733" s="15" t="s">
        <v>1410</v>
      </c>
      <c r="H8733" t="s">
        <v>1421</v>
      </c>
      <c r="I8733" t="s">
        <v>1422</v>
      </c>
      <c r="K8733" t="s">
        <v>1423</v>
      </c>
      <c r="M8733" t="s">
        <v>1458</v>
      </c>
      <c r="P8733" t="s">
        <v>1459</v>
      </c>
      <c r="Q8733" t="s">
        <v>1460</v>
      </c>
      <c r="Y8733" s="1" t="s">
        <v>1828</v>
      </c>
      <c r="AB8733" t="s">
        <v>1461</v>
      </c>
    </row>
    <row r="8734" spans="6:28" x14ac:dyDescent="0.2">
      <c r="F8734" t="s">
        <v>1462</v>
      </c>
      <c r="G8734" s="15" t="s">
        <v>1420</v>
      </c>
      <c r="H8734" t="s">
        <v>1430</v>
      </c>
      <c r="I8734" t="s">
        <v>1431</v>
      </c>
      <c r="K8734" t="s">
        <v>1413</v>
      </c>
      <c r="M8734" t="s">
        <v>1467</v>
      </c>
      <c r="P8734" t="s">
        <v>1468</v>
      </c>
      <c r="Q8734" t="s">
        <v>1469</v>
      </c>
      <c r="Y8734" s="1" t="s">
        <v>1829</v>
      </c>
      <c r="AB8734" t="s">
        <v>1470</v>
      </c>
    </row>
    <row r="8735" spans="6:28" x14ac:dyDescent="0.2">
      <c r="F8735" t="s">
        <v>1471</v>
      </c>
      <c r="G8735" s="15" t="s">
        <v>1429</v>
      </c>
      <c r="H8735" t="s">
        <v>1438</v>
      </c>
      <c r="I8735" t="s">
        <v>1439</v>
      </c>
      <c r="K8735" t="s">
        <v>1423</v>
      </c>
      <c r="M8735" t="s">
        <v>1476</v>
      </c>
      <c r="P8735" t="s">
        <v>1477</v>
      </c>
      <c r="Q8735" t="s">
        <v>1478</v>
      </c>
      <c r="Y8735" s="1" t="s">
        <v>1830</v>
      </c>
      <c r="AB8735" t="s">
        <v>1479</v>
      </c>
    </row>
    <row r="8736" spans="6:28" x14ac:dyDescent="0.2">
      <c r="F8736" t="s">
        <v>1480</v>
      </c>
      <c r="G8736" s="15" t="s">
        <v>1437</v>
      </c>
      <c r="H8736" t="s">
        <v>1446</v>
      </c>
      <c r="I8736" t="s">
        <v>1447</v>
      </c>
      <c r="K8736" t="s">
        <v>1448</v>
      </c>
      <c r="M8736" t="s">
        <v>1485</v>
      </c>
      <c r="P8736" t="s">
        <v>1486</v>
      </c>
      <c r="Q8736" t="s">
        <v>1487</v>
      </c>
      <c r="Y8736" s="1" t="s">
        <v>1831</v>
      </c>
      <c r="AB8736" t="s">
        <v>1488</v>
      </c>
    </row>
    <row r="8737" spans="6:28" x14ac:dyDescent="0.2">
      <c r="F8737" t="s">
        <v>1489</v>
      </c>
      <c r="G8737" s="15" t="s">
        <v>1445</v>
      </c>
      <c r="H8737" t="s">
        <v>1455</v>
      </c>
      <c r="I8737" t="s">
        <v>1456</v>
      </c>
      <c r="K8737" t="s">
        <v>1457</v>
      </c>
      <c r="M8737" t="s">
        <v>1494</v>
      </c>
      <c r="P8737" t="s">
        <v>1495</v>
      </c>
      <c r="Q8737" t="s">
        <v>1496</v>
      </c>
      <c r="Y8737" s="1" t="s">
        <v>1832</v>
      </c>
      <c r="AB8737" t="s">
        <v>1497</v>
      </c>
    </row>
    <row r="8738" spans="6:28" x14ac:dyDescent="0.2">
      <c r="F8738" t="s">
        <v>1498</v>
      </c>
      <c r="G8738" s="15" t="s">
        <v>1454</v>
      </c>
      <c r="H8738" t="s">
        <v>1464</v>
      </c>
      <c r="I8738" t="s">
        <v>1465</v>
      </c>
      <c r="K8738" t="s">
        <v>1466</v>
      </c>
      <c r="M8738" t="s">
        <v>1503</v>
      </c>
      <c r="P8738" t="s">
        <v>1504</v>
      </c>
      <c r="Q8738" t="s">
        <v>1505</v>
      </c>
      <c r="Y8738" s="1" t="s">
        <v>1833</v>
      </c>
      <c r="AB8738" t="s">
        <v>1506</v>
      </c>
    </row>
    <row r="8739" spans="6:28" x14ac:dyDescent="0.2">
      <c r="F8739" t="s">
        <v>1507</v>
      </c>
      <c r="G8739" s="15" t="s">
        <v>1463</v>
      </c>
      <c r="H8739" t="s">
        <v>1473</v>
      </c>
      <c r="I8739" t="s">
        <v>1474</v>
      </c>
      <c r="K8739" t="s">
        <v>1475</v>
      </c>
      <c r="M8739" t="s">
        <v>1512</v>
      </c>
      <c r="P8739" t="s">
        <v>1513</v>
      </c>
      <c r="Q8739" t="s">
        <v>1514</v>
      </c>
      <c r="Y8739" s="1" t="s">
        <v>1834</v>
      </c>
      <c r="AB8739" t="s">
        <v>1515</v>
      </c>
    </row>
    <row r="8740" spans="6:28" x14ac:dyDescent="0.2">
      <c r="F8740" t="s">
        <v>1516</v>
      </c>
      <c r="G8740" s="15" t="s">
        <v>1472</v>
      </c>
      <c r="H8740" t="s">
        <v>1482</v>
      </c>
      <c r="I8740" t="s">
        <v>1483</v>
      </c>
      <c r="K8740" t="s">
        <v>1484</v>
      </c>
      <c r="M8740" t="s">
        <v>1520</v>
      </c>
      <c r="P8740" t="s">
        <v>1521</v>
      </c>
      <c r="Q8740" t="s">
        <v>1522</v>
      </c>
      <c r="Y8740" s="1" t="s">
        <v>1835</v>
      </c>
      <c r="AB8740" t="s">
        <v>1337</v>
      </c>
    </row>
    <row r="8741" spans="6:28" x14ac:dyDescent="0.2">
      <c r="F8741" t="s">
        <v>1523</v>
      </c>
      <c r="G8741" s="15" t="s">
        <v>1481</v>
      </c>
      <c r="H8741" t="s">
        <v>1491</v>
      </c>
      <c r="I8741" t="s">
        <v>1492</v>
      </c>
      <c r="K8741" t="s">
        <v>1493</v>
      </c>
      <c r="M8741" t="s">
        <v>1527</v>
      </c>
      <c r="P8741" t="s">
        <v>1528</v>
      </c>
      <c r="Q8741" t="s">
        <v>1529</v>
      </c>
      <c r="Y8741" s="1" t="s">
        <v>1836</v>
      </c>
      <c r="AB8741" t="s">
        <v>1530</v>
      </c>
    </row>
    <row r="8742" spans="6:28" x14ac:dyDescent="0.2">
      <c r="F8742" t="s">
        <v>1531</v>
      </c>
      <c r="G8742" s="15" t="s">
        <v>1490</v>
      </c>
      <c r="H8742" t="s">
        <v>1500</v>
      </c>
      <c r="I8742" t="s">
        <v>1501</v>
      </c>
      <c r="K8742" t="s">
        <v>1502</v>
      </c>
      <c r="M8742" t="s">
        <v>1535</v>
      </c>
      <c r="P8742" t="s">
        <v>1536</v>
      </c>
      <c r="Q8742" t="s">
        <v>1537</v>
      </c>
      <c r="Y8742" s="1" t="s">
        <v>1837</v>
      </c>
      <c r="AB8742" t="s">
        <v>1538</v>
      </c>
    </row>
    <row r="8743" spans="6:28" x14ac:dyDescent="0.2">
      <c r="F8743" t="s">
        <v>1539</v>
      </c>
      <c r="G8743" s="15" t="s">
        <v>1499</v>
      </c>
      <c r="H8743" t="s">
        <v>1509</v>
      </c>
      <c r="I8743" t="s">
        <v>1510</v>
      </c>
      <c r="K8743" t="s">
        <v>1511</v>
      </c>
      <c r="M8743" t="s">
        <v>1543</v>
      </c>
      <c r="P8743" t="s">
        <v>1544</v>
      </c>
      <c r="Q8743" t="s">
        <v>1545</v>
      </c>
      <c r="Y8743" s="1" t="s">
        <v>1838</v>
      </c>
      <c r="AB8743" t="s">
        <v>1546</v>
      </c>
    </row>
    <row r="8744" spans="6:28" x14ac:dyDescent="0.2">
      <c r="F8744" t="s">
        <v>1547</v>
      </c>
      <c r="G8744" s="15" t="s">
        <v>1508</v>
      </c>
      <c r="H8744" t="s">
        <v>1518</v>
      </c>
      <c r="I8744" t="s">
        <v>1519</v>
      </c>
      <c r="K8744" t="s">
        <v>1108</v>
      </c>
      <c r="M8744" t="s">
        <v>1550</v>
      </c>
      <c r="P8744" t="s">
        <v>1551</v>
      </c>
      <c r="Q8744" t="s">
        <v>1552</v>
      </c>
      <c r="Y8744" s="1" t="s">
        <v>1839</v>
      </c>
      <c r="AB8744" t="s">
        <v>1553</v>
      </c>
    </row>
    <row r="8745" spans="6:28" x14ac:dyDescent="0.2">
      <c r="F8745" t="s">
        <v>1554</v>
      </c>
      <c r="G8745" s="15" t="s">
        <v>1517</v>
      </c>
      <c r="H8745" t="s">
        <v>1525</v>
      </c>
      <c r="I8745" t="s">
        <v>1526</v>
      </c>
      <c r="K8745" t="s">
        <v>1127</v>
      </c>
      <c r="M8745" t="s">
        <v>1557</v>
      </c>
      <c r="P8745" t="s">
        <v>1558</v>
      </c>
      <c r="Q8745" t="s">
        <v>1559</v>
      </c>
      <c r="Y8745" s="1" t="s">
        <v>1840</v>
      </c>
      <c r="AB8745" t="s">
        <v>1560</v>
      </c>
    </row>
    <row r="8746" spans="6:28" x14ac:dyDescent="0.2">
      <c r="F8746" t="s">
        <v>1561</v>
      </c>
      <c r="G8746" s="15" t="s">
        <v>1524</v>
      </c>
      <c r="H8746" t="s">
        <v>1533</v>
      </c>
      <c r="I8746" t="s">
        <v>1534</v>
      </c>
      <c r="K8746" t="s">
        <v>1145</v>
      </c>
      <c r="M8746" t="s">
        <v>1564</v>
      </c>
      <c r="P8746" t="s">
        <v>1565</v>
      </c>
      <c r="Q8746" t="s">
        <v>1566</v>
      </c>
      <c r="Y8746" s="1" t="s">
        <v>1841</v>
      </c>
      <c r="AB8746" t="s">
        <v>1567</v>
      </c>
    </row>
    <row r="8747" spans="6:28" x14ac:dyDescent="0.2">
      <c r="F8747" t="s">
        <v>1568</v>
      </c>
      <c r="G8747" s="15" t="s">
        <v>1532</v>
      </c>
      <c r="H8747" t="s">
        <v>1541</v>
      </c>
      <c r="I8747" t="s">
        <v>1542</v>
      </c>
      <c r="K8747" t="s">
        <v>1162</v>
      </c>
      <c r="M8747" t="s">
        <v>1571</v>
      </c>
      <c r="P8747" t="s">
        <v>1572</v>
      </c>
      <c r="Y8747" s="1" t="s">
        <v>1842</v>
      </c>
      <c r="AB8747" t="s">
        <v>1573</v>
      </c>
    </row>
    <row r="8748" spans="6:28" x14ac:dyDescent="0.2">
      <c r="F8748" t="s">
        <v>1574</v>
      </c>
      <c r="G8748" s="15" t="s">
        <v>1540</v>
      </c>
      <c r="H8748" t="s">
        <v>1549</v>
      </c>
      <c r="K8748" t="s">
        <v>1179</v>
      </c>
      <c r="M8748" t="s">
        <v>1577</v>
      </c>
      <c r="P8748" t="s">
        <v>1578</v>
      </c>
      <c r="Y8748" s="1" t="s">
        <v>1843</v>
      </c>
      <c r="AB8748" t="s">
        <v>1579</v>
      </c>
    </row>
    <row r="8749" spans="6:28" x14ac:dyDescent="0.2">
      <c r="F8749" t="s">
        <v>1580</v>
      </c>
      <c r="G8749" s="15" t="s">
        <v>1548</v>
      </c>
      <c r="H8749" t="s">
        <v>1556</v>
      </c>
      <c r="K8749" t="s">
        <v>1196</v>
      </c>
      <c r="M8749" t="s">
        <v>1583</v>
      </c>
      <c r="P8749" t="s">
        <v>1584</v>
      </c>
      <c r="Y8749" s="1" t="s">
        <v>1844</v>
      </c>
      <c r="AB8749" t="s">
        <v>1585</v>
      </c>
    </row>
    <row r="8750" spans="6:28" x14ac:dyDescent="0.2">
      <c r="F8750" t="s">
        <v>1586</v>
      </c>
      <c r="G8750" s="15" t="s">
        <v>1555</v>
      </c>
      <c r="H8750" t="s">
        <v>1563</v>
      </c>
      <c r="K8750" t="s">
        <v>1213</v>
      </c>
      <c r="M8750" t="s">
        <v>1589</v>
      </c>
      <c r="P8750" t="s">
        <v>1590</v>
      </c>
      <c r="Y8750" s="1" t="s">
        <v>1845</v>
      </c>
      <c r="AB8750" t="s">
        <v>1591</v>
      </c>
    </row>
    <row r="8751" spans="6:28" x14ac:dyDescent="0.2">
      <c r="F8751" t="s">
        <v>1592</v>
      </c>
      <c r="G8751" s="15" t="s">
        <v>1562</v>
      </c>
      <c r="H8751" t="s">
        <v>1570</v>
      </c>
      <c r="K8751" t="s">
        <v>1229</v>
      </c>
      <c r="P8751" t="s">
        <v>1595</v>
      </c>
      <c r="Y8751" s="1" t="s">
        <v>1846</v>
      </c>
      <c r="AB8751" t="s">
        <v>1596</v>
      </c>
    </row>
    <row r="8752" spans="6:28" x14ac:dyDescent="0.2">
      <c r="F8752" t="s">
        <v>1597</v>
      </c>
      <c r="G8752" s="15" t="s">
        <v>1569</v>
      </c>
      <c r="H8752" t="s">
        <v>1576</v>
      </c>
      <c r="K8752" t="s">
        <v>1243</v>
      </c>
      <c r="P8752" t="s">
        <v>1600</v>
      </c>
      <c r="Y8752" s="1" t="s">
        <v>1847</v>
      </c>
      <c r="AB8752" t="s">
        <v>1601</v>
      </c>
    </row>
    <row r="8753" spans="6:28" x14ac:dyDescent="0.2">
      <c r="F8753" t="s">
        <v>1602</v>
      </c>
      <c r="G8753" s="15" t="s">
        <v>1575</v>
      </c>
      <c r="H8753" t="s">
        <v>1582</v>
      </c>
      <c r="K8753" t="s">
        <v>1127</v>
      </c>
      <c r="P8753" t="s">
        <v>1605</v>
      </c>
      <c r="Y8753" s="1" t="s">
        <v>1848</v>
      </c>
      <c r="AB8753" t="s">
        <v>1606</v>
      </c>
    </row>
    <row r="8754" spans="6:28" x14ac:dyDescent="0.2">
      <c r="F8754" t="s">
        <v>1607</v>
      </c>
      <c r="G8754" s="15" t="s">
        <v>1581</v>
      </c>
      <c r="H8754" t="s">
        <v>1588</v>
      </c>
      <c r="K8754" t="s">
        <v>1145</v>
      </c>
      <c r="P8754" t="s">
        <v>1610</v>
      </c>
      <c r="Y8754" s="1" t="s">
        <v>1849</v>
      </c>
      <c r="AB8754" t="s">
        <v>1611</v>
      </c>
    </row>
    <row r="8755" spans="6:28" x14ac:dyDescent="0.2">
      <c r="F8755" t="s">
        <v>1612</v>
      </c>
      <c r="G8755" s="15" t="s">
        <v>1587</v>
      </c>
      <c r="H8755" t="s">
        <v>1594</v>
      </c>
      <c r="K8755" t="s">
        <v>1162</v>
      </c>
      <c r="P8755" t="s">
        <v>1615</v>
      </c>
      <c r="Y8755" s="1" t="s">
        <v>1850</v>
      </c>
      <c r="AB8755" t="s">
        <v>1616</v>
      </c>
    </row>
    <row r="8756" spans="6:28" x14ac:dyDescent="0.2">
      <c r="F8756" t="s">
        <v>1617</v>
      </c>
      <c r="G8756" s="15" t="s">
        <v>1593</v>
      </c>
      <c r="H8756" t="s">
        <v>1599</v>
      </c>
      <c r="K8756" t="s">
        <v>1179</v>
      </c>
      <c r="P8756" t="s">
        <v>1620</v>
      </c>
      <c r="Y8756" s="1" t="s">
        <v>1851</v>
      </c>
      <c r="AB8756" t="s">
        <v>1621</v>
      </c>
    </row>
    <row r="8757" spans="6:28" x14ac:dyDescent="0.2">
      <c r="F8757" t="s">
        <v>1622</v>
      </c>
      <c r="G8757" s="15" t="s">
        <v>1598</v>
      </c>
      <c r="H8757" t="s">
        <v>1604</v>
      </c>
      <c r="K8757" t="s">
        <v>1196</v>
      </c>
      <c r="P8757" t="s">
        <v>1625</v>
      </c>
      <c r="Y8757" s="1" t="s">
        <v>1852</v>
      </c>
      <c r="AB8757" t="s">
        <v>1585</v>
      </c>
    </row>
    <row r="8758" spans="6:28" x14ac:dyDescent="0.2">
      <c r="F8758" t="s">
        <v>1626</v>
      </c>
      <c r="G8758" s="15" t="s">
        <v>1603</v>
      </c>
      <c r="H8758" t="s">
        <v>1609</v>
      </c>
      <c r="K8758" t="s">
        <v>1213</v>
      </c>
      <c r="P8758" t="s">
        <v>1629</v>
      </c>
      <c r="Y8758" s="1" t="s">
        <v>1853</v>
      </c>
      <c r="AB8758" t="s">
        <v>1591</v>
      </c>
    </row>
    <row r="8759" spans="6:28" x14ac:dyDescent="0.2">
      <c r="F8759" t="s">
        <v>1630</v>
      </c>
      <c r="G8759" s="15" t="s">
        <v>1608</v>
      </c>
      <c r="H8759" t="s">
        <v>1614</v>
      </c>
      <c r="K8759" t="s">
        <v>1229</v>
      </c>
      <c r="P8759" t="s">
        <v>1633</v>
      </c>
      <c r="Y8759" s="1" t="s">
        <v>1854</v>
      </c>
      <c r="AB8759" t="s">
        <v>1596</v>
      </c>
    </row>
    <row r="8760" spans="6:28" x14ac:dyDescent="0.2">
      <c r="F8760" t="s">
        <v>1634</v>
      </c>
      <c r="G8760" s="15" t="s">
        <v>1613</v>
      </c>
      <c r="H8760" t="s">
        <v>1619</v>
      </c>
      <c r="K8760" t="s">
        <v>1243</v>
      </c>
      <c r="P8760" t="s">
        <v>1637</v>
      </c>
      <c r="Y8760" s="1" t="s">
        <v>1855</v>
      </c>
      <c r="AB8760" t="s">
        <v>1601</v>
      </c>
    </row>
    <row r="8761" spans="6:28" x14ac:dyDescent="0.2">
      <c r="F8761" t="s">
        <v>1638</v>
      </c>
      <c r="G8761" s="15" t="s">
        <v>1618</v>
      </c>
      <c r="H8761" t="s">
        <v>1624</v>
      </c>
      <c r="K8761" t="s">
        <v>1343</v>
      </c>
      <c r="P8761" t="s">
        <v>1641</v>
      </c>
      <c r="Y8761" s="1" t="s">
        <v>1856</v>
      </c>
      <c r="AB8761" t="s">
        <v>1606</v>
      </c>
    </row>
    <row r="8762" spans="6:28" x14ac:dyDescent="0.2">
      <c r="F8762" t="s">
        <v>1642</v>
      </c>
      <c r="G8762" s="15" t="s">
        <v>1623</v>
      </c>
      <c r="H8762" t="s">
        <v>1628</v>
      </c>
      <c r="K8762" t="s">
        <v>1354</v>
      </c>
      <c r="P8762" t="s">
        <v>1645</v>
      </c>
      <c r="Y8762" s="1" t="s">
        <v>1857</v>
      </c>
      <c r="AB8762" t="s">
        <v>1611</v>
      </c>
    </row>
    <row r="8763" spans="6:28" x14ac:dyDescent="0.2">
      <c r="F8763" t="s">
        <v>1646</v>
      </c>
      <c r="G8763" s="15" t="s">
        <v>1627</v>
      </c>
      <c r="H8763" t="s">
        <v>1632</v>
      </c>
      <c r="K8763" t="s">
        <v>1365</v>
      </c>
      <c r="P8763" t="s">
        <v>1649</v>
      </c>
      <c r="Y8763" s="1" t="s">
        <v>1858</v>
      </c>
      <c r="AB8763" t="s">
        <v>1616</v>
      </c>
    </row>
    <row r="8764" spans="6:28" x14ac:dyDescent="0.2">
      <c r="F8764" t="s">
        <v>1650</v>
      </c>
      <c r="G8764" s="15" t="s">
        <v>1631</v>
      </c>
      <c r="H8764" t="s">
        <v>1636</v>
      </c>
      <c r="K8764" t="s">
        <v>1375</v>
      </c>
      <c r="P8764" t="s">
        <v>1653</v>
      </c>
      <c r="Y8764" s="1" t="s">
        <v>1859</v>
      </c>
      <c r="AB8764" t="s">
        <v>1621</v>
      </c>
    </row>
    <row r="8765" spans="6:28" x14ac:dyDescent="0.2">
      <c r="G8765" s="15" t="s">
        <v>1635</v>
      </c>
      <c r="H8765" t="s">
        <v>1640</v>
      </c>
      <c r="K8765" t="s">
        <v>1384</v>
      </c>
      <c r="P8765" t="s">
        <v>1655</v>
      </c>
      <c r="Y8765" s="1" t="s">
        <v>1860</v>
      </c>
      <c r="AB8765" t="s">
        <v>1656</v>
      </c>
    </row>
    <row r="8766" spans="6:28" x14ac:dyDescent="0.2">
      <c r="G8766" s="15" t="s">
        <v>1639</v>
      </c>
      <c r="H8766" t="s">
        <v>1644</v>
      </c>
      <c r="K8766" t="s">
        <v>1384</v>
      </c>
      <c r="P8766" t="s">
        <v>1658</v>
      </c>
      <c r="Y8766" s="1" t="s">
        <v>1861</v>
      </c>
      <c r="AB8766" t="s">
        <v>1659</v>
      </c>
    </row>
    <row r="8767" spans="6:28" x14ac:dyDescent="0.2">
      <c r="G8767" s="15" t="s">
        <v>1643</v>
      </c>
      <c r="H8767" t="s">
        <v>1648</v>
      </c>
      <c r="K8767" t="s">
        <v>1403</v>
      </c>
      <c r="P8767" t="s">
        <v>1661</v>
      </c>
      <c r="Y8767" s="1" t="s">
        <v>1862</v>
      </c>
      <c r="AB8767" t="s">
        <v>1662</v>
      </c>
    </row>
    <row r="8768" spans="6:28" x14ac:dyDescent="0.2">
      <c r="G8768" s="15" t="s">
        <v>1647</v>
      </c>
      <c r="H8768" t="s">
        <v>1652</v>
      </c>
      <c r="K8768" t="s">
        <v>1413</v>
      </c>
      <c r="P8768" t="s">
        <v>1665</v>
      </c>
      <c r="Y8768" s="1" t="s">
        <v>1863</v>
      </c>
      <c r="AB8768" t="s">
        <v>1666</v>
      </c>
    </row>
    <row r="8769" spans="7:28" x14ac:dyDescent="0.2">
      <c r="G8769" s="15" t="s">
        <v>1651</v>
      </c>
      <c r="H8769" t="s">
        <v>1654</v>
      </c>
      <c r="K8769" t="s">
        <v>1423</v>
      </c>
      <c r="P8769" t="s">
        <v>1668</v>
      </c>
      <c r="Y8769" s="1" t="s">
        <v>1864</v>
      </c>
      <c r="AB8769" t="s">
        <v>1669</v>
      </c>
    </row>
    <row r="8770" spans="7:28" x14ac:dyDescent="0.2">
      <c r="H8770" t="s">
        <v>1657</v>
      </c>
      <c r="K8770" t="s">
        <v>1413</v>
      </c>
      <c r="P8770" t="s">
        <v>1671</v>
      </c>
      <c r="Y8770" s="1" t="s">
        <v>1865</v>
      </c>
      <c r="AB8770" t="s">
        <v>1669</v>
      </c>
    </row>
    <row r="8771" spans="7:28" x14ac:dyDescent="0.2">
      <c r="H8771" t="s">
        <v>1660</v>
      </c>
      <c r="K8771" t="s">
        <v>1423</v>
      </c>
      <c r="P8771" t="s">
        <v>1673</v>
      </c>
      <c r="Y8771" s="1" t="s">
        <v>1803</v>
      </c>
      <c r="AB8771" t="s">
        <v>1674</v>
      </c>
    </row>
    <row r="8772" spans="7:28" x14ac:dyDescent="0.2">
      <c r="H8772" t="s">
        <v>1663</v>
      </c>
      <c r="K8772" t="s">
        <v>1664</v>
      </c>
      <c r="P8772" t="s">
        <v>1676</v>
      </c>
      <c r="Y8772" s="1" t="s">
        <v>1866</v>
      </c>
      <c r="AB8772" t="s">
        <v>1677</v>
      </c>
    </row>
    <row r="8773" spans="7:28" x14ac:dyDescent="0.2">
      <c r="H8773" t="s">
        <v>1667</v>
      </c>
      <c r="Y8773" s="1" t="s">
        <v>1867</v>
      </c>
      <c r="AB8773" t="s">
        <v>1679</v>
      </c>
    </row>
    <row r="8774" spans="7:28" x14ac:dyDescent="0.2">
      <c r="H8774" t="s">
        <v>1670</v>
      </c>
      <c r="Y8774" s="1" t="s">
        <v>1868</v>
      </c>
      <c r="AB8774" t="s">
        <v>1677</v>
      </c>
    </row>
    <row r="8775" spans="7:28" x14ac:dyDescent="0.2">
      <c r="H8775" t="s">
        <v>1672</v>
      </c>
      <c r="Y8775" s="1" t="s">
        <v>1869</v>
      </c>
      <c r="AB8775" t="s">
        <v>1679</v>
      </c>
    </row>
    <row r="8776" spans="7:28" x14ac:dyDescent="0.2">
      <c r="H8776" t="s">
        <v>1675</v>
      </c>
      <c r="Y8776" s="1" t="s">
        <v>1870</v>
      </c>
      <c r="AB8776" t="s">
        <v>1683</v>
      </c>
    </row>
    <row r="8777" spans="7:28" x14ac:dyDescent="0.2">
      <c r="H8777" t="s">
        <v>1678</v>
      </c>
      <c r="Y8777" s="1" t="s">
        <v>1871</v>
      </c>
      <c r="AB8777" t="s">
        <v>1685</v>
      </c>
    </row>
    <row r="8778" spans="7:28" x14ac:dyDescent="0.2">
      <c r="H8778" t="s">
        <v>1680</v>
      </c>
      <c r="Y8778" s="1" t="s">
        <v>1872</v>
      </c>
      <c r="AB8778" t="s">
        <v>1687</v>
      </c>
    </row>
    <row r="8779" spans="7:28" x14ac:dyDescent="0.2">
      <c r="H8779" t="s">
        <v>1681</v>
      </c>
      <c r="Y8779" s="1" t="s">
        <v>1873</v>
      </c>
      <c r="AB8779" t="s">
        <v>1689</v>
      </c>
    </row>
    <row r="8780" spans="7:28" x14ac:dyDescent="0.2">
      <c r="H8780" t="s">
        <v>1682</v>
      </c>
      <c r="Y8780" s="1" t="s">
        <v>1874</v>
      </c>
      <c r="AB8780" t="s">
        <v>1691</v>
      </c>
    </row>
    <row r="8781" spans="7:28" x14ac:dyDescent="0.2">
      <c r="H8781" t="s">
        <v>1684</v>
      </c>
      <c r="Y8781" s="1" t="s">
        <v>1875</v>
      </c>
      <c r="AB8781" t="s">
        <v>1693</v>
      </c>
    </row>
    <row r="8782" spans="7:28" x14ac:dyDescent="0.2">
      <c r="H8782" t="s">
        <v>1686</v>
      </c>
      <c r="Y8782" s="1" t="s">
        <v>1876</v>
      </c>
      <c r="AB8782" t="s">
        <v>1695</v>
      </c>
    </row>
    <row r="8783" spans="7:28" x14ac:dyDescent="0.2">
      <c r="H8783" t="s">
        <v>1688</v>
      </c>
      <c r="Y8783" s="1" t="s">
        <v>1877</v>
      </c>
      <c r="AB8783" t="s">
        <v>1697</v>
      </c>
    </row>
    <row r="8784" spans="7:28" x14ac:dyDescent="0.2">
      <c r="H8784" t="s">
        <v>1690</v>
      </c>
      <c r="Y8784" s="1" t="s">
        <v>1878</v>
      </c>
      <c r="AB8784" t="s">
        <v>1579</v>
      </c>
    </row>
    <row r="8785" spans="8:28" x14ac:dyDescent="0.2">
      <c r="H8785" t="s">
        <v>1692</v>
      </c>
      <c r="Y8785" s="1" t="s">
        <v>1879</v>
      </c>
      <c r="AB8785" t="s">
        <v>1585</v>
      </c>
    </row>
    <row r="8786" spans="8:28" x14ac:dyDescent="0.2">
      <c r="H8786" t="s">
        <v>1694</v>
      </c>
      <c r="Y8786" s="1" t="s">
        <v>1880</v>
      </c>
      <c r="AB8786" t="s">
        <v>1591</v>
      </c>
    </row>
    <row r="8787" spans="8:28" x14ac:dyDescent="0.2">
      <c r="H8787" t="s">
        <v>1696</v>
      </c>
      <c r="Y8787" s="1" t="s">
        <v>1881</v>
      </c>
      <c r="AB8787" t="s">
        <v>1596</v>
      </c>
    </row>
    <row r="8788" spans="8:28" x14ac:dyDescent="0.2">
      <c r="H8788" t="s">
        <v>1698</v>
      </c>
      <c r="Y8788" s="1" t="s">
        <v>1882</v>
      </c>
      <c r="AB8788" t="s">
        <v>1601</v>
      </c>
    </row>
    <row r="8789" spans="8:28" x14ac:dyDescent="0.2">
      <c r="H8789" t="s">
        <v>1699</v>
      </c>
      <c r="Y8789" s="1" t="s">
        <v>1883</v>
      </c>
      <c r="AB8789" t="s">
        <v>1606</v>
      </c>
    </row>
    <row r="8790" spans="8:28" x14ac:dyDescent="0.2">
      <c r="H8790" t="s">
        <v>1700</v>
      </c>
      <c r="Y8790" s="1" t="s">
        <v>1884</v>
      </c>
      <c r="AB8790" t="s">
        <v>1611</v>
      </c>
    </row>
    <row r="8791" spans="8:28" x14ac:dyDescent="0.2">
      <c r="H8791" t="s">
        <v>1701</v>
      </c>
      <c r="Y8791" s="1" t="s">
        <v>1885</v>
      </c>
      <c r="AB8791" t="s">
        <v>1616</v>
      </c>
    </row>
    <row r="8792" spans="8:28" x14ac:dyDescent="0.2">
      <c r="H8792" t="s">
        <v>1702</v>
      </c>
      <c r="Y8792" s="1" t="s">
        <v>1886</v>
      </c>
      <c r="AB8792" t="s">
        <v>1621</v>
      </c>
    </row>
    <row r="8793" spans="8:28" x14ac:dyDescent="0.2">
      <c r="H8793" t="s">
        <v>1703</v>
      </c>
      <c r="Y8793" s="1" t="s">
        <v>1887</v>
      </c>
      <c r="AB8793" t="s">
        <v>1585</v>
      </c>
    </row>
    <row r="8794" spans="8:28" x14ac:dyDescent="0.2">
      <c r="H8794" t="s">
        <v>1704</v>
      </c>
      <c r="Y8794" s="1" t="s">
        <v>1884</v>
      </c>
      <c r="AB8794" t="s">
        <v>1591</v>
      </c>
    </row>
    <row r="8795" spans="8:28" x14ac:dyDescent="0.2">
      <c r="H8795" t="s">
        <v>1705</v>
      </c>
      <c r="Y8795" s="1" t="s">
        <v>1888</v>
      </c>
      <c r="AB8795" t="s">
        <v>1596</v>
      </c>
    </row>
    <row r="8796" spans="8:28" x14ac:dyDescent="0.2">
      <c r="H8796" t="s">
        <v>1706</v>
      </c>
      <c r="Y8796" s="1" t="s">
        <v>1889</v>
      </c>
      <c r="AB8796" t="s">
        <v>1601</v>
      </c>
    </row>
    <row r="8797" spans="8:28" x14ac:dyDescent="0.2">
      <c r="H8797" t="s">
        <v>1707</v>
      </c>
      <c r="Y8797" s="1" t="s">
        <v>1890</v>
      </c>
      <c r="AB8797" t="s">
        <v>1606</v>
      </c>
    </row>
    <row r="8798" spans="8:28" x14ac:dyDescent="0.2">
      <c r="H8798" t="s">
        <v>1708</v>
      </c>
      <c r="Y8798" s="1" t="s">
        <v>1891</v>
      </c>
      <c r="AB8798" t="s">
        <v>1611</v>
      </c>
    </row>
    <row r="8799" spans="8:28" x14ac:dyDescent="0.2">
      <c r="H8799" t="s">
        <v>1709</v>
      </c>
      <c r="Y8799" s="1" t="s">
        <v>1892</v>
      </c>
      <c r="AB8799" t="s">
        <v>1616</v>
      </c>
    </row>
    <row r="8800" spans="8:28" x14ac:dyDescent="0.2">
      <c r="H8800" t="s">
        <v>1710</v>
      </c>
      <c r="Y8800" s="1" t="s">
        <v>1893</v>
      </c>
      <c r="AB8800" t="s">
        <v>1621</v>
      </c>
    </row>
    <row r="8801" spans="8:28" x14ac:dyDescent="0.2">
      <c r="H8801" t="s">
        <v>1711</v>
      </c>
      <c r="Y8801" s="1" t="s">
        <v>1894</v>
      </c>
      <c r="AB8801" t="s">
        <v>1656</v>
      </c>
    </row>
    <row r="8802" spans="8:28" x14ac:dyDescent="0.2">
      <c r="H8802" t="s">
        <v>1712</v>
      </c>
      <c r="Y8802" s="1" t="s">
        <v>1895</v>
      </c>
      <c r="AB8802" t="s">
        <v>1659</v>
      </c>
    </row>
    <row r="8803" spans="8:28" x14ac:dyDescent="0.2">
      <c r="H8803" t="s">
        <v>1713</v>
      </c>
      <c r="Y8803" s="1" t="s">
        <v>1896</v>
      </c>
      <c r="AB8803" t="s">
        <v>1662</v>
      </c>
    </row>
    <row r="8804" spans="8:28" x14ac:dyDescent="0.2">
      <c r="H8804" t="s">
        <v>1714</v>
      </c>
      <c r="Y8804" s="1" t="s">
        <v>1897</v>
      </c>
      <c r="AB8804" t="s">
        <v>1666</v>
      </c>
    </row>
    <row r="8805" spans="8:28" x14ac:dyDescent="0.2">
      <c r="H8805" t="s">
        <v>1715</v>
      </c>
      <c r="Y8805" s="1" t="s">
        <v>1898</v>
      </c>
      <c r="AB8805" t="s">
        <v>1669</v>
      </c>
    </row>
    <row r="8806" spans="8:28" x14ac:dyDescent="0.2">
      <c r="H8806" t="s">
        <v>1716</v>
      </c>
      <c r="Y8806" s="1" t="s">
        <v>1899</v>
      </c>
      <c r="AB8806" t="s">
        <v>1669</v>
      </c>
    </row>
    <row r="8807" spans="8:28" x14ac:dyDescent="0.2">
      <c r="H8807" t="s">
        <v>1717</v>
      </c>
      <c r="Y8807" s="1" t="s">
        <v>1900</v>
      </c>
      <c r="AB8807" t="s">
        <v>1674</v>
      </c>
    </row>
    <row r="8808" spans="8:28" x14ac:dyDescent="0.2">
      <c r="H8808" t="s">
        <v>1718</v>
      </c>
      <c r="Y8808" s="1" t="s">
        <v>1901</v>
      </c>
      <c r="AB8808" t="s">
        <v>1677</v>
      </c>
    </row>
    <row r="8809" spans="8:28" x14ac:dyDescent="0.2">
      <c r="H8809" t="s">
        <v>1719</v>
      </c>
      <c r="Y8809" s="1" t="s">
        <v>1902</v>
      </c>
      <c r="AB8809" t="s">
        <v>1679</v>
      </c>
    </row>
    <row r="8810" spans="8:28" x14ac:dyDescent="0.2">
      <c r="H8810" t="s">
        <v>1720</v>
      </c>
      <c r="Y8810" s="1" t="s">
        <v>1903</v>
      </c>
      <c r="AB8810" t="s">
        <v>1677</v>
      </c>
    </row>
    <row r="8811" spans="8:28" x14ac:dyDescent="0.2">
      <c r="H8811" t="s">
        <v>1721</v>
      </c>
      <c r="Y8811" s="1" t="s">
        <v>1904</v>
      </c>
      <c r="AB8811" t="s">
        <v>1679</v>
      </c>
    </row>
    <row r="8812" spans="8:28" x14ac:dyDescent="0.2">
      <c r="H8812" t="s">
        <v>1722</v>
      </c>
      <c r="Y8812" s="1" t="s">
        <v>1905</v>
      </c>
      <c r="AB8812" t="s">
        <v>1727</v>
      </c>
    </row>
    <row r="8813" spans="8:28" x14ac:dyDescent="0.2">
      <c r="H8813" t="s">
        <v>1723</v>
      </c>
      <c r="Y8813" s="1" t="s">
        <v>1906</v>
      </c>
      <c r="AB8813" t="s">
        <v>1729</v>
      </c>
    </row>
    <row r="8814" spans="8:28" x14ac:dyDescent="0.2">
      <c r="H8814" t="s">
        <v>1724</v>
      </c>
      <c r="Y8814" s="1" t="s">
        <v>1907</v>
      </c>
      <c r="AB8814" t="s">
        <v>1731</v>
      </c>
    </row>
    <row r="8815" spans="8:28" x14ac:dyDescent="0.2">
      <c r="H8815" t="s">
        <v>1725</v>
      </c>
      <c r="Y8815" s="1" t="s">
        <v>1908</v>
      </c>
      <c r="AB8815" t="s">
        <v>1733</v>
      </c>
    </row>
    <row r="8816" spans="8:28" x14ac:dyDescent="0.2">
      <c r="H8816" t="s">
        <v>1726</v>
      </c>
      <c r="Y8816" s="1" t="s">
        <v>1909</v>
      </c>
      <c r="AB8816" t="s">
        <v>1735</v>
      </c>
    </row>
    <row r="8817" spans="8:28" x14ac:dyDescent="0.2">
      <c r="H8817" t="s">
        <v>1728</v>
      </c>
      <c r="Y8817" s="1" t="s">
        <v>1910</v>
      </c>
      <c r="AB8817" t="s">
        <v>1737</v>
      </c>
    </row>
    <row r="8818" spans="8:28" x14ac:dyDescent="0.2">
      <c r="H8818" t="s">
        <v>1730</v>
      </c>
      <c r="Y8818" s="1" t="s">
        <v>1911</v>
      </c>
      <c r="AB8818" t="s">
        <v>1662</v>
      </c>
    </row>
    <row r="8819" spans="8:28" x14ac:dyDescent="0.2">
      <c r="H8819" t="s">
        <v>1732</v>
      </c>
      <c r="Y8819" s="1" t="s">
        <v>1912</v>
      </c>
      <c r="AB8819" t="s">
        <v>1162</v>
      </c>
    </row>
    <row r="8820" spans="8:28" x14ac:dyDescent="0.2">
      <c r="H8820" t="s">
        <v>1734</v>
      </c>
      <c r="Y8820" s="1" t="s">
        <v>1913</v>
      </c>
      <c r="AB8820" t="s">
        <v>1179</v>
      </c>
    </row>
    <row r="8821" spans="8:28" x14ac:dyDescent="0.2">
      <c r="H8821" t="s">
        <v>1736</v>
      </c>
      <c r="Y8821" s="1" t="s">
        <v>1914</v>
      </c>
      <c r="AB8821" t="s">
        <v>1282</v>
      </c>
    </row>
    <row r="8822" spans="8:28" x14ac:dyDescent="0.2">
      <c r="H8822" t="s">
        <v>1738</v>
      </c>
      <c r="Y8822" s="1" t="s">
        <v>1915</v>
      </c>
      <c r="AB8822" t="s">
        <v>1293</v>
      </c>
    </row>
    <row r="8823" spans="8:28" x14ac:dyDescent="0.2">
      <c r="H8823" t="s">
        <v>1739</v>
      </c>
      <c r="Y8823" s="1" t="s">
        <v>1916</v>
      </c>
      <c r="AB8823" t="s">
        <v>1744</v>
      </c>
    </row>
    <row r="8824" spans="8:28" x14ac:dyDescent="0.2">
      <c r="H8824" t="s">
        <v>1740</v>
      </c>
      <c r="Y8824" s="1" t="s">
        <v>1917</v>
      </c>
      <c r="AB8824" t="s">
        <v>1746</v>
      </c>
    </row>
    <row r="8825" spans="8:28" x14ac:dyDescent="0.2">
      <c r="H8825" t="s">
        <v>1741</v>
      </c>
      <c r="Y8825" s="1" t="s">
        <v>1918</v>
      </c>
      <c r="AB8825" t="s">
        <v>1748</v>
      </c>
    </row>
    <row r="8826" spans="8:28" x14ac:dyDescent="0.2">
      <c r="H8826" t="s">
        <v>1742</v>
      </c>
      <c r="Y8826" s="1" t="s">
        <v>1919</v>
      </c>
      <c r="AB8826" t="s">
        <v>1750</v>
      </c>
    </row>
    <row r="8827" spans="8:28" x14ac:dyDescent="0.2">
      <c r="H8827" t="s">
        <v>1743</v>
      </c>
      <c r="Y8827" s="1" t="s">
        <v>1920</v>
      </c>
      <c r="AB8827" t="s">
        <v>1752</v>
      </c>
    </row>
    <row r="8828" spans="8:28" x14ac:dyDescent="0.2">
      <c r="H8828" t="s">
        <v>1745</v>
      </c>
      <c r="Y8828" s="1" t="s">
        <v>1921</v>
      </c>
      <c r="AB8828" t="s">
        <v>1754</v>
      </c>
    </row>
    <row r="8829" spans="8:28" x14ac:dyDescent="0.2">
      <c r="H8829" t="s">
        <v>1747</v>
      </c>
      <c r="Y8829" s="1" t="s">
        <v>1922</v>
      </c>
      <c r="AB8829" t="s">
        <v>1756</v>
      </c>
    </row>
    <row r="8830" spans="8:28" x14ac:dyDescent="0.2">
      <c r="H8830" t="s">
        <v>1749</v>
      </c>
      <c r="Y8830" s="1" t="s">
        <v>1923</v>
      </c>
      <c r="AB8830" t="s">
        <v>1758</v>
      </c>
    </row>
    <row r="8831" spans="8:28" x14ac:dyDescent="0.2">
      <c r="H8831" t="s">
        <v>1751</v>
      </c>
      <c r="Y8831" s="1" t="s">
        <v>1924</v>
      </c>
      <c r="AB8831" t="s">
        <v>1760</v>
      </c>
    </row>
    <row r="8832" spans="8:28" x14ac:dyDescent="0.2">
      <c r="H8832" t="s">
        <v>1753</v>
      </c>
      <c r="Y8832" s="1" t="s">
        <v>1925</v>
      </c>
      <c r="AB8832" t="s">
        <v>1762</v>
      </c>
    </row>
    <row r="8833" spans="8:28" x14ac:dyDescent="0.2">
      <c r="H8833" t="s">
        <v>1755</v>
      </c>
      <c r="Y8833" s="1" t="s">
        <v>1926</v>
      </c>
      <c r="AB8833" t="s">
        <v>1764</v>
      </c>
    </row>
    <row r="8834" spans="8:28" x14ac:dyDescent="0.2">
      <c r="H8834" t="s">
        <v>1757</v>
      </c>
      <c r="Y8834" s="1" t="s">
        <v>1927</v>
      </c>
    </row>
    <row r="8835" spans="8:28" x14ac:dyDescent="0.2">
      <c r="H8835" t="s">
        <v>1759</v>
      </c>
      <c r="Y8835" s="1" t="s">
        <v>1928</v>
      </c>
    </row>
    <row r="8836" spans="8:28" x14ac:dyDescent="0.2">
      <c r="H8836" t="s">
        <v>1761</v>
      </c>
      <c r="Y8836" s="1" t="s">
        <v>1929</v>
      </c>
    </row>
    <row r="8837" spans="8:28" x14ac:dyDescent="0.2">
      <c r="H8837" t="s">
        <v>1763</v>
      </c>
      <c r="Y8837" s="1" t="s">
        <v>1930</v>
      </c>
    </row>
    <row r="8838" spans="8:28" x14ac:dyDescent="0.2">
      <c r="H8838" t="s">
        <v>1765</v>
      </c>
      <c r="Y8838" s="1" t="s">
        <v>1931</v>
      </c>
    </row>
    <row r="8839" spans="8:28" x14ac:dyDescent="0.2">
      <c r="H8839" t="s">
        <v>1766</v>
      </c>
    </row>
    <row r="8840" spans="8:28" x14ac:dyDescent="0.2">
      <c r="H8840" t="s">
        <v>1767</v>
      </c>
    </row>
    <row r="8841" spans="8:28" x14ac:dyDescent="0.2">
      <c r="H8841" t="s">
        <v>1768</v>
      </c>
    </row>
    <row r="8842" spans="8:28" x14ac:dyDescent="0.2">
      <c r="H8842" t="s">
        <v>1769</v>
      </c>
    </row>
    <row r="8843" spans="8:28" x14ac:dyDescent="0.2">
      <c r="H8843" t="s">
        <v>1770</v>
      </c>
    </row>
    <row r="8844" spans="8:28" x14ac:dyDescent="0.2">
      <c r="H8844" t="s">
        <v>1771</v>
      </c>
    </row>
    <row r="8845" spans="8:28" x14ac:dyDescent="0.2">
      <c r="H8845" t="s">
        <v>1772</v>
      </c>
    </row>
    <row r="8846" spans="8:28" x14ac:dyDescent="0.2">
      <c r="H8846" t="s">
        <v>1773</v>
      </c>
    </row>
    <row r="8847" spans="8:28" x14ac:dyDescent="0.2">
      <c r="H8847" t="s">
        <v>1774</v>
      </c>
    </row>
    <row r="8848" spans="8:28" x14ac:dyDescent="0.2">
      <c r="H8848" t="s">
        <v>1775</v>
      </c>
    </row>
    <row r="8849" spans="8:8" x14ac:dyDescent="0.2">
      <c r="H8849" t="s">
        <v>1776</v>
      </c>
    </row>
    <row r="8850" spans="8:8" x14ac:dyDescent="0.2">
      <c r="H8850" t="s">
        <v>1770</v>
      </c>
    </row>
    <row r="8851" spans="8:8" x14ac:dyDescent="0.2">
      <c r="H8851" t="s">
        <v>1777</v>
      </c>
    </row>
    <row r="8852" spans="8:8" x14ac:dyDescent="0.2">
      <c r="H8852" t="s">
        <v>1778</v>
      </c>
    </row>
    <row r="8853" spans="8:8" x14ac:dyDescent="0.2">
      <c r="H8853" t="s">
        <v>1779</v>
      </c>
    </row>
    <row r="8854" spans="8:8" x14ac:dyDescent="0.2">
      <c r="H8854" t="s">
        <v>1780</v>
      </c>
    </row>
    <row r="8855" spans="8:8" x14ac:dyDescent="0.2">
      <c r="H8855" t="s">
        <v>1781</v>
      </c>
    </row>
    <row r="8856" spans="8:8" x14ac:dyDescent="0.2">
      <c r="H8856" t="s">
        <v>1782</v>
      </c>
    </row>
    <row r="8857" spans="8:8" x14ac:dyDescent="0.2">
      <c r="H8857" t="s">
        <v>1783</v>
      </c>
    </row>
    <row r="8858" spans="8:8" x14ac:dyDescent="0.2">
      <c r="H8858" t="s">
        <v>1784</v>
      </c>
    </row>
    <row r="8859" spans="8:8" x14ac:dyDescent="0.2">
      <c r="H8859" t="s">
        <v>1785</v>
      </c>
    </row>
    <row r="8860" spans="8:8" x14ac:dyDescent="0.2">
      <c r="H8860" t="s">
        <v>1786</v>
      </c>
    </row>
    <row r="8861" spans="8:8" x14ac:dyDescent="0.2">
      <c r="H8861" t="s">
        <v>1787</v>
      </c>
    </row>
    <row r="8862" spans="8:8" x14ac:dyDescent="0.2">
      <c r="H8862" t="s">
        <v>1788</v>
      </c>
    </row>
    <row r="8863" spans="8:8" x14ac:dyDescent="0.2">
      <c r="H8863" t="s">
        <v>1789</v>
      </c>
    </row>
    <row r="8864" spans="8:8" x14ac:dyDescent="0.2">
      <c r="H8864" t="s">
        <v>1790</v>
      </c>
    </row>
    <row r="8865" spans="8:8" x14ac:dyDescent="0.2">
      <c r="H8865" t="s">
        <v>1791</v>
      </c>
    </row>
    <row r="8866" spans="8:8" x14ac:dyDescent="0.2">
      <c r="H8866" t="s">
        <v>1792</v>
      </c>
    </row>
    <row r="8867" spans="8:8" x14ac:dyDescent="0.2">
      <c r="H8867" t="s">
        <v>1793</v>
      </c>
    </row>
    <row r="8868" spans="8:8" x14ac:dyDescent="0.2">
      <c r="H8868" t="s">
        <v>1794</v>
      </c>
    </row>
    <row r="8869" spans="8:8" x14ac:dyDescent="0.2">
      <c r="H8869" t="s">
        <v>1795</v>
      </c>
    </row>
    <row r="8870" spans="8:8" x14ac:dyDescent="0.2">
      <c r="H8870" t="s">
        <v>1796</v>
      </c>
    </row>
  </sheetData>
  <sortState ref="A2:BB8164">
    <sortCondition ref="AZ3:AZ1156"/>
    <sortCondition ref="AY3:AY1156"/>
    <sortCondition ref="AX3:AX1156"/>
    <sortCondition ref="AW3:AW1156"/>
  </sortState>
  <mergeCells count="6">
    <mergeCell ref="AC1:AI1"/>
    <mergeCell ref="N1:O1"/>
    <mergeCell ref="P1:Q1"/>
    <mergeCell ref="R1:T1"/>
    <mergeCell ref="V1:W1"/>
    <mergeCell ref="Z1:AB1"/>
  </mergeCells>
  <phoneticPr fontId="4" type="noConversion"/>
  <dataValidations count="21">
    <dataValidation type="list" allowBlank="1" showInputMessage="1" showErrorMessage="1" sqref="D1170 D1174 AE1099 AE1095 I1838:I1863 I1226 I1242:I1280 I1282:I1284 I1303:I1304 I1299 I1101:I1222 I1296 I1236:I1238 I1313:I1314 I1002:I1097 I908 I922:I932 I936:I995 I997:I998 I1308:I1309 I1286:I1294 I1301 I1306 I1311 I1316 I1318:I1831 L1315 I911:I920 I131:I132 I214 I226 I258 I290 I302 I314 I356 I397 I166 I437:I438 I459:I463 I482:I485 I266 I41 I260 I272 I546:I549 I551:I554 I556:I561 I563 I565:I567 I569 I571:I573 I575:I577 I579 I581 I583 I585:I588 I590 I592 I594 I596 I598 I600 I602 I604:I607 I609 I611 I613 I615 I617 I619:I621 I623 I625 I627 I629 I631 I633 I635:I637 I664:I667 I657 I659:I660 N662:N663 I685:I686 I669:I670 I672 I675:I677 I679:I681 I642:I643 I688 I690 I692 I694:I696 I698:I700 I702 I704 I706 I708 I710:I711 I713:I715 I717:I719 I683 I662 I654:I655 I651:I652 I648:I649 I645:I646 I639:I640 I721:I722 I724 I726 I728:I730 I732 I734 I736:I737 I739:I740 I742 I744 I747:I749 I751:I761 I763:I768 I770:I771 I773:I775 I777 I779 I781:I787 I789:I790 D790:D791 I792:I798 I800:I804 I806:I809 I811:I814 N811 I816:I819 I821:I824 I826 I828:I831 I833 I835 I838:I839 I841:I842 I844:I845 I847:I849 I852 I855 I857:I859 I861 I864 I866 I869 I872 I875 I878 I880 I882:I885 I887:I890 I892:I896 I898:I901 I903:I906 I3:I5 I7:I10 I12:I13 I15:I21 I23:I25 I27:I29 I31:I33 I35:I39 I46:I49 I51:I53 I55:I57 I59:I60 I62:I63 I65:I67 I69:I73 I75:I79 I81:I82 I84 I86 I88 I90 I92 I94 I96 I98 I100:I115 I117:I122 I124:I125 I127:I129 I134:I136 I138:I140 I142:I144 I146:I148 I150:I152 I154:I156 I158:I160 I162 I164 I172 I178 I184 I190 I196 I202 I208 I220 I232 I238 I244 I250 I252 I278 I284 I296 I308 I320 I326 I332 I338 I344 I350 D363 D368 I362:I379 I381:I383 I386:I389 I391 I393:I394 I399 I401 I403:I406 I408:I409 I411 I413:I414 I416:I419 I421:I424 I426 I428:I435 I440:I442 I444 I447:I448 I451 I453:I457 I465:I467 I469:I470 I473:I475 I477:I480 I487:I490 I493:I506 I508:I544">
      <formula1>cultured_cell_name</formula1>
    </dataValidation>
    <dataValidation type="list" allowBlank="1" showInputMessage="1" showErrorMessage="1" sqref="C1834:C1859 C1232:C1290 C998:C1093 C1295:C1827 C1097:C1222 C768:C994 C3:C383 C385:C766">
      <formula1>biology</formula1>
    </dataValidation>
    <dataValidation type="list" allowBlank="1" showInputMessage="1" showErrorMessage="1" sqref="E1834:E1859 E1232:E1290 E998:E1093 E1097:E1222 E1295:E1827 E3:E383 E385:E994">
      <formula1>assay_format</formula1>
    </dataValidation>
    <dataValidation type="list" allowBlank="1" showInputMessage="1" showErrorMessage="1" sqref="F1834:F1859 F1232:F1290 F1080:F1094 F1097 F998:F1078 F1295:F1418 F1420:F1827 F1099:F1222 F3:F383 F385:F994">
      <formula1>assay_type</formula1>
    </dataValidation>
    <dataValidation type="list" allowBlank="1" showInputMessage="1" showErrorMessage="1" sqref="N1219 N1174 N1170 N1184 N1187 N917 N1268 N1232 N1271 N1277 N1273 N1281 N1296 N1301 H1236:H1294 N1306 N1097 H1838:H1863 N1359 N1367 N1032 N1034 N1037 N1043 N1039 N1041 N1046:N1047 N1056 N1063 N1051:N1052 N1094 N1091:N1092 H1002:H1097 N1087:N1088 H1101:H1226 N1418 H1299:H1831 L1310 L1305 L1300 L1295 L1281 L1285 L1236 H735:H998 N4 N7:N9 N41:N42 N65:N67 N73 N77:N79 N12:N13 N547 N558 N552 N587 N589 N591 N593 N602 N620 N622 N624 N626 N632 N635 N637 N640 N643 N646 N649 N652 N655 N657 N659 N664 N683 N680 N685 N687 N697 N699 N701 N703 N705 N716 H684:H733 N731 N734 N765 N784 N787 N790 H3:H15 N18:N33 H17:H35 H37:H41 N39 H43:H44 N49 N47 N59:N60 N62:N63 N69:N71 H46:H83 H85 H87 H89 H91 H93 H95 H97 H99:H116 N124:N125 N127:N128 H118:H130 H132:H134 H136:H138 H140:H142 H144:H146 H148:H150 H152:H154 H156:H158 H160:H161 H163 H165 H167:H251 H253:H259 N367 H261:H382 H385:H390 H392 H394:H396 H398 H400:H413 H415:H425 H427:H437 H439 H441:H446 H448:H450 H452:H465 H467:H468 H471:H474 H476:H495 H497:H504 H506:H682">
      <formula1>assay_component_type</formula1>
    </dataValidation>
    <dataValidation type="list" allowBlank="1" showInputMessage="1" showErrorMessage="1" sqref="K1002:K1098 K1838:K1863 K1236:K1294 K1101:K1226 K1299:K1831 K824:K998 K208 K770:K822 K3:K63 K65:K67 K69:K166 K172 K178 K184 K190 K196 K202 K214 K220 K226 K232 K238 K244 K250:K252 K258:K260 K266 K272 K278 K284 K290 K296 K302 K308 K314 K320 K326 K332 K338 K344 K350 K356 K362:K383 K385:K768">
      <formula1>assay_component_concentration</formula1>
    </dataValidation>
    <dataValidation type="list" allowBlank="1" showInputMessage="1" showErrorMessage="1" sqref="M1834:M1859 M1232:M1290 M998:M1093 M1295:M1827 N992 M1097:M1222 M3:M6 M10:M12 M820:M994 M14:M17 M34:M59 M74:M76 M64:M72 M543 M545:M736 M738:M740 M742:M792 L823 M794:M818 N820 N818 N853:N854 M61:M62 M80:M124 M126:M127 M129:M541">
      <formula1>species_name</formula1>
    </dataValidation>
    <dataValidation type="list" allowBlank="1" showInputMessage="1" showErrorMessage="1" sqref="O1834:O1859 O1232:O1290 O998:O1093 O1295:O1827 O1097:O1222 O873:O994 O3:O871">
      <formula1>detection_role</formula1>
    </dataValidation>
    <dataValidation type="list" allowBlank="1" showInputMessage="1" showErrorMessage="1" sqref="P1834:P1859 P1232:P1290 P998:P1094 P994 P1295:P1827 P1097:P1222 P873:P992 P3:P871">
      <formula1>detection_method_type</formula1>
    </dataValidation>
    <dataValidation type="list" allowBlank="1" showInputMessage="1" showErrorMessage="1" sqref="Q1232:Q1290 Q1834:Q1859 Q1295:Q1827 Q998:Q1093 Q1097:Q1223 Q1226 Q1229 Q873:Q994 Q3:Q871">
      <formula1>detection_instrument_name</formula1>
    </dataValidation>
    <dataValidation type="list" allowBlank="1" showInputMessage="1" showErrorMessage="1" sqref="R1834:R1859 R1232:R1290 R998:R1094 R1295:R1827 R1097:R1222 R3:R994">
      <formula1>readout_content</formula1>
    </dataValidation>
    <dataValidation type="list" allowBlank="1" showInputMessage="1" showErrorMessage="1" sqref="S1834:S1859 S1232:S1290 S998:S1094 S1295:S1827 S1097:S1222 S3:S994">
      <formula1>readout_type</formula1>
    </dataValidation>
    <dataValidation type="list" allowBlank="1" showInputMessage="1" showErrorMessage="1" sqref="T1834:T1859 T1232:T1290 T1089:T1090 T1093 T998:T1086 T1295:T1827 T1097:T1222 T3:T994">
      <formula1>readout_signal_direction</formula1>
    </dataValidation>
    <dataValidation type="list" allowBlank="1" showInputMessage="1" showErrorMessage="1" sqref="U1834:U1859 U1232:U1290 U998:U1094 U1295:U1827 U1097:U1222 U3:U994">
      <formula1>assay_footprint</formula1>
    </dataValidation>
    <dataValidation type="list" allowBlank="1" showInputMessage="1" showErrorMessage="1" sqref="Y1834:Y1859 Y1227 Y1224 Y1230 Y1232:Y1290 Y1295:Y1321 Y1323:Y1827 Y998:Y1094 Y1098:Y1222 Y610:Y994 Y606 Y608 Y3:Y604">
      <formula1>endpoint</formula1>
    </dataValidation>
    <dataValidation type="list" allowBlank="1" showInputMessage="1" showErrorMessage="1" sqref="AB1232:AB1290 AB1834:AB1859 AB1295:AB1827 AB998:AB1094 AB1098:AB1222 AB657:AB994 AB637:AB654 AB3:AB634">
      <formula1>activity_threshold</formula1>
    </dataValidation>
    <dataValidation type="list" allowBlank="1" showInputMessage="1" showErrorMessage="1" sqref="AD1758:AD1783 AD1231:AD1234 AD1219 AD1157:AD1214 AD1221:AD1224 AD1226:AD1229 AD1238:AD1241 AD981:AD1017 AD909:AD915 AD917:AD918 AD922:AD955 AD957 AD959:AD960 AD966 AD962 AD964 AD968:AD969 AD972:AD974 AD977:AD979 AD1243:AD1751 AD1021:AD1146 AC558:AC560 AC621:AC622 AD561:AD620 AD623:AD907 AD3:AD557">
      <formula1>project_lead_name</formula1>
    </dataValidation>
    <dataValidation type="list" allowBlank="1" showInputMessage="1" showErrorMessage="1" sqref="AE1100:AE1142 AE1096:AE1098 AE1758:AE1783 AE1144:AE1146 AE1159:AE1214 AE922:AE1017 AE909:AE918 AE1219:AE1751 AE1021:AE1094 AD558:AD560 AD621:AD622 AE561:AE620 AE623:AE907 AE3:AE557">
      <formula1>biological_project_goal</formula1>
    </dataValidation>
    <dataValidation type="list" allowBlank="1" showInputMessage="1" showErrorMessage="1" sqref="AF922:AF1017 AF1156:AF1214 AF1219:AF1547 AF1021:AF1146 AE558:AE560 AE621:AE622 AF561:AF620 AF623:AF918 AF3:AF557">
      <formula1>modeofaction</formula1>
    </dataValidation>
    <dataValidation type="list" allowBlank="1" showInputMessage="1" showErrorMessage="1" sqref="AG1758:AG1783 AG1156:AG1214 AG922:AG1017 AG1219:AG1751 AG1021:AG1146 AF558:AF560 AF621:AF622 AG561:AG620 AG623:AG918 AG3:AG557">
      <formula1>assay_stage</formula1>
    </dataValidation>
    <dataValidation type="list" allowBlank="1" showInputMessage="1" showErrorMessage="1" sqref="G1838:G1864 G1236:G1294 G1002:G1097 G1101:G1226 G1299:G1831 G3:G383 G385:G998">
      <formula1>assay_component_role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Jason Rose</cp:lastModifiedBy>
  <dcterms:created xsi:type="dcterms:W3CDTF">2012-08-20T05:29:39Z</dcterms:created>
  <dcterms:modified xsi:type="dcterms:W3CDTF">2013-02-06T16:30:49Z</dcterms:modified>
</cp:coreProperties>
</file>