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codeName="ThisWorkbook" defaultThemeVersion="124226"/>
  <bookViews>
    <workbookView xWindow="360" yWindow="270" windowWidth="14940" windowHeight="9150"/>
  </bookViews>
  <sheets>
    <sheet name="Assay Definition" sheetId="1" r:id="rId1"/>
  </sheets>
  <definedNames>
    <definedName name="activity_threshold">'Assay Definition'!#REF!</definedName>
    <definedName name="assay_component_concentration">'Assay Definition'!#REF!</definedName>
    <definedName name="assay_component_role">'Assay Definition'!#REF!</definedName>
    <definedName name="assay_component_type">'Assay Definition'!$H$30:$H$30</definedName>
    <definedName name="assay_footprint">'Assay Definition'!#REF!</definedName>
    <definedName name="assay_format">'Assay Definition'!#REF!</definedName>
    <definedName name="assay_stage">'Assay Definition'!#REF!</definedName>
    <definedName name="assay_type">'Assay Definition'!#REF!</definedName>
    <definedName name="biological_project_goal">'Assay Definition'!#REF!</definedName>
    <definedName name="biology">'Assay Definition'!#REF!</definedName>
    <definedName name="cultured_cell_name">'Assay Definition'!#REF!</definedName>
    <definedName name="detection_instrument_name">'Assay Definition'!#REF!</definedName>
    <definedName name="detection_method_type">'Assay Definition'!#REF!</definedName>
    <definedName name="detection_role">'Assay Definition'!#REF!</definedName>
    <definedName name="endpoint">'Assay Definition'!#REF!</definedName>
    <definedName name="modeofaction">'Assay Definition'!#REF!</definedName>
    <definedName name="project_lead_name">'Assay Definition'!#REF!</definedName>
    <definedName name="readout_content">'Assay Definition'!#REF!</definedName>
    <definedName name="readout_signal_direction">'Assay Definition'!#REF!</definedName>
    <definedName name="readout_type">'Assay Definition'!#REF!</definedName>
    <definedName name="species_name">'Assay Definition'!#REF!</definedName>
  </definedNames>
  <calcPr calcId="145621"/>
</workbook>
</file>

<file path=xl/calcChain.xml><?xml version="1.0" encoding="utf-8"?>
<calcChain xmlns="http://schemas.openxmlformats.org/spreadsheetml/2006/main">
  <c r="B3" i="1" l="1"/>
  <c r="B6" i="1"/>
  <c r="B8" i="1"/>
  <c r="B11" i="1"/>
  <c r="B14" i="1"/>
  <c r="B17" i="1"/>
</calcChain>
</file>

<file path=xl/sharedStrings.xml><?xml version="1.0" encoding="utf-8"?>
<sst xmlns="http://schemas.openxmlformats.org/spreadsheetml/2006/main" count="583" uniqueCount="174">
  <si>
    <t>Instructions:
Fill out from left to right.  Watch for red errors, correct them before moving on to the next column</t>
  </si>
  <si>
    <t/>
  </si>
  <si>
    <t>process or target</t>
  </si>
  <si>
    <t>For molecular function and biological process, paste in text of term from Gene Ontology.  For molecular targets, indicate reference number &amp; source (e.g., GI:1234567 or UniProtKB:Q12345)</t>
  </si>
  <si>
    <t>Assay format</t>
  </si>
  <si>
    <t>Assay type: Generally related to assay format- several are only valid for cell based, others only for biochemical</t>
  </si>
  <si>
    <t>Assay component role: If assay format = cell based, then one assay component with type = cultured cell or type= primary cell. If assay format = biochemical, then one assay component with role = target</t>
  </si>
  <si>
    <t>Assay component type: For kits, select the name (type in if not availble.)  For small molecules, provide CID (e.g., CID:123456).  For biological components, select whether it is a natively available or modified version of a component (e.g., transfected cell)</t>
  </si>
  <si>
    <t>The name or reference to the unmodified version of a biological entity, such as the cell line name, the Genbank ID, or Uniprot accession number</t>
  </si>
  <si>
    <t>Only needed for biological components that have been modified from a canonical reference form or that were not named in the component type column.  E.g., GSK3beta C-terminal His6 tag or Peptide sequence FITC-GAVTYGF-COOH</t>
  </si>
  <si>
    <t>Only needed for biological components, the species from which the biological component originates</t>
  </si>
  <si>
    <t>One assay component with one of the detector roles is required (what is being detected in the assay,) except if assay format = small-molecule physicochemical format</t>
  </si>
  <si>
    <t>Assay detection method type and instrument</t>
  </si>
  <si>
    <t>Assay readout content and type and direction of change in raw signal for compounds of interest</t>
  </si>
  <si>
    <t>Assay footprint</t>
  </si>
  <si>
    <t>For fluorescence assays, must have excitation and emission wavelength.</t>
  </si>
  <si>
    <t>For absorbance assays, must have absorbance wavelength</t>
  </si>
  <si>
    <t>Result- at least one endpoint. Do not put several result types in one cell, for multiple result types add additional rows with same AID in column A</t>
  </si>
  <si>
    <t>Result- Activity threshold</t>
  </si>
  <si>
    <t>Project-related information</t>
  </si>
  <si>
    <t>AID#</t>
  </si>
  <si>
    <t>OK/Error</t>
  </si>
  <si>
    <t>Biology</t>
  </si>
  <si>
    <t>biology: value (type in)</t>
  </si>
  <si>
    <t>Assay type</t>
  </si>
  <si>
    <t>assay component type</t>
  </si>
  <si>
    <t>biological component base name</t>
  </si>
  <si>
    <t>Assay component concentration (type in)</t>
  </si>
  <si>
    <t>Assay component concentration units</t>
  </si>
  <si>
    <t>Component Name (type in)</t>
  </si>
  <si>
    <t>[Detector] assay component (type in)</t>
  </si>
  <si>
    <t>[Detector] Assay component role</t>
  </si>
  <si>
    <t>detection method type</t>
  </si>
  <si>
    <t>detection instrument</t>
  </si>
  <si>
    <t>Assay readout content</t>
  </si>
  <si>
    <t>Assay readout type</t>
  </si>
  <si>
    <t>signal direction</t>
  </si>
  <si>
    <t>excitation wavelength</t>
  </si>
  <si>
    <t>emission wavelength</t>
  </si>
  <si>
    <t>absorbance wavelength</t>
  </si>
  <si>
    <t>Result type</t>
  </si>
  <si>
    <t>qualifier</t>
  </si>
  <si>
    <t>Activity threshold</t>
  </si>
  <si>
    <t>Threshold units</t>
  </si>
  <si>
    <t>Screening campaign name</t>
  </si>
  <si>
    <t>Project Lead</t>
  </si>
  <si>
    <t>Biological project goal (disease or molecular target/function)</t>
  </si>
  <si>
    <t>Intended mode of action</t>
  </si>
  <si>
    <t>Assay stage</t>
  </si>
  <si>
    <t># concentration points</t>
  </si>
  <si>
    <t># replicates</t>
  </si>
  <si>
    <t>Grant #</t>
  </si>
  <si>
    <t>Assay Name</t>
  </si>
  <si>
    <t>Assay Target</t>
  </si>
  <si>
    <t>Probe Type</t>
  </si>
  <si>
    <t>Assay Center</t>
  </si>
  <si>
    <t>Chemistry Center</t>
  </si>
  <si>
    <t>Phenotypic</t>
  </si>
  <si>
    <t>Assay Format</t>
  </si>
  <si>
    <t>Assay Method</t>
  </si>
  <si>
    <t>Assay Target Type</t>
  </si>
  <si>
    <t>Assay Detection</t>
  </si>
  <si>
    <t>Assay Sub-type</t>
  </si>
  <si>
    <t>Grant Title</t>
  </si>
  <si>
    <t>Assay Provider</t>
  </si>
  <si>
    <t>Science Officer</t>
  </si>
  <si>
    <t>Assay UID</t>
  </si>
  <si>
    <t>Project UID</t>
  </si>
  <si>
    <t>DNA Repair</t>
  </si>
  <si>
    <t>Optional annotation</t>
  </si>
  <si>
    <t>Primary</t>
  </si>
  <si>
    <t>Inhibitor</t>
  </si>
  <si>
    <t>Broad</t>
  </si>
  <si>
    <t>Bioluminescence</t>
  </si>
  <si>
    <t>--</t>
  </si>
  <si>
    <t>Enzymatic</t>
  </si>
  <si>
    <t>Binding</t>
  </si>
  <si>
    <t>N</t>
  </si>
  <si>
    <t>Biochemical</t>
  </si>
  <si>
    <t>Secondary</t>
  </si>
  <si>
    <t>Counter-screen Assay</t>
  </si>
  <si>
    <t>Kinase</t>
  </si>
  <si>
    <t>MOA Assay</t>
  </si>
  <si>
    <t xml:space="preserve">  504441</t>
  </si>
  <si>
    <t>HD055391</t>
  </si>
  <si>
    <t>HTS for inhibition of Dryk1A activity using ADP-Glo at 10 uM ATP</t>
  </si>
  <si>
    <t>NFAT signaling and down syndrome</t>
  </si>
  <si>
    <t>Gerald  Crabtree</t>
  </si>
  <si>
    <t>MaryLou Oster-Granite</t>
  </si>
  <si>
    <t>2828</t>
  </si>
  <si>
    <t>691</t>
  </si>
  <si>
    <t xml:space="preserve">  588345</t>
  </si>
  <si>
    <t xml:space="preserve">  588348</t>
  </si>
  <si>
    <t>Thermal shift assay to assess direct binding of compounds to Dyrk1A kinase</t>
  </si>
  <si>
    <t>2836</t>
  </si>
  <si>
    <t>Counter Screen for the inhibition of APD-Glo activity, in dose</t>
  </si>
  <si>
    <t>2829</t>
  </si>
  <si>
    <t xml:space="preserve">  588449</t>
  </si>
  <si>
    <t xml:space="preserve">  588811</t>
  </si>
  <si>
    <t xml:space="preserve">  602127</t>
  </si>
  <si>
    <t xml:space="preserve">  602295</t>
  </si>
  <si>
    <t>Counter screen for inhibition of ERK using ADP-Glo in dose</t>
  </si>
  <si>
    <t>2831</t>
  </si>
  <si>
    <t xml:space="preserve">  602348</t>
  </si>
  <si>
    <t>|    biochemical format</t>
  </si>
  <si>
    <t>|    confirmatory assay</t>
  </si>
  <si>
    <t>|    single parameter</t>
  </si>
  <si>
    <t>|    intended inhibitor</t>
  </si>
  <si>
    <t>|    measured component</t>
  </si>
  <si>
    <t>|    primary assay</t>
  </si>
  <si>
    <t>|    |    |    µM</t>
  </si>
  <si>
    <t>|    |    signal decrease corresponding to inhibition</t>
  </si>
  <si>
    <t>|    |    ADP-Glo Kinase Assay</t>
  </si>
  <si>
    <t>|    measured value</t>
  </si>
  <si>
    <t>|    |    |    nM</t>
  </si>
  <si>
    <t>|    |    macromolecule</t>
  </si>
  <si>
    <t>|    |    direct enzyme activity assay</t>
  </si>
  <si>
    <t>|    |    1536-well plate</t>
  </si>
  <si>
    <t>|    |    |    %</t>
  </si>
  <si>
    <t>|    Homo sapiens</t>
  </si>
  <si>
    <t>|    |    |    substrate</t>
  </si>
  <si>
    <t>|    |    |    alternative target assay</t>
  </si>
  <si>
    <t>|    Rattus norvegicus</t>
  </si>
  <si>
    <t>|    ViewLux CCD Imager</t>
  </si>
  <si>
    <t>|    |    |    coupled enzyme</t>
  </si>
  <si>
    <t>|    |    |    |    µM</t>
  </si>
  <si>
    <t>|    |    bioluminescence</t>
  </si>
  <si>
    <t>|    |    |    target</t>
  </si>
  <si>
    <t>|    |    |    |    macromolecule</t>
  </si>
  <si>
    <t>|    |    molecular entity</t>
  </si>
  <si>
    <t>|    |    small molecule</t>
  </si>
  <si>
    <t>|     |     AC50</t>
  </si>
  <si>
    <t>|     |     percent inhibition</t>
  </si>
  <si>
    <t>Species</t>
  </si>
  <si>
    <t>CARS information</t>
  </si>
  <si>
    <t>BROAD information</t>
  </si>
  <si>
    <t>ASSAYCODE</t>
  </si>
  <si>
    <t>PROJECTPHASE</t>
  </si>
  <si>
    <t>ASSAYDATATYPE</t>
  </si>
  <si>
    <t>SUBMITDATE</t>
  </si>
  <si>
    <t>SUBMITTEREMAIL</t>
  </si>
  <si>
    <t>hts</t>
  </si>
  <si>
    <t>SINGLEPOINT</t>
  </si>
  <si>
    <t>summary</t>
  </si>
  <si>
    <t>cherrypick</t>
  </si>
  <si>
    <t>DOSE</t>
  </si>
  <si>
    <t>DOSENOFILE</t>
  </si>
  <si>
    <t>2124-01</t>
  </si>
  <si>
    <t>rschill@broadinstitute.org</t>
  </si>
  <si>
    <t>2124-02</t>
  </si>
  <si>
    <t>2124-04</t>
  </si>
  <si>
    <t>2124-03</t>
  </si>
  <si>
    <t>2124-07</t>
  </si>
  <si>
    <t>MLPCN Dyrk1a Kinase</t>
  </si>
  <si>
    <t>Roger Schilling</t>
  </si>
  <si>
    <t>MLPCN Dyrk1a Kinase Artifact Assay</t>
  </si>
  <si>
    <t>Gene ID 1195</t>
  </si>
  <si>
    <t>Gene ID 25255</t>
  </si>
  <si>
    <t>Gene ID 1017</t>
  </si>
  <si>
    <t>Gene ID 5595</t>
  </si>
  <si>
    <t>C1 peptide: H-CAR-SSR-PAS-PCN-KRK-OH</t>
  </si>
  <si>
    <t>ng</t>
  </si>
  <si>
    <t>ng/uL</t>
  </si>
  <si>
    <t>ADP-Glo Luciferase</t>
  </si>
  <si>
    <t>Catalytic domain, 129-484</t>
  </si>
  <si>
    <t>cofactor</t>
  </si>
  <si>
    <t>&gt;</t>
  </si>
  <si>
    <t>GI:25255</t>
  </si>
  <si>
    <t>CID: 5957</t>
  </si>
  <si>
    <t>DOID: 14250 Down Syndrome</t>
  </si>
  <si>
    <t>&lt;</t>
  </si>
  <si>
    <t>Uniprot:P08659</t>
  </si>
  <si>
    <t>CID:6022</t>
  </si>
  <si>
    <t>assay component role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</si>
</sst>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</font>
    <font>
      <sz val="10"/>
      <color theme="1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4">
    <xf numFmtId="0" fontId="0" fillId="0" borderId="0" xfId="0"/>
    <xf numFmtId="0" fontId="1" fillId="0" borderId="0" xfId="0" applyFont="1" applyAlignment="1">
      <alignment wrapText="1"/>
    </xf>
    <xf numFmtId="0" fontId="0" fillId="0" borderId="0" xfId="0" applyAlignment="1"/>
    <xf numFmtId="0" fontId="0" fillId="0" borderId="0" xfId="0" applyAlignment="1">
      <alignment wrapText="1"/>
    </xf>
    <xf numFmtId="0" fontId="4" fillId="0" borderId="0" xfId="0" applyFont="1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2" borderId="0" xfId="0" applyFill="1"/>
    <xf numFmtId="0" fontId="1" fillId="2" borderId="0" xfId="0" applyFont="1" applyFill="1"/>
    <xf numFmtId="0" fontId="3" fillId="2" borderId="0" xfId="0" applyFont="1" applyFill="1"/>
    <xf numFmtId="15" fontId="0" fillId="2" borderId="0" xfId="0" applyNumberFormat="1" applyFill="1"/>
    <xf numFmtId="0" fontId="4" fillId="0" borderId="0" xfId="0" applyFont="1" applyAlignment="1"/>
    <xf numFmtId="0" fontId="4" fillId="0" borderId="0" xfId="0" applyFont="1" applyAlignment="1">
      <alignment horizontal="left"/>
    </xf>
    <xf numFmtId="0" fontId="4" fillId="0" borderId="0" xfId="0" applyFont="1" applyAlignment="1">
      <alignment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BH29"/>
  <sheetViews>
    <sheetView tabSelected="1" zoomScale="70" zoomScaleNormal="70" workbookViewId="0">
      <selection activeCell="G2" sqref="G2"/>
    </sheetView>
  </sheetViews>
  <sheetFormatPr defaultRowHeight="12.75" x14ac:dyDescent="0.2"/>
  <cols>
    <col min="1" max="9" width="20.7109375" customWidth="1"/>
    <col min="10" max="10" width="21.5703125" customWidth="1"/>
    <col min="11" max="35" width="20.7109375" customWidth="1"/>
    <col min="36" max="37" width="18.42578125" customWidth="1"/>
    <col min="38" max="38" width="12" bestFit="1" customWidth="1"/>
    <col min="39" max="39" width="10.42578125" bestFit="1" customWidth="1"/>
    <col min="40" max="40" width="12.28515625" bestFit="1" customWidth="1"/>
    <col min="41" max="41" width="18.5703125" bestFit="1" customWidth="1"/>
    <col min="42" max="42" width="10.28515625" bestFit="1" customWidth="1"/>
    <col min="43" max="47" width="19.28515625" customWidth="1"/>
    <col min="48" max="48" width="53.85546875" customWidth="1"/>
    <col min="49" max="52" width="18.42578125" customWidth="1"/>
    <col min="53" max="53" width="14.85546875" customWidth="1"/>
    <col min="54" max="54" width="17.85546875" customWidth="1"/>
    <col min="57" max="57" width="17.28515625" customWidth="1"/>
    <col min="58" max="58" width="16.85546875" customWidth="1"/>
    <col min="60" max="60" width="19.140625" customWidth="1"/>
  </cols>
  <sheetData>
    <row r="1" spans="1:60" s="2" customFormat="1" ht="156.75" customHeight="1" x14ac:dyDescent="0.2">
      <c r="A1" s="4" t="s">
        <v>0</v>
      </c>
      <c r="B1" s="5" t="s">
        <v>1</v>
      </c>
      <c r="C1" s="4" t="s">
        <v>2</v>
      </c>
      <c r="D1" s="4" t="s">
        <v>3</v>
      </c>
      <c r="E1" s="5" t="s">
        <v>4</v>
      </c>
      <c r="F1" s="4" t="s">
        <v>5</v>
      </c>
      <c r="G1" s="4" t="s">
        <v>6</v>
      </c>
      <c r="H1" s="6" t="s">
        <v>7</v>
      </c>
      <c r="I1" s="4" t="s">
        <v>8</v>
      </c>
      <c r="J1" s="4" t="s">
        <v>1</v>
      </c>
      <c r="K1" s="4" t="s">
        <v>1</v>
      </c>
      <c r="L1" s="4" t="s">
        <v>9</v>
      </c>
      <c r="M1" s="4" t="s">
        <v>10</v>
      </c>
      <c r="N1" s="13" t="s">
        <v>11</v>
      </c>
      <c r="O1" s="13"/>
      <c r="P1" s="13" t="s">
        <v>12</v>
      </c>
      <c r="Q1" s="13"/>
      <c r="R1" s="13" t="s">
        <v>13</v>
      </c>
      <c r="S1" s="13"/>
      <c r="T1" s="13"/>
      <c r="U1" s="4" t="s">
        <v>14</v>
      </c>
      <c r="V1" s="13" t="s">
        <v>15</v>
      </c>
      <c r="W1" s="13"/>
      <c r="X1" s="4" t="s">
        <v>16</v>
      </c>
      <c r="Y1" s="4" t="s">
        <v>17</v>
      </c>
      <c r="Z1" s="13" t="s">
        <v>18</v>
      </c>
      <c r="AA1" s="13"/>
      <c r="AB1" s="13"/>
      <c r="AC1" s="11" t="s">
        <v>19</v>
      </c>
      <c r="AD1" s="11"/>
      <c r="AE1" s="11"/>
      <c r="AF1" s="11"/>
      <c r="AG1" s="11"/>
      <c r="AH1" s="11"/>
      <c r="AI1" s="11"/>
      <c r="AJ1" s="12" t="s">
        <v>134</v>
      </c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 t="s">
        <v>135</v>
      </c>
      <c r="BD1" s="12"/>
      <c r="BE1" s="12"/>
      <c r="BF1" s="12"/>
      <c r="BG1" s="12"/>
      <c r="BH1" s="12"/>
    </row>
    <row r="2" spans="1:60" s="3" customFormat="1" ht="57.75" customHeight="1" x14ac:dyDescent="0.2">
      <c r="A2" s="3" t="s">
        <v>20</v>
      </c>
      <c r="B2" s="3" t="s">
        <v>21</v>
      </c>
      <c r="C2" s="3" t="s">
        <v>22</v>
      </c>
      <c r="D2" s="3" t="s">
        <v>23</v>
      </c>
      <c r="E2" s="3" t="s">
        <v>1</v>
      </c>
      <c r="F2" s="3" t="s">
        <v>24</v>
      </c>
      <c r="G2" s="3" t="s">
        <v>173</v>
      </c>
      <c r="H2" s="3" t="s">
        <v>25</v>
      </c>
      <c r="I2" s="3" t="s">
        <v>26</v>
      </c>
      <c r="J2" s="3" t="s">
        <v>27</v>
      </c>
      <c r="K2" s="3" t="s">
        <v>28</v>
      </c>
      <c r="L2" s="3" t="s">
        <v>29</v>
      </c>
      <c r="M2" s="1" t="s">
        <v>133</v>
      </c>
      <c r="N2" s="1" t="s">
        <v>30</v>
      </c>
      <c r="O2" s="3" t="s">
        <v>31</v>
      </c>
      <c r="P2" s="3" t="s">
        <v>32</v>
      </c>
      <c r="Q2" s="3" t="s">
        <v>33</v>
      </c>
      <c r="R2" s="3" t="s">
        <v>34</v>
      </c>
      <c r="S2" s="3" t="s">
        <v>35</v>
      </c>
      <c r="T2" s="3" t="s">
        <v>36</v>
      </c>
      <c r="U2" s="3" t="s">
        <v>14</v>
      </c>
      <c r="V2" s="3" t="s">
        <v>37</v>
      </c>
      <c r="W2" s="3" t="s">
        <v>38</v>
      </c>
      <c r="X2" s="3" t="s">
        <v>39</v>
      </c>
      <c r="Y2" s="3" t="s">
        <v>40</v>
      </c>
      <c r="Z2" s="3" t="s">
        <v>41</v>
      </c>
      <c r="AA2" s="3" t="s">
        <v>42</v>
      </c>
      <c r="AB2" s="3" t="s">
        <v>43</v>
      </c>
      <c r="AC2" s="3" t="s">
        <v>44</v>
      </c>
      <c r="AD2" s="3" t="s">
        <v>45</v>
      </c>
      <c r="AE2" s="3" t="s">
        <v>46</v>
      </c>
      <c r="AF2" s="3" t="s">
        <v>47</v>
      </c>
      <c r="AG2" s="3" t="s">
        <v>48</v>
      </c>
      <c r="AH2" s="3" t="s">
        <v>49</v>
      </c>
      <c r="AI2" s="3" t="s">
        <v>50</v>
      </c>
      <c r="AJ2" s="3" t="s">
        <v>51</v>
      </c>
      <c r="AK2" s="3" t="s">
        <v>52</v>
      </c>
      <c r="AL2" s="3" t="s">
        <v>53</v>
      </c>
      <c r="AM2" s="3" t="s">
        <v>54</v>
      </c>
      <c r="AN2" s="3" t="s">
        <v>55</v>
      </c>
      <c r="AO2" s="3" t="s">
        <v>56</v>
      </c>
      <c r="AP2" s="3" t="s">
        <v>57</v>
      </c>
      <c r="AQ2" s="3" t="s">
        <v>58</v>
      </c>
      <c r="AR2" s="3" t="s">
        <v>59</v>
      </c>
      <c r="AS2" s="3" t="s">
        <v>60</v>
      </c>
      <c r="AT2" s="3" t="s">
        <v>61</v>
      </c>
      <c r="AU2" s="3" t="s">
        <v>62</v>
      </c>
      <c r="AV2" s="3" t="s">
        <v>63</v>
      </c>
      <c r="AW2" s="3" t="s">
        <v>64</v>
      </c>
      <c r="AX2" s="3" t="s">
        <v>65</v>
      </c>
      <c r="AY2" s="3" t="s">
        <v>66</v>
      </c>
      <c r="AZ2" s="3" t="s">
        <v>67</v>
      </c>
      <c r="BA2" s="3" t="s">
        <v>68</v>
      </c>
      <c r="BB2" s="3" t="s">
        <v>69</v>
      </c>
      <c r="BC2" t="s">
        <v>136</v>
      </c>
      <c r="BD2" t="s">
        <v>137</v>
      </c>
      <c r="BE2" t="s">
        <v>138</v>
      </c>
      <c r="BF2" t="s">
        <v>139</v>
      </c>
      <c r="BG2" t="s">
        <v>140</v>
      </c>
    </row>
    <row r="3" spans="1:60" s="7" customFormat="1" x14ac:dyDescent="0.2">
      <c r="A3" s="7" t="s">
        <v>83</v>
      </c>
      <c r="B3" s="7" t="e">
        <f>IF(OR(#REF!=$A3,ISBLANK($A3)),"",IF(ISERR(SEARCH("cell-based",E3)),IF(AND(ISERR(SEARCH("biochem",E3)),ISERR(SEARCH("protein",E3)),ISERR(SEARCH("nucleic",E3))),"",IF(ISERR(SEARCH("target",G3)),"Define a Target component","")),IF(ISERR(SEARCH("cell",G3)),"Define a Cell component",""))&amp;IF(ISERR(SEARCH("small-molecule",E3)),IF(ISBLANK(K3), "Need a Detector Role",""),"")&amp;IF(ISERR(SEARCH("fluorescence",L3)),"",IF(ISBLANK(S3), "Need Emission",IF(ISBLANK(R3), "Need Excitation","")))&amp;IF(ISERR(SEARCH("absorbance",L3)),"",IF(ISBLANK(T3), "Need Absorbance","")))</f>
        <v>#REF!</v>
      </c>
      <c r="C3" s="7" t="s">
        <v>115</v>
      </c>
      <c r="D3" s="8" t="s">
        <v>157</v>
      </c>
      <c r="E3" s="7" t="s">
        <v>104</v>
      </c>
      <c r="F3" s="7" t="s">
        <v>116</v>
      </c>
      <c r="G3" s="7" t="s">
        <v>127</v>
      </c>
      <c r="H3" s="7" t="s">
        <v>128</v>
      </c>
      <c r="I3" s="8" t="s">
        <v>157</v>
      </c>
      <c r="J3" s="7">
        <v>1</v>
      </c>
      <c r="K3" s="7" t="s">
        <v>161</v>
      </c>
      <c r="M3" s="7" t="s">
        <v>122</v>
      </c>
      <c r="N3" s="7" t="s">
        <v>112</v>
      </c>
      <c r="O3" s="7" t="s">
        <v>108</v>
      </c>
      <c r="P3" s="7" t="s">
        <v>126</v>
      </c>
      <c r="Q3" s="7" t="s">
        <v>123</v>
      </c>
      <c r="R3" s="7" t="s">
        <v>106</v>
      </c>
      <c r="S3" s="7" t="s">
        <v>113</v>
      </c>
      <c r="T3" s="7" t="s">
        <v>111</v>
      </c>
      <c r="U3" s="7" t="s">
        <v>117</v>
      </c>
      <c r="Y3" s="7" t="s">
        <v>132</v>
      </c>
      <c r="Z3" s="7" t="s">
        <v>166</v>
      </c>
      <c r="AA3" s="7">
        <v>50</v>
      </c>
      <c r="AB3" s="7" t="s">
        <v>118</v>
      </c>
      <c r="AC3" s="7" t="s">
        <v>153</v>
      </c>
      <c r="AD3" s="9" t="s">
        <v>154</v>
      </c>
      <c r="AE3" s="7" t="s">
        <v>167</v>
      </c>
      <c r="AF3" s="7" t="s">
        <v>107</v>
      </c>
      <c r="AG3" s="7" t="s">
        <v>109</v>
      </c>
      <c r="AH3" s="7">
        <v>1</v>
      </c>
      <c r="AI3" s="7">
        <v>2</v>
      </c>
      <c r="AJ3" s="7" t="s">
        <v>84</v>
      </c>
      <c r="AK3" s="7" t="s">
        <v>85</v>
      </c>
      <c r="AL3" s="7" t="s">
        <v>70</v>
      </c>
      <c r="AM3" s="7" t="s">
        <v>71</v>
      </c>
      <c r="AN3" s="7" t="s">
        <v>72</v>
      </c>
      <c r="AO3" s="7" t="s">
        <v>72</v>
      </c>
      <c r="AP3" s="7" t="s">
        <v>77</v>
      </c>
      <c r="AQ3" s="7" t="s">
        <v>78</v>
      </c>
      <c r="AR3" s="7" t="s">
        <v>75</v>
      </c>
      <c r="AS3" s="7" t="s">
        <v>81</v>
      </c>
      <c r="AT3" s="7" t="s">
        <v>73</v>
      </c>
      <c r="AU3" s="7" t="s">
        <v>74</v>
      </c>
      <c r="AV3" s="7" t="s">
        <v>86</v>
      </c>
      <c r="AW3" s="7" t="s">
        <v>87</v>
      </c>
      <c r="AX3" s="7" t="s">
        <v>88</v>
      </c>
      <c r="AY3" s="7" t="s">
        <v>89</v>
      </c>
      <c r="AZ3" s="7" t="s">
        <v>90</v>
      </c>
      <c r="BA3" s="7" t="s">
        <v>1</v>
      </c>
      <c r="BB3" s="7" t="s">
        <v>1</v>
      </c>
      <c r="BC3" s="7" t="s">
        <v>147</v>
      </c>
      <c r="BD3" s="7" t="s">
        <v>141</v>
      </c>
      <c r="BE3" s="7" t="s">
        <v>142</v>
      </c>
      <c r="BF3" s="10">
        <v>40610</v>
      </c>
      <c r="BG3" s="7" t="s">
        <v>148</v>
      </c>
    </row>
    <row r="4" spans="1:60" s="7" customFormat="1" x14ac:dyDescent="0.2">
      <c r="A4" s="7" t="s">
        <v>83</v>
      </c>
      <c r="D4" s="8"/>
      <c r="G4" s="7" t="s">
        <v>165</v>
      </c>
      <c r="H4" s="7" t="s">
        <v>130</v>
      </c>
      <c r="I4" s="8"/>
      <c r="J4" s="7">
        <v>10</v>
      </c>
      <c r="K4" s="7" t="s">
        <v>110</v>
      </c>
      <c r="L4" s="7" t="s">
        <v>168</v>
      </c>
      <c r="AD4" s="9" t="s">
        <v>154</v>
      </c>
      <c r="AE4" s="7" t="s">
        <v>169</v>
      </c>
      <c r="BF4" s="10"/>
    </row>
    <row r="5" spans="1:60" s="7" customFormat="1" x14ac:dyDescent="0.2">
      <c r="A5" s="7" t="s">
        <v>83</v>
      </c>
      <c r="D5" s="8"/>
      <c r="G5" s="7" t="s">
        <v>120</v>
      </c>
      <c r="H5" s="7" t="s">
        <v>129</v>
      </c>
      <c r="I5" s="8"/>
      <c r="J5" s="7">
        <v>11.15</v>
      </c>
      <c r="K5" s="7" t="s">
        <v>110</v>
      </c>
      <c r="L5" s="8" t="s">
        <v>160</v>
      </c>
      <c r="N5" s="8"/>
      <c r="AD5" s="9" t="s">
        <v>154</v>
      </c>
      <c r="BF5" s="10"/>
    </row>
    <row r="6" spans="1:60" s="7" customFormat="1" x14ac:dyDescent="0.2">
      <c r="A6" s="7" t="s">
        <v>92</v>
      </c>
      <c r="B6" s="7" t="str">
        <f>IF(OR($A3=$A6,ISBLANK($A6)),"",IF(ISERR(SEARCH("cell-based",E6)),IF(AND(ISERR(SEARCH("biochem",E6)),ISERR(SEARCH("protein",E6)),ISERR(SEARCH("nucleic",E6))),"",IF(ISERR(SEARCH("target",G6)),"Define a Target component","")),IF(ISERR(SEARCH("cell",G6)),"Define a Cell component",""))&amp;IF(ISERR(SEARCH("small-molecule",E6)),IF(ISBLANK(K6), "Need a Detector Role",""),"")&amp;IF(ISERR(SEARCH("fluorescence",L6)),"",IF(ISBLANK(S6), "Need Emission",IF(ISBLANK(R6), "Need Excitation","")))&amp;IF(ISERR(SEARCH("absorbance",L6)),"",IF(ISBLANK(T6), "Need Absorbance","")))</f>
        <v>Define a Target componentNeed a Detector Role</v>
      </c>
      <c r="C6" s="7" t="s">
        <v>115</v>
      </c>
      <c r="D6" s="8" t="s">
        <v>171</v>
      </c>
      <c r="E6" s="7" t="s">
        <v>104</v>
      </c>
      <c r="F6" s="7" t="s">
        <v>116</v>
      </c>
      <c r="G6" s="7" t="s">
        <v>124</v>
      </c>
      <c r="H6" s="7" t="s">
        <v>112</v>
      </c>
      <c r="I6" s="8"/>
      <c r="J6" s="8"/>
      <c r="L6" s="7" t="s">
        <v>163</v>
      </c>
      <c r="N6" s="7" t="s">
        <v>112</v>
      </c>
      <c r="O6" s="7" t="s">
        <v>108</v>
      </c>
      <c r="P6" s="7" t="s">
        <v>126</v>
      </c>
      <c r="Q6" s="7" t="s">
        <v>123</v>
      </c>
      <c r="R6" s="7" t="s">
        <v>106</v>
      </c>
      <c r="S6" s="7" t="s">
        <v>113</v>
      </c>
      <c r="T6" s="7" t="s">
        <v>111</v>
      </c>
      <c r="U6" s="7" t="s">
        <v>117</v>
      </c>
      <c r="Y6" s="7" t="s">
        <v>131</v>
      </c>
      <c r="Z6" s="7" t="s">
        <v>166</v>
      </c>
      <c r="AA6" s="7">
        <v>10</v>
      </c>
      <c r="AB6" s="7" t="s">
        <v>125</v>
      </c>
      <c r="AC6" s="7" t="s">
        <v>153</v>
      </c>
      <c r="AD6" s="9" t="s">
        <v>154</v>
      </c>
      <c r="AE6" s="7" t="s">
        <v>167</v>
      </c>
      <c r="AF6" s="7" t="s">
        <v>107</v>
      </c>
      <c r="AG6" s="7" t="s">
        <v>121</v>
      </c>
      <c r="AH6" s="7">
        <v>8</v>
      </c>
      <c r="AI6" s="7">
        <v>2</v>
      </c>
      <c r="AJ6" s="7" t="s">
        <v>84</v>
      </c>
      <c r="AK6" s="7" t="s">
        <v>85</v>
      </c>
      <c r="AL6" s="7" t="s">
        <v>70</v>
      </c>
      <c r="AM6" s="7" t="s">
        <v>71</v>
      </c>
      <c r="AN6" s="7" t="s">
        <v>72</v>
      </c>
      <c r="AO6" s="7" t="s">
        <v>72</v>
      </c>
      <c r="AP6" s="7" t="s">
        <v>77</v>
      </c>
      <c r="AQ6" s="7" t="s">
        <v>78</v>
      </c>
      <c r="AR6" s="7" t="s">
        <v>75</v>
      </c>
      <c r="AS6" s="7" t="s">
        <v>81</v>
      </c>
      <c r="AT6" s="7" t="s">
        <v>73</v>
      </c>
      <c r="AU6" s="7" t="s">
        <v>74</v>
      </c>
      <c r="AV6" s="7" t="s">
        <v>86</v>
      </c>
      <c r="AW6" s="7" t="s">
        <v>87</v>
      </c>
      <c r="AX6" s="7" t="s">
        <v>88</v>
      </c>
      <c r="AY6" s="7" t="s">
        <v>89</v>
      </c>
      <c r="AZ6" s="7" t="s">
        <v>90</v>
      </c>
      <c r="BA6" s="7" t="s">
        <v>1</v>
      </c>
      <c r="BB6" s="7" t="s">
        <v>1</v>
      </c>
      <c r="BD6" s="7" t="s">
        <v>143</v>
      </c>
      <c r="BF6" s="10">
        <v>40612</v>
      </c>
      <c r="BG6" s="7" t="s">
        <v>148</v>
      </c>
    </row>
    <row r="7" spans="1:60" s="7" customFormat="1" x14ac:dyDescent="0.2">
      <c r="A7" s="7" t="s">
        <v>92</v>
      </c>
      <c r="D7" s="8"/>
      <c r="G7" s="7" t="s">
        <v>165</v>
      </c>
      <c r="H7" s="7" t="s">
        <v>130</v>
      </c>
      <c r="I7" s="8"/>
      <c r="J7" s="8">
        <v>10</v>
      </c>
      <c r="K7" s="7" t="s">
        <v>110</v>
      </c>
      <c r="L7" s="7" t="s">
        <v>172</v>
      </c>
      <c r="AD7" s="9"/>
      <c r="AE7" s="7" t="s">
        <v>169</v>
      </c>
      <c r="BF7" s="10"/>
    </row>
    <row r="8" spans="1:60" s="7" customFormat="1" x14ac:dyDescent="0.2">
      <c r="A8" s="7" t="s">
        <v>91</v>
      </c>
      <c r="B8" s="7" t="str">
        <f>IF(OR($A6=$A8,ISBLANK($A8)),"",IF(ISERR(SEARCH("cell-based",E8)),IF(AND(ISERR(SEARCH("biochem",E8)),ISERR(SEARCH("protein",E8)),ISERR(SEARCH("nucleic",E8))),"",IF(ISERR(SEARCH("target",G8)),"Define a Target component","")),IF(ISERR(SEARCH("cell",G8)),"Define a Cell component",""))&amp;IF(ISERR(SEARCH("small-molecule",E8)),IF(ISBLANK(K8), "Need a Detector Role",""),"")&amp;IF(ISERR(SEARCH("fluorescence",L8)),"",IF(ISBLANK(S8), "Need Emission",IF(ISBLANK(R8), "Need Excitation","")))&amp;IF(ISERR(SEARCH("absorbance",L8)),"",IF(ISBLANK(T8), "Need Absorbance","")))</f>
        <v/>
      </c>
      <c r="C8" s="7" t="s">
        <v>115</v>
      </c>
      <c r="D8" s="8" t="s">
        <v>157</v>
      </c>
      <c r="E8" s="7" t="s">
        <v>104</v>
      </c>
      <c r="F8" s="7" t="s">
        <v>116</v>
      </c>
      <c r="G8" s="7" t="s">
        <v>127</v>
      </c>
      <c r="H8" s="7" t="s">
        <v>128</v>
      </c>
      <c r="I8" s="8" t="s">
        <v>157</v>
      </c>
      <c r="J8" s="8">
        <v>1</v>
      </c>
      <c r="K8" s="7" t="s">
        <v>161</v>
      </c>
      <c r="M8" s="7" t="s">
        <v>122</v>
      </c>
      <c r="N8" s="7" t="s">
        <v>112</v>
      </c>
      <c r="O8" s="7" t="s">
        <v>108</v>
      </c>
      <c r="P8" s="7" t="s">
        <v>126</v>
      </c>
      <c r="Q8" s="7" t="s">
        <v>123</v>
      </c>
      <c r="R8" s="7" t="s">
        <v>106</v>
      </c>
      <c r="S8" s="7" t="s">
        <v>113</v>
      </c>
      <c r="T8" s="7" t="s">
        <v>111</v>
      </c>
      <c r="U8" s="7" t="s">
        <v>117</v>
      </c>
      <c r="Y8" s="7" t="s">
        <v>131</v>
      </c>
      <c r="Z8" s="7" t="s">
        <v>170</v>
      </c>
      <c r="AA8" s="7">
        <v>10</v>
      </c>
      <c r="AB8" s="7" t="s">
        <v>125</v>
      </c>
      <c r="AC8" s="7" t="s">
        <v>153</v>
      </c>
      <c r="AD8" s="9" t="s">
        <v>154</v>
      </c>
      <c r="AF8" s="7" t="s">
        <v>107</v>
      </c>
      <c r="AG8" s="7" t="s">
        <v>105</v>
      </c>
      <c r="AH8" s="7">
        <v>8</v>
      </c>
      <c r="AI8" s="7">
        <v>2</v>
      </c>
      <c r="AJ8" s="7" t="s">
        <v>84</v>
      </c>
      <c r="AK8" s="7" t="s">
        <v>85</v>
      </c>
      <c r="AL8" s="7" t="s">
        <v>70</v>
      </c>
      <c r="AM8" s="7" t="s">
        <v>71</v>
      </c>
      <c r="AN8" s="7" t="s">
        <v>72</v>
      </c>
      <c r="AO8" s="7" t="s">
        <v>72</v>
      </c>
      <c r="AP8" s="7" t="s">
        <v>77</v>
      </c>
      <c r="AQ8" s="7" t="s">
        <v>78</v>
      </c>
      <c r="AR8" s="7" t="s">
        <v>75</v>
      </c>
      <c r="AS8" s="7" t="s">
        <v>81</v>
      </c>
      <c r="AT8" s="7" t="s">
        <v>73</v>
      </c>
      <c r="AU8" s="7" t="s">
        <v>74</v>
      </c>
      <c r="AV8" s="7" t="s">
        <v>86</v>
      </c>
      <c r="AW8" s="7" t="s">
        <v>87</v>
      </c>
      <c r="AX8" s="7" t="s">
        <v>88</v>
      </c>
      <c r="AY8" s="7" t="s">
        <v>89</v>
      </c>
      <c r="AZ8" s="7" t="s">
        <v>90</v>
      </c>
      <c r="BA8" s="7" t="s">
        <v>1</v>
      </c>
      <c r="BB8" s="7" t="s">
        <v>1</v>
      </c>
      <c r="BC8" s="7" t="s">
        <v>147</v>
      </c>
      <c r="BD8" s="7" t="s">
        <v>144</v>
      </c>
      <c r="BE8" s="7" t="s">
        <v>146</v>
      </c>
      <c r="BF8" s="10">
        <v>40792</v>
      </c>
      <c r="BG8" s="7" t="s">
        <v>148</v>
      </c>
    </row>
    <row r="9" spans="1:60" s="7" customFormat="1" x14ac:dyDescent="0.2">
      <c r="A9" s="7" t="s">
        <v>91</v>
      </c>
      <c r="D9" s="8"/>
      <c r="G9" s="7" t="s">
        <v>165</v>
      </c>
      <c r="H9" s="7" t="s">
        <v>130</v>
      </c>
      <c r="I9" s="8"/>
      <c r="J9" s="7">
        <v>10</v>
      </c>
      <c r="K9" s="7" t="s">
        <v>110</v>
      </c>
      <c r="L9" s="7" t="s">
        <v>168</v>
      </c>
      <c r="AD9" s="9"/>
      <c r="BF9" s="10"/>
    </row>
    <row r="10" spans="1:60" s="7" customFormat="1" x14ac:dyDescent="0.2">
      <c r="A10" s="7" t="s">
        <v>91</v>
      </c>
      <c r="D10" s="8"/>
      <c r="G10" s="7" t="s">
        <v>120</v>
      </c>
      <c r="H10" s="7" t="s">
        <v>129</v>
      </c>
      <c r="I10" s="8"/>
      <c r="J10" s="7">
        <v>11.15</v>
      </c>
      <c r="K10" s="7" t="s">
        <v>110</v>
      </c>
      <c r="L10" s="8" t="s">
        <v>160</v>
      </c>
      <c r="AD10" s="9"/>
      <c r="BF10" s="10"/>
    </row>
    <row r="11" spans="1:60" s="7" customFormat="1" x14ac:dyDescent="0.2">
      <c r="A11" s="7" t="s">
        <v>98</v>
      </c>
      <c r="B11" s="7" t="str">
        <f>IF(OR($A8=$A11,ISBLANK($A11)),"",IF(ISERR(SEARCH("cell-based",E11)),IF(AND(ISERR(SEARCH("biochem",E11)),ISERR(SEARCH("protein",E11)),ISERR(SEARCH("nucleic",E11))),"",IF(ISERR(SEARCH("target",G11)),"Define a Target component","")),IF(ISERR(SEARCH("cell",G11)),"Define a Cell component",""))&amp;IF(ISERR(SEARCH("small-molecule",E11)),IF(ISBLANK(K11), "Need a Detector Role",""),"")&amp;IF(ISERR(SEARCH("fluorescence",#REF!)),"",IF(ISBLANK(S11), "Need Emission",IF(ISBLANK(R11), "Need Excitation","")))&amp;IF(ISERR(SEARCH("absorbance",#REF!)),"",IF(ISBLANK(T11), "Need Absorbance","")))</f>
        <v/>
      </c>
      <c r="C11" s="7" t="s">
        <v>115</v>
      </c>
      <c r="D11" s="8" t="s">
        <v>156</v>
      </c>
      <c r="E11" s="7" t="s">
        <v>104</v>
      </c>
      <c r="F11" s="7" t="s">
        <v>116</v>
      </c>
      <c r="G11" s="7" t="s">
        <v>127</v>
      </c>
      <c r="H11" s="7" t="s">
        <v>128</v>
      </c>
      <c r="I11" s="8" t="s">
        <v>156</v>
      </c>
      <c r="J11" s="8">
        <v>5</v>
      </c>
      <c r="K11" s="7" t="s">
        <v>114</v>
      </c>
      <c r="L11" s="8" t="s">
        <v>164</v>
      </c>
      <c r="M11" s="7" t="s">
        <v>119</v>
      </c>
      <c r="N11" s="7" t="s">
        <v>112</v>
      </c>
      <c r="O11" s="7" t="s">
        <v>108</v>
      </c>
      <c r="P11" s="7" t="s">
        <v>126</v>
      </c>
      <c r="Q11" s="7" t="s">
        <v>123</v>
      </c>
      <c r="R11" s="7" t="s">
        <v>106</v>
      </c>
      <c r="S11" s="7" t="s">
        <v>113</v>
      </c>
      <c r="T11" s="7" t="s">
        <v>111</v>
      </c>
      <c r="U11" s="7" t="s">
        <v>117</v>
      </c>
      <c r="Y11" s="7" t="s">
        <v>131</v>
      </c>
      <c r="Z11" s="7" t="s">
        <v>170</v>
      </c>
      <c r="AA11" s="7">
        <v>10</v>
      </c>
      <c r="AB11" s="7" t="s">
        <v>125</v>
      </c>
      <c r="AC11" s="7" t="s">
        <v>153</v>
      </c>
      <c r="AD11" s="9" t="s">
        <v>154</v>
      </c>
      <c r="AE11" s="7" t="s">
        <v>169</v>
      </c>
      <c r="AF11" s="7" t="s">
        <v>107</v>
      </c>
      <c r="AG11" s="7" t="s">
        <v>121</v>
      </c>
      <c r="AH11" s="7">
        <v>8</v>
      </c>
      <c r="AI11" s="7">
        <v>2</v>
      </c>
      <c r="AJ11" s="7" t="s">
        <v>84</v>
      </c>
      <c r="AK11" s="7" t="s">
        <v>93</v>
      </c>
      <c r="AL11" s="7" t="s">
        <v>79</v>
      </c>
      <c r="AM11" s="7" t="s">
        <v>74</v>
      </c>
      <c r="AN11" s="7" t="s">
        <v>72</v>
      </c>
      <c r="AO11" s="7" t="s">
        <v>72</v>
      </c>
      <c r="AP11" s="7" t="s">
        <v>77</v>
      </c>
      <c r="AQ11" s="7" t="s">
        <v>78</v>
      </c>
      <c r="AR11" s="7" t="s">
        <v>76</v>
      </c>
      <c r="AS11" s="7" t="s">
        <v>81</v>
      </c>
      <c r="AT11" s="7" t="s">
        <v>74</v>
      </c>
      <c r="AU11" s="7" t="s">
        <v>82</v>
      </c>
      <c r="AV11" s="7" t="s">
        <v>86</v>
      </c>
      <c r="AW11" s="7" t="s">
        <v>87</v>
      </c>
      <c r="AX11" s="7" t="s">
        <v>88</v>
      </c>
      <c r="AY11" s="7" t="s">
        <v>94</v>
      </c>
      <c r="AZ11" s="7" t="s">
        <v>90</v>
      </c>
      <c r="BA11" s="7" t="s">
        <v>1</v>
      </c>
      <c r="BB11" s="7" t="s">
        <v>1</v>
      </c>
      <c r="BC11" s="7" t="s">
        <v>149</v>
      </c>
      <c r="BD11" s="7" t="s">
        <v>144</v>
      </c>
      <c r="BE11" s="7" t="s">
        <v>146</v>
      </c>
      <c r="BF11" s="10">
        <v>40794</v>
      </c>
      <c r="BG11" s="7" t="s">
        <v>148</v>
      </c>
    </row>
    <row r="12" spans="1:60" s="7" customFormat="1" x14ac:dyDescent="0.2">
      <c r="A12" s="7" t="s">
        <v>98</v>
      </c>
      <c r="D12" s="8"/>
      <c r="G12" s="7" t="s">
        <v>120</v>
      </c>
      <c r="H12" s="7" t="s">
        <v>129</v>
      </c>
      <c r="I12" s="8"/>
      <c r="J12" s="8">
        <v>125</v>
      </c>
      <c r="K12" s="7" t="s">
        <v>110</v>
      </c>
      <c r="L12" s="8"/>
      <c r="AD12" s="9" t="s">
        <v>154</v>
      </c>
      <c r="BF12" s="10"/>
    </row>
    <row r="13" spans="1:60" s="7" customFormat="1" x14ac:dyDescent="0.2">
      <c r="A13" s="7" t="s">
        <v>98</v>
      </c>
      <c r="D13" s="8"/>
      <c r="G13" s="7" t="s">
        <v>165</v>
      </c>
      <c r="H13" s="7" t="s">
        <v>130</v>
      </c>
      <c r="I13" s="8"/>
      <c r="J13" s="8">
        <v>10</v>
      </c>
      <c r="K13" s="7" t="s">
        <v>110</v>
      </c>
      <c r="L13" s="7" t="s">
        <v>168</v>
      </c>
      <c r="AD13" s="9" t="s">
        <v>154</v>
      </c>
      <c r="BF13" s="10"/>
    </row>
    <row r="14" spans="1:60" s="7" customFormat="1" x14ac:dyDescent="0.2">
      <c r="A14" s="7" t="s">
        <v>99</v>
      </c>
      <c r="B14" s="7" t="str">
        <f>IF(OR($A11=$A14,ISBLANK($A14)),"",IF(ISERR(SEARCH("cell-based",E14)),IF(AND(ISERR(SEARCH("biochem",E14)),ISERR(SEARCH("protein",E14)),ISERR(SEARCH("nucleic",E14))),"",IF(ISERR(SEARCH("target",G14)),"Define a Target component","")),IF(ISERR(SEARCH("cell",G14)),"Define a Cell component",""))&amp;IF(ISERR(SEARCH("small-molecule",E14)),IF(ISBLANK(K14), "Need a Detector Role",""),"")&amp;IF(ISERR(SEARCH("fluorescence",L14)),"",IF(ISBLANK(S14), "Need Emission",IF(ISBLANK(R14), "Need Excitation","")))&amp;IF(ISERR(SEARCH("absorbance",L14)),"",IF(ISBLANK(T14), "Need Absorbance","")))</f>
        <v/>
      </c>
      <c r="C14" s="7" t="s">
        <v>115</v>
      </c>
      <c r="D14" s="8" t="s">
        <v>158</v>
      </c>
      <c r="E14" s="7" t="s">
        <v>104</v>
      </c>
      <c r="F14" s="7" t="s">
        <v>116</v>
      </c>
      <c r="G14" s="7" t="s">
        <v>127</v>
      </c>
      <c r="H14" s="7" t="s">
        <v>128</v>
      </c>
      <c r="I14" s="8" t="s">
        <v>158</v>
      </c>
      <c r="J14" s="8">
        <v>0.5</v>
      </c>
      <c r="K14" s="7" t="s">
        <v>162</v>
      </c>
      <c r="L14" s="8"/>
      <c r="M14" s="7" t="s">
        <v>119</v>
      </c>
      <c r="N14" s="7" t="s">
        <v>112</v>
      </c>
      <c r="O14" s="7" t="s">
        <v>108</v>
      </c>
      <c r="P14" s="7" t="s">
        <v>126</v>
      </c>
      <c r="Q14" s="7" t="s">
        <v>123</v>
      </c>
      <c r="R14" s="7" t="s">
        <v>106</v>
      </c>
      <c r="S14" s="7" t="s">
        <v>113</v>
      </c>
      <c r="T14" s="7" t="s">
        <v>111</v>
      </c>
      <c r="U14" s="7" t="s">
        <v>117</v>
      </c>
      <c r="Y14" s="7" t="s">
        <v>131</v>
      </c>
      <c r="Z14" s="7" t="s">
        <v>170</v>
      </c>
      <c r="AA14" s="7">
        <v>10</v>
      </c>
      <c r="AB14" s="7" t="s">
        <v>125</v>
      </c>
      <c r="AC14" s="8" t="s">
        <v>155</v>
      </c>
      <c r="AD14" s="9" t="s">
        <v>154</v>
      </c>
      <c r="AE14" s="7" t="s">
        <v>169</v>
      </c>
      <c r="AF14" s="7" t="s">
        <v>107</v>
      </c>
      <c r="AG14" s="7" t="s">
        <v>121</v>
      </c>
      <c r="AH14" s="7">
        <v>8</v>
      </c>
      <c r="AI14" s="7">
        <v>2</v>
      </c>
      <c r="AJ14" s="7" t="s">
        <v>84</v>
      </c>
      <c r="AK14" s="7" t="s">
        <v>95</v>
      </c>
      <c r="AL14" s="7" t="s">
        <v>79</v>
      </c>
      <c r="AM14" s="7" t="s">
        <v>71</v>
      </c>
      <c r="AN14" s="7" t="s">
        <v>72</v>
      </c>
      <c r="AO14" s="7" t="s">
        <v>72</v>
      </c>
      <c r="AP14" s="7" t="s">
        <v>77</v>
      </c>
      <c r="AQ14" s="7" t="s">
        <v>78</v>
      </c>
      <c r="AR14" s="7" t="s">
        <v>75</v>
      </c>
      <c r="AS14" s="7" t="s">
        <v>81</v>
      </c>
      <c r="AT14" s="7" t="s">
        <v>73</v>
      </c>
      <c r="AU14" s="7" t="s">
        <v>80</v>
      </c>
      <c r="AV14" s="7" t="s">
        <v>86</v>
      </c>
      <c r="AW14" s="7" t="s">
        <v>87</v>
      </c>
      <c r="AX14" s="7" t="s">
        <v>88</v>
      </c>
      <c r="AY14" s="7" t="s">
        <v>96</v>
      </c>
      <c r="AZ14" s="7" t="s">
        <v>90</v>
      </c>
      <c r="BA14" s="7" t="s">
        <v>1</v>
      </c>
      <c r="BB14" s="7" t="s">
        <v>1</v>
      </c>
      <c r="BC14" s="7" t="s">
        <v>149</v>
      </c>
      <c r="BD14" s="7" t="s">
        <v>144</v>
      </c>
      <c r="BE14" s="7" t="s">
        <v>146</v>
      </c>
      <c r="BF14" s="10">
        <v>40794</v>
      </c>
      <c r="BG14" s="7" t="s">
        <v>148</v>
      </c>
    </row>
    <row r="15" spans="1:60" s="7" customFormat="1" x14ac:dyDescent="0.2">
      <c r="A15" s="7" t="s">
        <v>99</v>
      </c>
      <c r="D15" s="8"/>
      <c r="G15" s="7" t="s">
        <v>120</v>
      </c>
      <c r="H15" s="7" t="s">
        <v>129</v>
      </c>
      <c r="I15" s="8"/>
      <c r="J15" s="8">
        <v>66</v>
      </c>
      <c r="K15" s="7" t="s">
        <v>110</v>
      </c>
      <c r="L15" s="8"/>
      <c r="N15" s="8"/>
      <c r="AC15" s="8"/>
      <c r="AD15" s="9" t="s">
        <v>154</v>
      </c>
      <c r="BF15" s="10"/>
    </row>
    <row r="16" spans="1:60" s="7" customFormat="1" x14ac:dyDescent="0.2">
      <c r="A16" s="7" t="s">
        <v>99</v>
      </c>
      <c r="D16" s="8"/>
      <c r="G16" s="7" t="s">
        <v>165</v>
      </c>
      <c r="H16" s="7" t="s">
        <v>130</v>
      </c>
      <c r="I16" s="8"/>
      <c r="J16" s="8">
        <v>82</v>
      </c>
      <c r="K16" s="7" t="s">
        <v>110</v>
      </c>
      <c r="L16" s="7" t="s">
        <v>168</v>
      </c>
      <c r="N16" s="8"/>
      <c r="AC16" s="8"/>
      <c r="AD16" s="9" t="s">
        <v>154</v>
      </c>
      <c r="BF16" s="10"/>
    </row>
    <row r="17" spans="1:59" s="7" customFormat="1" x14ac:dyDescent="0.2">
      <c r="A17" s="7" t="s">
        <v>100</v>
      </c>
      <c r="B17" s="7" t="str">
        <f>IF(OR($A14=$A17,ISBLANK($A17)),"",IF(ISERR(SEARCH("cell-based",E17)),IF(AND(ISERR(SEARCH("biochem",E17)),ISERR(SEARCH("protein",E17)),ISERR(SEARCH("nucleic",E17))),"",IF(ISERR(SEARCH("target",G17)),"Define a Target component","")),IF(ISERR(SEARCH("cell",G17)),"Define a Cell component",""))&amp;IF(ISERR(SEARCH("small-molecule",E17)),IF(ISBLANK(K17), "Need a Detector Role",""),"")&amp;IF(ISERR(SEARCH("fluorescence",L17)),"",IF(ISBLANK(S17), "Need Emission",IF(ISBLANK(R17), "Need Excitation","")))&amp;IF(ISERR(SEARCH("absorbance",L17)),"",IF(ISBLANK(T17), "Need Absorbance","")))</f>
        <v/>
      </c>
      <c r="C17" s="7" t="s">
        <v>115</v>
      </c>
      <c r="D17" s="8" t="s">
        <v>159</v>
      </c>
      <c r="E17" s="7" t="s">
        <v>104</v>
      </c>
      <c r="F17" s="7" t="s">
        <v>116</v>
      </c>
      <c r="G17" s="7" t="s">
        <v>127</v>
      </c>
      <c r="H17" s="7" t="s">
        <v>129</v>
      </c>
      <c r="I17" s="8" t="s">
        <v>159</v>
      </c>
      <c r="J17" s="8">
        <v>25</v>
      </c>
      <c r="K17" s="7" t="s">
        <v>114</v>
      </c>
      <c r="L17" s="8"/>
      <c r="M17" s="7" t="s">
        <v>119</v>
      </c>
      <c r="N17" s="7" t="s">
        <v>112</v>
      </c>
      <c r="O17" s="7" t="s">
        <v>108</v>
      </c>
      <c r="P17" s="7" t="s">
        <v>126</v>
      </c>
      <c r="Q17" s="7" t="s">
        <v>123</v>
      </c>
      <c r="R17" s="7" t="s">
        <v>106</v>
      </c>
      <c r="S17" s="7" t="s">
        <v>113</v>
      </c>
      <c r="T17" s="7" t="s">
        <v>111</v>
      </c>
      <c r="U17" s="7" t="s">
        <v>117</v>
      </c>
      <c r="Y17" s="7" t="s">
        <v>131</v>
      </c>
      <c r="Z17" s="7" t="s">
        <v>170</v>
      </c>
      <c r="AA17" s="7">
        <v>10</v>
      </c>
      <c r="AB17" s="7" t="s">
        <v>125</v>
      </c>
      <c r="AC17" s="8" t="s">
        <v>155</v>
      </c>
      <c r="AD17" s="9" t="s">
        <v>154</v>
      </c>
      <c r="AE17" s="7" t="s">
        <v>169</v>
      </c>
      <c r="AF17" s="7" t="s">
        <v>107</v>
      </c>
      <c r="AG17" s="7" t="s">
        <v>121</v>
      </c>
      <c r="AH17" s="7">
        <v>8</v>
      </c>
      <c r="AI17" s="7">
        <v>2</v>
      </c>
      <c r="AJ17" s="7" t="s">
        <v>84</v>
      </c>
      <c r="AK17" s="7" t="s">
        <v>95</v>
      </c>
      <c r="AL17" s="7" t="s">
        <v>79</v>
      </c>
      <c r="AM17" s="7" t="s">
        <v>71</v>
      </c>
      <c r="AN17" s="7" t="s">
        <v>72</v>
      </c>
      <c r="AO17" s="7" t="s">
        <v>72</v>
      </c>
      <c r="AP17" s="7" t="s">
        <v>77</v>
      </c>
      <c r="AQ17" s="7" t="s">
        <v>78</v>
      </c>
      <c r="AR17" s="7" t="s">
        <v>75</v>
      </c>
      <c r="AS17" s="7" t="s">
        <v>81</v>
      </c>
      <c r="AT17" s="7" t="s">
        <v>73</v>
      </c>
      <c r="AU17" s="7" t="s">
        <v>80</v>
      </c>
      <c r="AV17" s="7" t="s">
        <v>86</v>
      </c>
      <c r="AW17" s="7" t="s">
        <v>87</v>
      </c>
      <c r="AX17" s="7" t="s">
        <v>88</v>
      </c>
      <c r="AY17" s="7" t="s">
        <v>96</v>
      </c>
      <c r="AZ17" s="7" t="s">
        <v>90</v>
      </c>
      <c r="BA17" s="7" t="s">
        <v>1</v>
      </c>
      <c r="BB17" s="7" t="s">
        <v>1</v>
      </c>
      <c r="BC17" s="7" t="s">
        <v>150</v>
      </c>
      <c r="BD17" s="7" t="s">
        <v>144</v>
      </c>
      <c r="BE17" s="7" t="s">
        <v>145</v>
      </c>
      <c r="BF17" s="10">
        <v>40819</v>
      </c>
      <c r="BG17" s="7" t="s">
        <v>148</v>
      </c>
    </row>
    <row r="18" spans="1:59" s="7" customFormat="1" x14ac:dyDescent="0.2">
      <c r="A18" s="7" t="s">
        <v>100</v>
      </c>
      <c r="D18" s="8"/>
      <c r="G18" s="7" t="s">
        <v>120</v>
      </c>
      <c r="H18" s="7" t="s">
        <v>129</v>
      </c>
      <c r="I18" s="8"/>
      <c r="J18" s="8">
        <v>300</v>
      </c>
      <c r="K18" s="7" t="s">
        <v>110</v>
      </c>
      <c r="L18" s="8"/>
      <c r="N18" s="8"/>
      <c r="AC18" s="8"/>
      <c r="AD18" s="9" t="s">
        <v>154</v>
      </c>
      <c r="BF18" s="10"/>
    </row>
    <row r="19" spans="1:59" s="7" customFormat="1" x14ac:dyDescent="0.2">
      <c r="A19" s="7" t="s">
        <v>100</v>
      </c>
      <c r="D19" s="8"/>
      <c r="G19" s="7" t="s">
        <v>165</v>
      </c>
      <c r="H19" s="7" t="s">
        <v>130</v>
      </c>
      <c r="I19" s="8"/>
      <c r="J19" s="8">
        <v>10</v>
      </c>
      <c r="K19" s="7" t="s">
        <v>110</v>
      </c>
      <c r="L19" s="7" t="s">
        <v>168</v>
      </c>
      <c r="N19" s="8"/>
      <c r="AC19" s="8"/>
      <c r="AD19" s="9" t="s">
        <v>154</v>
      </c>
      <c r="BF19" s="10"/>
    </row>
    <row r="20" spans="1:59" s="7" customFormat="1" x14ac:dyDescent="0.2">
      <c r="A20" s="7" t="s">
        <v>97</v>
      </c>
      <c r="C20" s="7" t="s">
        <v>115</v>
      </c>
      <c r="D20" s="8" t="s">
        <v>157</v>
      </c>
      <c r="E20" s="7" t="s">
        <v>104</v>
      </c>
      <c r="F20" s="7" t="s">
        <v>116</v>
      </c>
      <c r="G20" s="7" t="s">
        <v>127</v>
      </c>
      <c r="H20" s="7" t="s">
        <v>128</v>
      </c>
      <c r="I20" s="8" t="s">
        <v>157</v>
      </c>
      <c r="J20" s="7">
        <v>1</v>
      </c>
      <c r="K20" s="7" t="s">
        <v>161</v>
      </c>
      <c r="M20" s="7" t="s">
        <v>122</v>
      </c>
      <c r="N20" s="7" t="s">
        <v>112</v>
      </c>
      <c r="O20" s="7" t="s">
        <v>108</v>
      </c>
      <c r="P20" s="7" t="s">
        <v>126</v>
      </c>
      <c r="Q20" s="7" t="s">
        <v>123</v>
      </c>
      <c r="R20" s="7" t="s">
        <v>106</v>
      </c>
      <c r="S20" s="7" t="s">
        <v>113</v>
      </c>
      <c r="T20" s="7" t="s">
        <v>111</v>
      </c>
      <c r="U20" s="7" t="s">
        <v>117</v>
      </c>
      <c r="Y20" s="7" t="s">
        <v>131</v>
      </c>
      <c r="Z20" s="7" t="s">
        <v>170</v>
      </c>
      <c r="AA20" s="7">
        <v>10</v>
      </c>
      <c r="AB20" s="7" t="s">
        <v>125</v>
      </c>
      <c r="AC20" s="8" t="s">
        <v>155</v>
      </c>
      <c r="AD20" s="9" t="s">
        <v>154</v>
      </c>
      <c r="AE20" s="7" t="s">
        <v>169</v>
      </c>
      <c r="AF20" s="7" t="s">
        <v>107</v>
      </c>
      <c r="AG20" s="7" t="s">
        <v>121</v>
      </c>
      <c r="AH20" s="7">
        <v>8</v>
      </c>
      <c r="AI20" s="7">
        <v>2</v>
      </c>
      <c r="AJ20" s="7" t="s">
        <v>84</v>
      </c>
      <c r="AK20" s="7" t="s">
        <v>85</v>
      </c>
      <c r="AL20" s="7" t="s">
        <v>70</v>
      </c>
      <c r="AM20" s="7" t="s">
        <v>71</v>
      </c>
      <c r="AN20" s="7" t="s">
        <v>72</v>
      </c>
      <c r="AO20" s="7" t="s">
        <v>72</v>
      </c>
      <c r="AP20" s="7" t="s">
        <v>77</v>
      </c>
      <c r="AQ20" s="7" t="s">
        <v>78</v>
      </c>
      <c r="AR20" s="7" t="s">
        <v>75</v>
      </c>
      <c r="AS20" s="7" t="s">
        <v>81</v>
      </c>
      <c r="AT20" s="7" t="s">
        <v>73</v>
      </c>
      <c r="AU20" s="7" t="s">
        <v>74</v>
      </c>
      <c r="AV20" s="7" t="s">
        <v>86</v>
      </c>
      <c r="AW20" s="7" t="s">
        <v>87</v>
      </c>
      <c r="AX20" s="7" t="s">
        <v>88</v>
      </c>
      <c r="AY20" s="7" t="s">
        <v>89</v>
      </c>
      <c r="AZ20" s="7" t="s">
        <v>90</v>
      </c>
      <c r="BA20" s="7" t="s">
        <v>1</v>
      </c>
      <c r="BB20" s="7" t="s">
        <v>1</v>
      </c>
      <c r="BC20" s="7" t="s">
        <v>151</v>
      </c>
      <c r="BD20" s="7" t="s">
        <v>144</v>
      </c>
      <c r="BE20" s="7" t="s">
        <v>145</v>
      </c>
      <c r="BF20" s="10">
        <v>40807</v>
      </c>
      <c r="BG20" s="7" t="s">
        <v>148</v>
      </c>
    </row>
    <row r="21" spans="1:59" s="7" customFormat="1" x14ac:dyDescent="0.2">
      <c r="A21" s="7" t="s">
        <v>97</v>
      </c>
      <c r="D21" s="8"/>
      <c r="G21" s="7" t="s">
        <v>165</v>
      </c>
      <c r="H21" s="7" t="s">
        <v>130</v>
      </c>
      <c r="I21" s="8"/>
      <c r="J21" s="7">
        <v>10</v>
      </c>
      <c r="K21" s="7" t="s">
        <v>110</v>
      </c>
      <c r="L21" s="7" t="s">
        <v>168</v>
      </c>
      <c r="AC21" s="8"/>
      <c r="AD21" s="9" t="s">
        <v>154</v>
      </c>
      <c r="AJ21" s="7" t="s">
        <v>84</v>
      </c>
      <c r="AK21" s="7" t="s">
        <v>93</v>
      </c>
      <c r="AL21" s="7" t="s">
        <v>79</v>
      </c>
      <c r="AM21" s="7" t="s">
        <v>74</v>
      </c>
      <c r="AN21" s="7" t="s">
        <v>72</v>
      </c>
      <c r="AO21" s="7" t="s">
        <v>72</v>
      </c>
      <c r="AP21" s="7" t="s">
        <v>77</v>
      </c>
      <c r="AQ21" s="7" t="s">
        <v>78</v>
      </c>
      <c r="AR21" s="7" t="s">
        <v>76</v>
      </c>
      <c r="AS21" s="7" t="s">
        <v>81</v>
      </c>
      <c r="AT21" s="7" t="s">
        <v>74</v>
      </c>
      <c r="AU21" s="7" t="s">
        <v>82</v>
      </c>
      <c r="AV21" s="7" t="s">
        <v>86</v>
      </c>
      <c r="AW21" s="7" t="s">
        <v>87</v>
      </c>
      <c r="AX21" s="7" t="s">
        <v>88</v>
      </c>
      <c r="AY21" s="7" t="s">
        <v>94</v>
      </c>
      <c r="AZ21" s="7" t="s">
        <v>90</v>
      </c>
      <c r="BA21" s="7" t="s">
        <v>1</v>
      </c>
      <c r="BB21" s="7" t="s">
        <v>1</v>
      </c>
      <c r="BC21" s="7" t="s">
        <v>151</v>
      </c>
      <c r="BD21" s="7" t="s">
        <v>144</v>
      </c>
      <c r="BE21" s="7" t="s">
        <v>145</v>
      </c>
      <c r="BF21" s="10">
        <v>40807</v>
      </c>
      <c r="BG21" s="7" t="s">
        <v>148</v>
      </c>
    </row>
    <row r="22" spans="1:59" s="7" customFormat="1" x14ac:dyDescent="0.2">
      <c r="A22" s="7" t="s">
        <v>97</v>
      </c>
      <c r="D22" s="8"/>
      <c r="G22" s="7" t="s">
        <v>120</v>
      </c>
      <c r="H22" s="7" t="s">
        <v>129</v>
      </c>
      <c r="I22" s="8"/>
      <c r="J22" s="7">
        <v>11.15</v>
      </c>
      <c r="K22" s="7" t="s">
        <v>110</v>
      </c>
      <c r="L22" s="8" t="s">
        <v>160</v>
      </c>
      <c r="N22" s="8"/>
      <c r="AC22" s="8"/>
      <c r="AD22" s="9" t="s">
        <v>154</v>
      </c>
      <c r="BF22" s="10"/>
    </row>
    <row r="23" spans="1:59" s="7" customFormat="1" x14ac:dyDescent="0.2">
      <c r="A23" s="7" t="s">
        <v>103</v>
      </c>
      <c r="C23" s="7" t="s">
        <v>115</v>
      </c>
      <c r="D23" s="8" t="s">
        <v>159</v>
      </c>
      <c r="E23" s="7" t="s">
        <v>104</v>
      </c>
      <c r="F23" s="7" t="s">
        <v>116</v>
      </c>
      <c r="G23" s="7" t="s">
        <v>127</v>
      </c>
      <c r="H23" s="7" t="s">
        <v>129</v>
      </c>
      <c r="I23" s="8" t="s">
        <v>159</v>
      </c>
      <c r="J23" s="8">
        <v>25</v>
      </c>
      <c r="K23" s="7" t="s">
        <v>114</v>
      </c>
      <c r="L23" s="8"/>
      <c r="M23" s="7" t="s">
        <v>119</v>
      </c>
      <c r="N23" s="7" t="s">
        <v>112</v>
      </c>
      <c r="O23" s="7" t="s">
        <v>108</v>
      </c>
      <c r="P23" s="7" t="s">
        <v>126</v>
      </c>
      <c r="Q23" s="7" t="s">
        <v>123</v>
      </c>
      <c r="R23" s="7" t="s">
        <v>106</v>
      </c>
      <c r="S23" s="7" t="s">
        <v>113</v>
      </c>
      <c r="T23" s="7" t="s">
        <v>111</v>
      </c>
      <c r="U23" s="7" t="s">
        <v>117</v>
      </c>
      <c r="Y23" s="7" t="s">
        <v>131</v>
      </c>
      <c r="Z23" s="7" t="s">
        <v>170</v>
      </c>
      <c r="AA23" s="7">
        <v>10</v>
      </c>
      <c r="AB23" s="7" t="s">
        <v>125</v>
      </c>
      <c r="AC23" s="8" t="s">
        <v>155</v>
      </c>
      <c r="AD23" s="9" t="s">
        <v>154</v>
      </c>
      <c r="AE23" s="7" t="s">
        <v>169</v>
      </c>
      <c r="AF23" s="7" t="s">
        <v>107</v>
      </c>
      <c r="AG23" s="7" t="s">
        <v>121</v>
      </c>
      <c r="AH23" s="7">
        <v>8</v>
      </c>
      <c r="AI23" s="7">
        <v>2</v>
      </c>
      <c r="AJ23" s="7" t="s">
        <v>84</v>
      </c>
      <c r="AK23" s="7" t="s">
        <v>101</v>
      </c>
      <c r="AL23" s="7" t="s">
        <v>79</v>
      </c>
      <c r="AM23" s="7" t="s">
        <v>71</v>
      </c>
      <c r="AN23" s="7" t="s">
        <v>72</v>
      </c>
      <c r="AO23" s="7" t="s">
        <v>72</v>
      </c>
      <c r="AP23" s="7" t="s">
        <v>77</v>
      </c>
      <c r="AQ23" s="7" t="s">
        <v>78</v>
      </c>
      <c r="AR23" s="7" t="s">
        <v>75</v>
      </c>
      <c r="AS23" s="7" t="s">
        <v>81</v>
      </c>
      <c r="AT23" s="7" t="s">
        <v>73</v>
      </c>
      <c r="AU23" s="7" t="s">
        <v>80</v>
      </c>
      <c r="AV23" s="7" t="s">
        <v>86</v>
      </c>
      <c r="AW23" s="7" t="s">
        <v>87</v>
      </c>
      <c r="AX23" s="7" t="s">
        <v>88</v>
      </c>
      <c r="AY23" s="7" t="s">
        <v>102</v>
      </c>
      <c r="AZ23" s="7" t="s">
        <v>90</v>
      </c>
      <c r="BA23" s="7" t="s">
        <v>1</v>
      </c>
      <c r="BB23" s="7" t="s">
        <v>1</v>
      </c>
      <c r="BC23" s="7" t="s">
        <v>152</v>
      </c>
      <c r="BD23" s="7" t="s">
        <v>144</v>
      </c>
      <c r="BE23" s="7" t="s">
        <v>146</v>
      </c>
      <c r="BF23" s="10">
        <v>40976</v>
      </c>
      <c r="BG23" s="7" t="s">
        <v>148</v>
      </c>
    </row>
    <row r="24" spans="1:59" s="7" customFormat="1" x14ac:dyDescent="0.2">
      <c r="A24" s="7" t="s">
        <v>103</v>
      </c>
      <c r="D24" s="8"/>
      <c r="G24" s="7" t="s">
        <v>120</v>
      </c>
      <c r="H24" s="7" t="s">
        <v>129</v>
      </c>
      <c r="I24" s="8"/>
      <c r="J24" s="8">
        <v>300</v>
      </c>
      <c r="K24" s="7" t="s">
        <v>110</v>
      </c>
      <c r="L24" s="8"/>
      <c r="N24" s="8"/>
      <c r="AC24" s="8"/>
      <c r="AD24" s="9" t="s">
        <v>154</v>
      </c>
      <c r="BF24" s="10"/>
    </row>
    <row r="25" spans="1:59" s="7" customFormat="1" x14ac:dyDescent="0.2">
      <c r="A25" s="7" t="s">
        <v>103</v>
      </c>
      <c r="D25" s="8"/>
      <c r="G25" s="7" t="s">
        <v>165</v>
      </c>
      <c r="H25" s="7" t="s">
        <v>130</v>
      </c>
      <c r="I25" s="8"/>
      <c r="J25" s="8">
        <v>10</v>
      </c>
      <c r="K25" s="7" t="s">
        <v>110</v>
      </c>
      <c r="L25" s="7" t="s">
        <v>168</v>
      </c>
      <c r="N25" s="8"/>
      <c r="AC25" s="8"/>
      <c r="AD25" s="9" t="s">
        <v>154</v>
      </c>
      <c r="BF25" s="10"/>
    </row>
    <row r="26" spans="1:59" x14ac:dyDescent="0.2">
      <c r="A26" t="s">
        <v>1</v>
      </c>
    </row>
    <row r="27" spans="1:59" x14ac:dyDescent="0.2">
      <c r="A27" t="s">
        <v>1</v>
      </c>
    </row>
    <row r="28" spans="1:59" x14ac:dyDescent="0.2">
      <c r="A28" t="s">
        <v>1</v>
      </c>
    </row>
    <row r="29" spans="1:59" x14ac:dyDescent="0.2">
      <c r="A29" t="s">
        <v>1</v>
      </c>
    </row>
  </sheetData>
  <sortState ref="A3:BH751">
    <sortCondition descending="1" ref="BG3:BG751"/>
  </sortState>
  <mergeCells count="8">
    <mergeCell ref="AC1:AI1"/>
    <mergeCell ref="AJ1:BB1"/>
    <mergeCell ref="BC1:BH1"/>
    <mergeCell ref="N1:O1"/>
    <mergeCell ref="P1:Q1"/>
    <mergeCell ref="R1:T1"/>
    <mergeCell ref="V1:W1"/>
    <mergeCell ref="Z1:AB1"/>
  </mergeCells>
  <dataValidations count="20">
    <dataValidation type="list" allowBlank="1" showInputMessage="1" showErrorMessage="1" sqref="N12:N13 G3:G25">
      <formula1>assay_component_role</formula1>
    </dataValidation>
    <dataValidation type="list" allowBlank="1" showInputMessage="1" showErrorMessage="1" sqref="N6:N11 H3:H25 N23 N17 N14 N3 N20">
      <formula1>assay_component_type</formula1>
    </dataValidation>
    <dataValidation type="list" allowBlank="1" showInputMessage="1" showErrorMessage="1" sqref="D14:D25 I3:I10 I14:I25 D3:D10">
      <formula1>cultured_cell_name</formula1>
    </dataValidation>
    <dataValidation type="list" allowBlank="1" showInputMessage="1" showErrorMessage="1" sqref="C3:C25">
      <formula1>biology</formula1>
    </dataValidation>
    <dataValidation type="list" allowBlank="1" showInputMessage="1" showErrorMessage="1" sqref="E3:E25">
      <formula1>assay_format</formula1>
    </dataValidation>
    <dataValidation type="list" allowBlank="1" showInputMessage="1" showErrorMessage="1" sqref="F3:F25">
      <formula1>assay_type</formula1>
    </dataValidation>
    <dataValidation type="list" allowBlank="1" showInputMessage="1" showErrorMessage="1" sqref="K3:K25">
      <formula1>assay_component_concentration</formula1>
    </dataValidation>
    <dataValidation type="list" allowBlank="1" showInputMessage="1" showErrorMessage="1" sqref="M3:M25">
      <formula1>species_name</formula1>
    </dataValidation>
    <dataValidation type="list" allowBlank="1" showInputMessage="1" showErrorMessage="1" sqref="O3:O25">
      <formula1>detection_role</formula1>
    </dataValidation>
    <dataValidation type="list" allowBlank="1" showInputMessage="1" showErrorMessage="1" sqref="P3:P25">
      <formula1>detection_method_type</formula1>
    </dataValidation>
    <dataValidation type="list" allowBlank="1" showInputMessage="1" showErrorMessage="1" sqref="Q3:Q25">
      <formula1>detection_instrument_name</formula1>
    </dataValidation>
    <dataValidation type="list" allowBlank="1" showInputMessage="1" showErrorMessage="1" sqref="R3:R25">
      <formula1>readout_content</formula1>
    </dataValidation>
    <dataValidation type="list" allowBlank="1" showInputMessage="1" showErrorMessage="1" sqref="S3:S25">
      <formula1>readout_type</formula1>
    </dataValidation>
    <dataValidation type="list" allowBlank="1" showInputMessage="1" showErrorMessage="1" sqref="T3:T25">
      <formula1>readout_signal_direction</formula1>
    </dataValidation>
    <dataValidation type="list" allowBlank="1" showInputMessage="1" showErrorMessage="1" sqref="U3:U25">
      <formula1>assay_footprint</formula1>
    </dataValidation>
    <dataValidation type="list" allowBlank="1" showInputMessage="1" showErrorMessage="1" sqref="Y3:Y25">
      <formula1>endpoint</formula1>
    </dataValidation>
    <dataValidation type="list" allowBlank="1" showInputMessage="1" showErrorMessage="1" sqref="AB3:AB25">
      <formula1>activity_threshold</formula1>
    </dataValidation>
    <dataValidation type="list" allowBlank="1" showInputMessage="1" showErrorMessage="1" sqref="AD3:AD25">
      <formula1>project_lead_name</formula1>
    </dataValidation>
    <dataValidation type="list" allowBlank="1" showInputMessage="1" showErrorMessage="1" sqref="AF3:AF25">
      <formula1>modeofaction</formula1>
    </dataValidation>
    <dataValidation type="list" allowBlank="1" showInputMessage="1" showErrorMessage="1" sqref="AG3:AG25">
      <formula1>assay_stage</formula1>
    </dataValidation>
  </dataValidations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Assay Definition</vt:lpstr>
      <vt:lpstr>assay_component_type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Derek Stonich</dc:creator>
  <cp:lastModifiedBy>Gil Walzer</cp:lastModifiedBy>
  <dcterms:created xsi:type="dcterms:W3CDTF">2012-08-20T05:15:24Z</dcterms:created>
  <dcterms:modified xsi:type="dcterms:W3CDTF">2012-09-28T15:19:34Z</dcterms:modified>
</cp:coreProperties>
</file>